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ersaflombardia.sharepoint.com/sites/RevisionePAFSFdL/Documenti condivisi/General/PAFS 2023-2038/Minuta/Registri e tabelle certificazione/"/>
    </mc:Choice>
  </mc:AlternateContent>
  <xr:revisionPtr revIDLastSave="176" documentId="13_ncr:1_{0E797324-2295-441B-96C9-BA376E0043FB}" xr6:coauthVersionLast="47" xr6:coauthVersionMax="47" xr10:uidLastSave="{EC4046F3-BAD0-4457-96D1-A1C38FC6D1A5}"/>
  <bookViews>
    <workbookView xWindow="-120" yWindow="-120" windowWidth="29040" windowHeight="15720" tabRatio="909" firstSheet="2" activeTab="8" xr2:uid="{00000000-000D-0000-FFFF-FFFF00000000}"/>
  </bookViews>
  <sheets>
    <sheet name="AVC1.1_prot." sheetId="128" r:id="rId1"/>
    <sheet name="AVC1.2_specie" sheetId="130" r:id="rId2"/>
    <sheet name="AVC3_habitat" sheetId="131" r:id="rId3"/>
    <sheet name="AVC4_boschi pr." sheetId="132" r:id="rId4"/>
    <sheet name="AVC6-man " sheetId="135" r:id="rId5"/>
    <sheet name="AVC6-elem nat" sheetId="136" r:id="rId6"/>
    <sheet name="Serv Ecos" sheetId="134" r:id="rId7"/>
    <sheet name="Oss" sheetId="10" r:id="rId8"/>
    <sheet name="Interv" sheetId="18" r:id="rId9"/>
    <sheet name="Strutt-infr" sheetId="20" r:id="rId10"/>
    <sheet name="Rimb" sheetId="77" r:id="rId11"/>
    <sheet name="Chim" sheetId="78" r:id="rId12"/>
    <sheet name="comm. recl." sheetId="95" r:id="rId13"/>
    <sheet name="Illegali" sheetId="43" r:id="rId14"/>
    <sheet name="Infortuni turisti" sheetId="72" r:id="rId15"/>
    <sheet name="eventi" sheetId="114" r:id="rId16"/>
    <sheet name="Vendita Legna" sheetId="97" r:id="rId17"/>
    <sheet name="Stakeholders" sheetId="117" r:id="rId18"/>
    <sheet name="INDICATORI" sheetId="133" r:id="rId19"/>
    <sheet name="Formaz" sheetId="64" r:id="rId20"/>
  </sheets>
  <externalReferences>
    <externalReference r:id="rId21"/>
    <externalReference r:id="rId22"/>
    <externalReference r:id="rId23"/>
    <externalReference r:id="rId24"/>
  </externalReferences>
  <definedNames>
    <definedName name="_xlnm._FilterDatabase" localSheetId="1" hidden="1">'AVC1.2_specie'!$A$7:$R$473</definedName>
    <definedName name="_xlnm._FilterDatabase" localSheetId="2" hidden="1">AVC3_habitat!$A$9:$F$39</definedName>
    <definedName name="_xlnm._FilterDatabase" localSheetId="3" hidden="1">'AVC4_boschi pr.'!$A$5:$L$19</definedName>
    <definedName name="_xlnm._FilterDatabase" localSheetId="5" hidden="1">'AVC6-elem nat'!$B$4:$P$35</definedName>
    <definedName name="_xlnm._FilterDatabase" localSheetId="4" hidden="1">'AVC6-man '!$B$4:$O$45</definedName>
    <definedName name="_xlnm._FilterDatabase" localSheetId="11" hidden="1">Chim!$A$7</definedName>
    <definedName name="_xlnm._FilterDatabase" localSheetId="19" hidden="1">Formaz!$A$4:$I$161</definedName>
    <definedName name="_xlnm._FilterDatabase" localSheetId="18" hidden="1">INDICATORI!$B$3:$LE$57</definedName>
    <definedName name="_xlnm._FilterDatabase" localSheetId="8" hidden="1">Interv!$A$7</definedName>
    <definedName name="_xlnm._FilterDatabase" localSheetId="7" hidden="1">Oss!$A$9</definedName>
    <definedName name="_xlnm._FilterDatabase" localSheetId="10" hidden="1">Rimb!$A$6</definedName>
    <definedName name="_xlnm._FilterDatabase" localSheetId="17" hidden="1">Stakeholders!$A$2:$N$45</definedName>
    <definedName name="_xlnm._FilterDatabase" localSheetId="9" hidden="1">'Strutt-infr'!$A$7</definedName>
    <definedName name="_xlnm._FilterDatabase" localSheetId="16" hidden="1">'Vendita Legna'!$A$4:$N$9</definedName>
    <definedName name="_ULA2" localSheetId="0">'[1]Input table'!#REF!</definedName>
    <definedName name="_ULA2" localSheetId="1">'[1]Input table'!#REF!</definedName>
    <definedName name="_ULA2" localSheetId="2">'[1]Input table'!#REF!</definedName>
    <definedName name="_ULA2" localSheetId="3">#REF!</definedName>
    <definedName name="_ULA2" localSheetId="5">#REF!</definedName>
    <definedName name="_ULA2" localSheetId="4">#REF!</definedName>
    <definedName name="_ULA2" localSheetId="11">'[2]Input table'!#REF!</definedName>
    <definedName name="_ULA2" localSheetId="18">'[3]Input table'!#REF!</definedName>
    <definedName name="_ULA2" localSheetId="10">'[3]Input table'!#REF!</definedName>
    <definedName name="_ULA2" localSheetId="6">#REF!</definedName>
    <definedName name="_ULA2" localSheetId="17">'[3]Input table'!#REF!</definedName>
    <definedName name="_ULA2">'[3]Input table'!#REF!</definedName>
    <definedName name="a">#REF!</definedName>
    <definedName name="_xlnm.Print_Area" localSheetId="3">'AVC4_boschi pr.'!$A$1:$L$126</definedName>
    <definedName name="_xlnm.Print_Area" localSheetId="5">'AVC6-elem nat'!$B$25:$G$33</definedName>
    <definedName name="_xlnm.Print_Area" localSheetId="4">'AVC6-man '!$B$16:$G$16</definedName>
    <definedName name="_xlnm.Print_Area" localSheetId="12">'comm. recl.'!$A$1:$K$21</definedName>
    <definedName name="_xlnm.Print_Area" localSheetId="19">Formaz!$A$2:$H$119</definedName>
    <definedName name="_xlnm.Print_Area" localSheetId="13">Illegali!$A$1:$I$34</definedName>
    <definedName name="_xlnm.Print_Area" localSheetId="18">INDICATORI!#REF!</definedName>
    <definedName name="_xlnm.Print_Area" localSheetId="14">'Infortuni turisti'!$A$1:$F$34</definedName>
    <definedName name="_xlnm.Print_Area" localSheetId="7">Oss!$A$1:$I$92</definedName>
    <definedName name="_xlnm.Print_Area" localSheetId="16">'Vendita Legna'!$A$1:$N$9</definedName>
    <definedName name="canzo" localSheetId="18">'[3]Input table'!#REF!</definedName>
    <definedName name="canzo">#REF!</definedName>
    <definedName name="_xlnm.Criteria" localSheetId="17">Stakeholders!$D$2</definedName>
    <definedName name="InputOption1" localSheetId="0">'[1]Input table'!#REF!</definedName>
    <definedName name="InputOption1" localSheetId="1">'[1]Input table'!#REF!</definedName>
    <definedName name="InputOption1" localSheetId="2">'[1]Input table'!#REF!</definedName>
    <definedName name="InputOption1" localSheetId="3">#REF!</definedName>
    <definedName name="InputOption1" localSheetId="5">#REF!</definedName>
    <definedName name="InputOption1" localSheetId="4">#REF!</definedName>
    <definedName name="InputOption1" localSheetId="11">'[2]Input table'!#REF!</definedName>
    <definedName name="InputOption1" localSheetId="19">'[3]Input table'!#REF!</definedName>
    <definedName name="InputOption1" localSheetId="18">'[3]Input table'!#REF!</definedName>
    <definedName name="InputOption1" localSheetId="14">'[3]Input table'!#REF!</definedName>
    <definedName name="InputOption1" localSheetId="6">#REF!</definedName>
    <definedName name="InputOption1" localSheetId="17">'[3]Input table'!#REF!</definedName>
    <definedName name="InputOption1" localSheetId="16">'[3]Input table'!#REF!</definedName>
    <definedName name="InputOption1">'[3]Input table'!#REF!</definedName>
    <definedName name="InputOption2" localSheetId="0">'[1]Input table'!$A$1:$A$5</definedName>
    <definedName name="InputOption2" localSheetId="1">'[1]Input table'!$A$1:$A$5</definedName>
    <definedName name="InputOption2" localSheetId="2">'[1]Input table'!$A$1:$A$5</definedName>
    <definedName name="InputOption2" localSheetId="3">#REF!</definedName>
    <definedName name="InputOption2" localSheetId="5">#REF!</definedName>
    <definedName name="InputOption2" localSheetId="4">#REF!</definedName>
    <definedName name="InputOption2" localSheetId="11">'[2]Input table'!$A$1:$A$5</definedName>
    <definedName name="InputOption2" localSheetId="6">#REF!</definedName>
    <definedName name="InputOption2">'[3]Input table'!$A$1:$A$5</definedName>
    <definedName name="msghide" localSheetId="18">'[4]Data Vocab ML'!$C$77</definedName>
    <definedName name="msghide">#REF!</definedName>
    <definedName name="OLE_LINK1" localSheetId="18">INDICATORI!$P$56</definedName>
    <definedName name="OLE_LINK5" localSheetId="18">INDICATORI!#REF!</definedName>
    <definedName name="refQuestionsDisplayTextColumn" localSheetId="18">[4]Questions!$B$33</definedName>
    <definedName name="refQuestionsDisplayTextColumn">#REF!</definedName>
    <definedName name="_xlnm.Print_Titles" localSheetId="3">'AVC4_boschi pr.'!$8:$8</definedName>
    <definedName name="_xlnm.Print_Titles" localSheetId="18">INDICATORI!$3:$3</definedName>
    <definedName name="ULA" localSheetId="0">'[1]Input table'!#REF!</definedName>
    <definedName name="ULA" localSheetId="1">'[1]Input table'!#REF!</definedName>
    <definedName name="ULA" localSheetId="2">'[1]Input table'!#REF!</definedName>
    <definedName name="ULA" localSheetId="3">#REF!</definedName>
    <definedName name="ULA" localSheetId="5">#REF!</definedName>
    <definedName name="ULA" localSheetId="4">#REF!</definedName>
    <definedName name="ULA" localSheetId="11">'[2]Input table'!#REF!</definedName>
    <definedName name="ULA" localSheetId="18">'[3]Input table'!#REF!</definedName>
    <definedName name="ULA" localSheetId="14">'[3]Input table'!#REF!</definedName>
    <definedName name="ULA" localSheetId="10">'[3]Input table'!#REF!</definedName>
    <definedName name="ULA" localSheetId="6">#REF!</definedName>
    <definedName name="ULA" localSheetId="17">'[3]Input table'!#REF!</definedName>
    <definedName name="ULA">'[3]Input table'!#REF!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6" i="133" l="1"/>
  <c r="T16" i="133"/>
  <c r="U16" i="133"/>
  <c r="V16" i="133"/>
  <c r="AB16" i="133"/>
  <c r="AC16" i="133"/>
  <c r="AD16" i="133"/>
  <c r="AE16" i="133"/>
  <c r="AF16" i="133"/>
  <c r="AG16" i="133"/>
  <c r="AH16" i="133"/>
  <c r="AI16" i="133"/>
  <c r="AJ16" i="133"/>
  <c r="AK16" i="133"/>
  <c r="AL16" i="133"/>
  <c r="AM16" i="133"/>
  <c r="AN16" i="133"/>
  <c r="AO16" i="133"/>
  <c r="AP16" i="133"/>
  <c r="M21" i="133"/>
  <c r="Q21" i="133"/>
  <c r="M23" i="133"/>
  <c r="M24" i="133"/>
  <c r="Q24" i="133"/>
  <c r="Q28" i="133"/>
  <c r="V28" i="133"/>
  <c r="V29" i="133" s="1"/>
  <c r="W28" i="133"/>
  <c r="X28" i="133"/>
  <c r="X29" i="133" s="1"/>
  <c r="AA28" i="133"/>
  <c r="AA29" i="133" s="1"/>
  <c r="S29" i="133"/>
  <c r="T29" i="133"/>
  <c r="U29" i="133"/>
  <c r="W47" i="133"/>
  <c r="P48" i="133"/>
  <c r="Q48" i="133"/>
  <c r="S48" i="133"/>
  <c r="V48" i="133"/>
  <c r="H86" i="114"/>
  <c r="F86" i="114"/>
  <c r="F9" i="97" l="1"/>
  <c r="C9" i="97"/>
  <c r="B9" i="97"/>
  <c r="N2" i="136" l="1"/>
  <c r="N2" i="136"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fabio.mantovani</author>
  </authors>
  <commentList>
    <comment ref="P7" authorId="0" shapeId="0" xr:uid="{00000000-0006-0000-0800-000001000000}">
      <text>
        <r>
          <rPr>
            <b/>
            <sz val="8"/>
            <color indexed="81"/>
            <rFont val="Tahoma"/>
            <family val="2"/>
          </rPr>
          <t>Definire il bene prodotto/venduto</t>
        </r>
        <r>
          <rPr>
            <sz val="8"/>
            <color indexed="81"/>
            <rFont val="Tahoma"/>
            <family val="2"/>
          </rPr>
          <t xml:space="preserve">
</t>
        </r>
      </text>
    </comment>
    <comment ref="Q7" authorId="0" shapeId="0" xr:uid="{00000000-0006-0000-0800-000002000000}">
      <text>
        <r>
          <rPr>
            <b/>
            <sz val="8"/>
            <color indexed="81"/>
            <rFont val="Tahoma"/>
            <family val="2"/>
          </rPr>
          <t>Riportare l'importo del del bene venduto</t>
        </r>
      </text>
    </comment>
    <comment ref="R7" authorId="0" shapeId="0" xr:uid="{00000000-0006-0000-0800-000003000000}">
      <text>
        <r>
          <rPr>
            <b/>
            <sz val="8"/>
            <color indexed="81"/>
            <rFont val="Tahoma"/>
            <family val="2"/>
          </rPr>
          <t>Riportare eventuali note</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monica.guglini</author>
  </authors>
  <commentList>
    <comment ref="DE46" authorId="0" shapeId="0" xr:uid="{A2D4275B-E7CC-49CB-9545-52FE7432E53A}">
      <text>
        <r>
          <rPr>
            <b/>
            <sz val="8"/>
            <color indexed="81"/>
            <rFont val="Tahoma"/>
            <family val="2"/>
          </rPr>
          <t>monica.guglini:</t>
        </r>
        <r>
          <rPr>
            <sz val="8"/>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fabio.mantovani</author>
  </authors>
  <commentList>
    <comment ref="C4" authorId="0" shapeId="0" xr:uid="{BC77BAF3-014E-4E61-9BCF-DFA0BD7D4663}">
      <text>
        <r>
          <rPr>
            <b/>
            <sz val="8"/>
            <color indexed="81"/>
            <rFont val="Tahoma"/>
            <family val="2"/>
          </rPr>
          <t xml:space="preserve">Inserire numerazione crescente per struttura (1 - 2 - 3 …)
</t>
        </r>
        <r>
          <rPr>
            <sz val="8"/>
            <color indexed="81"/>
            <rFont val="Tahoma"/>
            <family val="2"/>
          </rPr>
          <t xml:space="preserve">
</t>
        </r>
      </text>
    </comment>
    <comment ref="D4" authorId="0" shapeId="0" xr:uid="{ED3D77C3-D471-4FD2-AC6E-30B498495E2E}">
      <text>
        <r>
          <rPr>
            <b/>
            <sz val="8"/>
            <color indexed="81"/>
            <rFont val="Tahoma"/>
            <family val="2"/>
          </rPr>
          <t>Riportare l'oggetto del corso di formazione</t>
        </r>
        <r>
          <rPr>
            <sz val="8"/>
            <color indexed="81"/>
            <rFont val="Tahoma"/>
            <family val="2"/>
          </rPr>
          <t xml:space="preserve">
</t>
        </r>
      </text>
    </comment>
    <comment ref="E4" authorId="0" shapeId="0" xr:uid="{EB220017-ABBF-4B82-B4F3-F36E30DB7F73}">
      <text>
        <r>
          <rPr>
            <b/>
            <sz val="8"/>
            <color indexed="81"/>
            <rFont val="Tahoma"/>
            <family val="2"/>
          </rPr>
          <t>Inserire il personale che ha partecipato alle giornate di formazione</t>
        </r>
        <r>
          <rPr>
            <sz val="8"/>
            <color indexed="81"/>
            <rFont val="Tahoma"/>
            <family val="2"/>
          </rPr>
          <t xml:space="preserve">
</t>
        </r>
      </text>
    </comment>
    <comment ref="F4" authorId="0" shapeId="0" xr:uid="{6865759F-D1A7-4DC4-A089-2254B65A99F3}">
      <text>
        <r>
          <rPr>
            <b/>
            <sz val="8"/>
            <color indexed="81"/>
            <rFont val="Tahoma"/>
            <family val="2"/>
          </rPr>
          <t>Riportare le date in cui si sono tenute le giornate di formazione</t>
        </r>
      </text>
    </comment>
    <comment ref="G4" authorId="0" shapeId="0" xr:uid="{26C05AEF-4829-4A26-A505-81FE886729FC}">
      <text>
        <r>
          <rPr>
            <b/>
            <sz val="8"/>
            <color indexed="81"/>
            <rFont val="Tahoma"/>
            <family val="2"/>
          </rPr>
          <t>Inserire il numero complessivo di giornate (giornate per numero persone)</t>
        </r>
        <r>
          <rPr>
            <sz val="8"/>
            <color indexed="81"/>
            <rFont val="Tahoma"/>
            <family val="2"/>
          </rPr>
          <t xml:space="preserve">
</t>
        </r>
      </text>
    </comment>
    <comment ref="H4" authorId="0" shapeId="0" xr:uid="{2FDA9EE8-BCFC-4C70-A337-67F6DBB7A640}">
      <text>
        <r>
          <rPr>
            <b/>
            <sz val="8"/>
            <color indexed="81"/>
            <rFont val="Tahoma"/>
            <family val="2"/>
          </rPr>
          <t>Inserire il comune o la località in cui si è realizzato l'evento</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<sst xmlns="http://schemas.openxmlformats.org/spreadsheetml/2006/main" count="7673" uniqueCount="2174">
  <si>
    <t>Particella</t>
  </si>
  <si>
    <t>ERSAF  -  Ente Regionale per i Servizi all'agricoltura e alle Foreste</t>
  </si>
  <si>
    <t>LEGENDA</t>
  </si>
  <si>
    <t>Foresta</t>
  </si>
  <si>
    <t>Quantità</t>
  </si>
  <si>
    <t>Unità di misura</t>
  </si>
  <si>
    <t>REGISTRO DEGLI INTERVENTI  STRUTTURALI / INFRASTRUTTURALI</t>
  </si>
  <si>
    <t>Data</t>
  </si>
  <si>
    <t>Note di compilazione:</t>
  </si>
  <si>
    <t xml:space="preserve"> Vi debbono sempre essere registrati tempestivamente:</t>
  </si>
  <si>
    <t>Segnalatore</t>
  </si>
  <si>
    <t>Descrizione segnalazione</t>
  </si>
  <si>
    <t>Il presente documento svolge la funzione di supporto di registrazione ai fini del monitoraggio annuale della gestione delle superfici certificate.</t>
  </si>
  <si>
    <t>OGGETTO D'INTERVENTO: strada, sentiero, altro manufatto (specificare).</t>
  </si>
  <si>
    <t>Rev. 00</t>
  </si>
  <si>
    <t xml:space="preserve">Anno </t>
  </si>
  <si>
    <t>Superficie totale di intervento (ha)</t>
  </si>
  <si>
    <t>Governo</t>
  </si>
  <si>
    <t>Specie</t>
  </si>
  <si>
    <t>N. piante diam &gt; 17,5 cm a 1,30 da terra</t>
  </si>
  <si>
    <t>Assortim.</t>
  </si>
  <si>
    <t xml:space="preserve"> Importo realizzato </t>
  </si>
  <si>
    <t>Altri dati legati alla vendita:     acquirente;  data vendita; note</t>
  </si>
  <si>
    <t>Per meglio identificare l'area di intervento, questo va indicata su estratto della Carta della Viabilità e dei miglioramenti</t>
  </si>
  <si>
    <t>REG_01</t>
  </si>
  <si>
    <t>REG_02/A</t>
  </si>
  <si>
    <t>REG_02/C</t>
  </si>
  <si>
    <t xml:space="preserve"> -</t>
  </si>
  <si>
    <t>Note</t>
  </si>
  <si>
    <t>MP</t>
  </si>
  <si>
    <t>(Il registro viene compilato dal personale tecnico della sede operativa)</t>
  </si>
  <si>
    <t xml:space="preserve"> (il registro è compilato dal Direttore lavori e/o dal Direttore operativo)</t>
  </si>
  <si>
    <t>Val Masino</t>
  </si>
  <si>
    <t>Mezzoldo</t>
  </si>
  <si>
    <t>ERSAF</t>
  </si>
  <si>
    <t>Foppabona</t>
  </si>
  <si>
    <t>Valsolda</t>
  </si>
  <si>
    <t xml:space="preserve">Val Gerola </t>
  </si>
  <si>
    <t>Val Lesina</t>
  </si>
  <si>
    <t>Isola Boschina</t>
  </si>
  <si>
    <t>Valle del Freddo</t>
  </si>
  <si>
    <t>Carpaneta</t>
  </si>
  <si>
    <t>Resegone</t>
  </si>
  <si>
    <t>Legnoli</t>
  </si>
  <si>
    <t>Alpe Vaia</t>
  </si>
  <si>
    <t>Val di Scalve</t>
  </si>
  <si>
    <t>Val Gerola</t>
  </si>
  <si>
    <t>Val Grigna</t>
  </si>
  <si>
    <t>Rev. 01</t>
  </si>
  <si>
    <t>Inoltre vi saranno segnalati tutti gli eventi degni di nota (es annate di pasciona, presenza di rinnovazione naturale etc)</t>
  </si>
  <si>
    <t>Danni o effetti positivi o negativi, diretti o indiretti causati dagli interventi, in corso d'opera o anche negli anni successivi.</t>
  </si>
  <si>
    <t>Particelle</t>
  </si>
  <si>
    <t>Tipo di vendita (legname in piedi o allestito o altro; vendita uso familiare o commerciale o concessionario fabbricato/alpegg.)</t>
  </si>
  <si>
    <t>ISTRUZIONI PER LA COMPILAZIONE DEL LIBRO DEGLI INTERVENTI</t>
  </si>
  <si>
    <t xml:space="preserve">La parte gestionale del piano prevede la compilazione del libro degli interventi per la registrazione delle utilizzazioni boschive e dei miglioramenti effettuati in tutte le macroparticelle. </t>
  </si>
  <si>
    <t>La compilazione va fatta secondo quanto di seguito precisato:</t>
  </si>
  <si>
    <t>DESCRIZIONE DEGLI INTERVENTI: indicazioni sintetiche dell’intervento effettuato, specificando, nel caso si siano effettuate martellate, la data (mese ed anno) dell’assegno e quella dell’abbattimento. Se gli interventi non sono condotti da ERSAF, specificare  il soggetto esecutore.</t>
  </si>
  <si>
    <t>PROGETTO: indicare il nome del progetto nell'ambito del quale è stato effettuato l'intervento.</t>
  </si>
  <si>
    <t>PARTICELLE: indicare il numero delle particelle del Piano di assestamento ordinario</t>
  </si>
  <si>
    <t>MP: indicare il n° di macroparticella del PAFS</t>
  </si>
  <si>
    <t xml:space="preserve">GOVERNO: Ceduo o Fustaia. </t>
  </si>
  <si>
    <t>SPECIE: si riporteranno le sigle della specie principale e consociate soggette ad intervento.  Ab = abete bianco;  Ar = abete rosso;</t>
  </si>
  <si>
    <t>Ld = Larice;  Pme = duglasia;  Ps = Pino silvestre;  Pst = pino strobo;  Ai = ontano bianco;  Ap = acero montano;  Bp = betulla;  Cs = castagno;</t>
  </si>
  <si>
    <t>Fs = faggio;  Fe = frassino;  Pt = pioppo tremulo;  S = sorbo montano e degli uccellatori;  Sc = salicone;  Q = quercia.</t>
  </si>
  <si>
    <t>Codice</t>
  </si>
  <si>
    <t xml:space="preserve">Descrizione intervento </t>
  </si>
  <si>
    <t>CODICE: codice desunto dal foglio Reg-Cod "Codice degli interventi nel settore silvo-pastorale"</t>
  </si>
  <si>
    <t>m3  lordi tariffari derivanti dal taglio (incluse sottomisure) TOTALI</t>
  </si>
  <si>
    <t>ASSORTIMENTI: legname da opera, legna da ardere, altro (specificare)</t>
  </si>
  <si>
    <t>N°</t>
  </si>
  <si>
    <t>Località</t>
  </si>
  <si>
    <t xml:space="preserve">Macroparticella  </t>
  </si>
  <si>
    <t>monitoraggio dello stato del suolo e dei fenomeni di erosione, con particolare riguardo alle sorgenti;</t>
  </si>
  <si>
    <t>osservazioni riguardanti lo stato di tutta la viabilità forestale, compresi sentieri, percorsi tematici, strade storiche.</t>
  </si>
  <si>
    <t>danni di origine biotica o abiotica per opera dell'uomo o a causa di agenti sconosciuti:  causati da insetti e malattie con area colpita, gravità del danno come mortalità o diminuzione dell’accrescimento;  superfici  percorse dal fuoco, tipo di fuoco  e gravità;  danni da vento e da neve con area colpita,  gravità e volume legnoso ottenuto da questi eventi; danni  da selvaggina;  danni  da pascolo. Con particolare attenzione ad habitat prioritari, habitat frequentati da specie prioritarie, aree a protezione di sorgenti, elementi naturali di elevato valore.</t>
  </si>
  <si>
    <t>colonizzazione naturale da parte del bosco:  specie, ettari, tipologia forestale</t>
  </si>
  <si>
    <t>eventi climatici particolari ( temperature eccezionali e/o periodo caratterizzati da temperature eccezionali, gelate, grandinate, siccità prolungate, piogge e/o periodi di piogge eccezionali, venti forti, altro). La loro segnalazione serve per la redazione del Rapporto annuale sulle condizioni fitosanitarie della foresta e delle farnie. Può inoltre servire per stabilire correlazioni contrattamenti fitosanitari;</t>
  </si>
  <si>
    <t>regolarità e capacità delle sorgenti;</t>
  </si>
  <si>
    <t>segnalazioni riguardo flora e fauna, in special modo specie rare e/o protette; segnalazioni di specie di invertebrati, pesci mammiferi e uccelli.</t>
  </si>
  <si>
    <t>Gargnano</t>
  </si>
  <si>
    <t>REG_05</t>
  </si>
  <si>
    <t>Descrizione attività illegale</t>
  </si>
  <si>
    <t>Azioni intraprese da ERSAF</t>
  </si>
  <si>
    <t>Archiviazione documenti</t>
  </si>
  <si>
    <t>attività illegali</t>
  </si>
  <si>
    <t>Registro attività  illegali o non autorizzate</t>
  </si>
  <si>
    <t>REG_06</t>
  </si>
  <si>
    <t>Segnalatore: nome, cognome, ente o associazione di apparteneza, 
indirizzo, e-mail, telefono</t>
  </si>
  <si>
    <t>N.</t>
  </si>
  <si>
    <t>TITOLO SPECIFICO CORSO/CONVEGNO</t>
  </si>
  <si>
    <t>PERIODO</t>
  </si>
  <si>
    <t>Tot gg</t>
  </si>
  <si>
    <t>LOCALITA'</t>
  </si>
  <si>
    <t>Importo speso come da foglio missione/ + corso</t>
  </si>
  <si>
    <t xml:space="preserve">IMPORTO (IVA esclusa) </t>
  </si>
  <si>
    <t>QUANTITA' in tonnellate per Legna da ardere</t>
  </si>
  <si>
    <t>d</t>
  </si>
  <si>
    <t>danni bosco e vegetazione</t>
  </si>
  <si>
    <t>c</t>
  </si>
  <si>
    <t>commenti stakeholders</t>
  </si>
  <si>
    <t>e</t>
  </si>
  <si>
    <t>erosione slavine stabilità versanti</t>
  </si>
  <si>
    <t>h</t>
  </si>
  <si>
    <t>f</t>
  </si>
  <si>
    <t>fauna</t>
  </si>
  <si>
    <t>p</t>
  </si>
  <si>
    <t>pascolo</t>
  </si>
  <si>
    <t>s</t>
  </si>
  <si>
    <t>strutture</t>
  </si>
  <si>
    <t>a</t>
  </si>
  <si>
    <t>arredi, segnaletica, cartellonistica</t>
  </si>
  <si>
    <t>v</t>
  </si>
  <si>
    <t>viabilità</t>
  </si>
  <si>
    <t>t</t>
  </si>
  <si>
    <t>trattamenti</t>
  </si>
  <si>
    <t>n</t>
  </si>
  <si>
    <t>niente da segnalare</t>
  </si>
  <si>
    <t>m</t>
  </si>
  <si>
    <t>condizioni meteorologiche</t>
  </si>
  <si>
    <t>i</t>
  </si>
  <si>
    <t>Categoria</t>
  </si>
  <si>
    <t>Legenda Categoria:</t>
  </si>
  <si>
    <t xml:space="preserve">STRUTTURA </t>
  </si>
  <si>
    <t>Specificare se in fattura è stato indicato che la legna è certificata FSC e/o PEFC</t>
  </si>
  <si>
    <t>Registro commenti, segnalazioni, reclami, ricorsi e controversie</t>
  </si>
  <si>
    <t xml:space="preserve"> Posizione Organizzativa</t>
  </si>
  <si>
    <t>Nome, cognome e indirizzo acquirente</t>
  </si>
  <si>
    <t>Numero fattura e data</t>
  </si>
  <si>
    <t>Al5 - MOD 7A / Rev 00 / 2011 - Allegato 5 alla Tabella indicatori monitoraggio - Registro interventi formativi</t>
  </si>
  <si>
    <t>X</t>
  </si>
  <si>
    <t>BG</t>
  </si>
  <si>
    <t>Brumano</t>
  </si>
  <si>
    <t>BS</t>
  </si>
  <si>
    <t>Bagolino</t>
  </si>
  <si>
    <t>Valvestino</t>
  </si>
  <si>
    <t>Vobarno</t>
  </si>
  <si>
    <t>Angolo Terme</t>
  </si>
  <si>
    <t>Canzo</t>
  </si>
  <si>
    <t>LC</t>
  </si>
  <si>
    <t>SO</t>
  </si>
  <si>
    <t>Bema</t>
  </si>
  <si>
    <t>Rasura</t>
  </si>
  <si>
    <t>Delebio</t>
  </si>
  <si>
    <t>Risultati delle attività di rimboschimento artificiale (valutatato fino a 5 anni dall'intervento)  o ingresso di rinnovazione naturale a seguito di taglio di maturità (valutato fino a 10 anni dall'intervento di taglio)</t>
  </si>
  <si>
    <t>Invasività o altri impatti negativi associati con specie alloctone all'interno o all'esterno della Foresta</t>
  </si>
  <si>
    <t>Rev. 04</t>
  </si>
  <si>
    <t>Impatti su specie rare o minacciate, habitat, ecosistemi, valori di paesaggio, acqua e suolo derivanti dalle attività di gestione (compreso lo sviluppo di infrastrutture e altre attività di trasporto)</t>
  </si>
  <si>
    <t>segnalazioni riguardo sorgenti e area circostante nel raggio di 200 m (vedi allegato A4 )</t>
  </si>
  <si>
    <t>segnalazioni riguardo aree a parco, riserva, area wilderness, riserve biogenetiche (vedi allegato A3)</t>
  </si>
  <si>
    <t>segnalazioni riguardo habitat (vedi allegato A1 ) e specie comunitari (vedi allegato A2 )</t>
  </si>
  <si>
    <t>Efficacia delle azioni attuate per proteggere e ripristinare gli habitat comunitari (elencati nell'All 1 del Registro osservazioni), le specie comunitarie (All. 2 del Registro Osservazioni), le sorgenti (all. 4 del Registro Osservazioni).</t>
  </si>
  <si>
    <t>effetti imputabili agli interventi selvicolturali effettuati negli anni precedenti, sia positivi che negativi  (fruttificazione, rinnovazione, erosione, prodotti forestali non legnosi, valori ambientali, prodotti e servizi vari compresi i servizi ecosistemici, etc). Se gli interventi sono stati registrati negli altri  registri, vanno annotati anche lì nella colonna apposita.</t>
  </si>
  <si>
    <t xml:space="preserve"> </t>
  </si>
  <si>
    <t>FORMAZIONE 3</t>
  </si>
  <si>
    <t xml:space="preserve">GG. FORMAZ. PERSONALE </t>
  </si>
  <si>
    <t>NOMINATIVO</t>
  </si>
  <si>
    <t>non conosco il costo giornaliero dei dipendenti. Ho considerato un costo medio di 110 € ciascuno</t>
  </si>
  <si>
    <t>AVC (Alti Valori di Conservazione</t>
  </si>
  <si>
    <t>argomento in una parola</t>
  </si>
  <si>
    <t>Sede</t>
  </si>
  <si>
    <t xml:space="preserve">Val Masino </t>
  </si>
  <si>
    <t xml:space="preserve">Val Lesina </t>
  </si>
  <si>
    <t>REG_07</t>
  </si>
  <si>
    <t xml:space="preserve">Registro infortuni/incidenti occorsi nell'ambito di attività didattico-turistico-ricreative </t>
  </si>
  <si>
    <t>Descrizione infortunio/incidente</t>
  </si>
  <si>
    <t>Segnalatore e modalità di segnalazione</t>
  </si>
  <si>
    <t>Eventuali azioni intraprese da ERSAF</t>
  </si>
  <si>
    <t>segnalazioni riguardo manufatti dell'uomo e in particolare quelli identificati come AVC (vedi allegato 5), con particolare riguardo allo stato di conservazione</t>
  </si>
  <si>
    <t>verifica dello stato di integrità degli elementi naturali, emergenze paesaggistiche e geologiche riconosciuti come AVC (vedi allegato 6)</t>
  </si>
  <si>
    <t>METRI CUBI LORDI TARIFFARI : massa legnosa complessiva tagliata sia con interventi di utilizzazione che con tagli colturali e migliorie, calcolata secondo le tariffe del Piano ordinario.</t>
  </si>
  <si>
    <t>Categoria oggetto di intervento (strade, sentieri, fabbricati etc)</t>
  </si>
  <si>
    <r>
      <rPr>
        <b/>
        <sz val="11"/>
        <color rgb="FFFF0000"/>
        <rFont val="Calibri"/>
        <family val="2"/>
      </rPr>
      <t>INDICARE ANCHE INTERVENTI SVOLTI DA TERZI:</t>
    </r>
    <r>
      <rPr>
        <b/>
        <sz val="11"/>
        <color rgb="FF000000"/>
        <rFont val="Calibri"/>
        <family val="2"/>
      </rPr>
      <t xml:space="preserve"> es  concessionari alpeggi e strutture, chi acquista boschi in piedi, ENEL , etc</t>
    </r>
  </si>
  <si>
    <r>
      <rPr>
        <b/>
        <sz val="11"/>
        <color rgb="FFFF0000"/>
        <rFont val="Calibri"/>
        <family val="2"/>
      </rPr>
      <t>INDICARE ANCHE INTERVENTI SVOLTI DA TERZI:</t>
    </r>
    <r>
      <rPr>
        <b/>
        <sz val="11"/>
        <color rgb="FF000000"/>
        <rFont val="Calibri"/>
        <family val="2"/>
      </rPr>
      <t xml:space="preserve"> es  concessionari alpeggi e strutture,  etc</t>
    </r>
  </si>
  <si>
    <t>Rev. 05</t>
  </si>
  <si>
    <t>descrizione intervento</t>
  </si>
  <si>
    <t>REG_02/B</t>
  </si>
  <si>
    <t>REGISTRO DEGLI INTERVENTI - Rimboschimenti /Rinfoltimenti</t>
  </si>
  <si>
    <t>Anno</t>
  </si>
  <si>
    <t>Superficie</t>
  </si>
  <si>
    <t>Specie utilizzate  e relativo numero</t>
  </si>
  <si>
    <t>Numero totale piantine</t>
  </si>
  <si>
    <t>Descrizione e motivo intervento</t>
  </si>
  <si>
    <t>Provenienza materiale (estremi del certificato di provenienza)</t>
  </si>
  <si>
    <t>Vivaio di produzione</t>
  </si>
  <si>
    <t>totale</t>
  </si>
  <si>
    <t>REG_03</t>
  </si>
  <si>
    <t>Rev. 02</t>
  </si>
  <si>
    <t xml:space="preserve">REGISTRO PRODOTTI CHIMICI </t>
  </si>
  <si>
    <t>(il registro è compilato dall'operaio titolare dell'autorizzazione all'utilizzo dei prodotti sotto la supervisione del tecnico forestale)</t>
  </si>
  <si>
    <t xml:space="preserve">Superficie dell'intervento o massa trattata </t>
  </si>
  <si>
    <t>Prodotto impiegato (*)</t>
  </si>
  <si>
    <t>Principi attivi contenuti</t>
  </si>
  <si>
    <t>Quantità prescritta</t>
  </si>
  <si>
    <t>Quantità utilizzata</t>
  </si>
  <si>
    <t>Durata trattamento</t>
  </si>
  <si>
    <t>Tecnica di impiego (nebulizzazione per atomizzatore manuale; irrorazione con trattore, elicottero ecc)</t>
  </si>
  <si>
    <t>Caratteristiche dell'intervento (uso localizzato, andante sul terreno, a carico dei fusti in piedi o atterrati ecc.)</t>
  </si>
  <si>
    <t>Soggetto che ha effettuato l'intervento</t>
  </si>
  <si>
    <t>Motivazione e note</t>
  </si>
  <si>
    <t>Misure di prevenzione poste in atto</t>
  </si>
  <si>
    <r>
      <t xml:space="preserve">IMPORTANTE: è obbligatorio archiviare la </t>
    </r>
    <r>
      <rPr>
        <b/>
        <u/>
        <sz val="12"/>
        <color rgb="FFFF0000"/>
        <rFont val="Arial"/>
        <family val="2"/>
      </rPr>
      <t>scheda di ciascun prodotto utilizzato</t>
    </r>
  </si>
  <si>
    <t>(*)</t>
  </si>
  <si>
    <t xml:space="preserve"> I PRINCIPI ATTIVI DI TUTTI I PRODOTTI IMPIEGATI NON DEVONO ESSERE PRESENTI NELLA LISTA DEI PRODOTTI VIETATI DA FSC (vedi documento FSC-GUI-30-001 VERSION 2-0 EN.) </t>
  </si>
  <si>
    <t xml:space="preserve">Nel registro bisogna annotare  ogni uso di sostanze chimiche (anche non classificate tossiche o nocive) in foresta, inclusi trattamenti fitosanitari (es. ferormoni, Bacillus turingensis), eventuali diserbi o concimazioni e trattamenti su cataste di legname a bordo strada o piazzale, eventuali applicazioni di paste repellenti sulle piante per prevenire  danneggiamenti da ungulati. </t>
  </si>
  <si>
    <t>IMPORTANTE:</t>
  </si>
  <si>
    <t>L'unica FDL in cui sono autorizzati trattamenti chimici è la CARPANETA, nel rispetto della Procedura n. 8 del SGFS</t>
  </si>
  <si>
    <t>Se necessario, l'area oggetto di trattamento può essere visualizzata su estratto della Carta della Viabilità e dei miglioramenti</t>
  </si>
  <si>
    <t>Categoria di soggetti</t>
  </si>
  <si>
    <t>COMUNITA' LOCALE</t>
  </si>
  <si>
    <t>FDL</t>
  </si>
  <si>
    <t>Ente</t>
  </si>
  <si>
    <t>Nome della persona</t>
  </si>
  <si>
    <t>Cognome</t>
  </si>
  <si>
    <t>indirizzo</t>
  </si>
  <si>
    <t>C.A.P.</t>
  </si>
  <si>
    <t>città</t>
  </si>
  <si>
    <t>provincia</t>
  </si>
  <si>
    <t>telefono</t>
  </si>
  <si>
    <t xml:space="preserve">email </t>
  </si>
  <si>
    <t>email PEC</t>
  </si>
  <si>
    <t>AREA  ISTITUZIONALE</t>
  </si>
  <si>
    <t>ARPA sezioni locali</t>
  </si>
  <si>
    <t xml:space="preserve">CAI sezioni provinciali e locali, società escursionistiche, organizzazioni sportive, associazioni di visitatori, associazioni di guide turistiche, di guide alpine, di accompagnatori di media montagna </t>
  </si>
  <si>
    <t>AREA  AMBIENTALISTA</t>
  </si>
  <si>
    <t>WWF, Legambiente, Italia Nostra, etc, sezioni locali e provinciali</t>
  </si>
  <si>
    <t>Anfo</t>
  </si>
  <si>
    <t>CR</t>
  </si>
  <si>
    <t xml:space="preserve">SOLO PER I RECLAMI: è pertinente la gestione delle aree certificate FSC e/o la conformità agli standard FSC? Se si, inserire il n° di Criterio FSC interessato. </t>
  </si>
  <si>
    <t xml:space="preserve">Azioni intraprese da ERSAF in seguito al commento / segnalazione / reclamo / ricorso / controversia. </t>
  </si>
  <si>
    <t>I Reclami PEFC sono stati gestiti e segnalati a PEFC-Italia e all'Organismo di certificazione? Se non è stato fatto, occorre provvedere</t>
  </si>
  <si>
    <t>I Reclami FSC sono stati gestiti secondo il percorso individuato nel MOD. H “Check list gestione reclami”? Se non è stato fatto, occorre provvedere</t>
  </si>
  <si>
    <t>REGISTRO VENDITA/CESSIONE A TITOLO GRATUITO PRODOTTI LEGNOSI -  Anno …...</t>
  </si>
  <si>
    <t>FORESTE DI LOMBARDIA</t>
  </si>
  <si>
    <t>QUANTITA' in mc  per legna da opera</t>
  </si>
  <si>
    <r>
      <t xml:space="preserve">Indicare l'uso della legna venduta </t>
    </r>
    <r>
      <rPr>
        <sz val="11"/>
        <rFont val="Arial"/>
        <family val="2"/>
      </rPr>
      <t>(es. legna da ardere, legname da opera, tranciati, sfogliati, cippato)</t>
    </r>
  </si>
  <si>
    <t>Solto Collina</t>
  </si>
  <si>
    <t>Alta Valle Intelvi</t>
  </si>
  <si>
    <t>Metodo utilizzato per la segnalazione (incontro, telefonata, email, lettera, etc)</t>
  </si>
  <si>
    <t xml:space="preserve">N. </t>
  </si>
  <si>
    <r>
      <rPr>
        <b/>
        <sz val="11"/>
        <rFont val="Calibri"/>
        <family val="1"/>
      </rPr>
      <t>DATA</t>
    </r>
  </si>
  <si>
    <t>FORESTA/ RN</t>
  </si>
  <si>
    <r>
      <rPr>
        <b/>
        <sz val="11"/>
        <rFont val="Calibri"/>
        <family val="1"/>
      </rPr>
      <t>EVENTO</t>
    </r>
  </si>
  <si>
    <r>
      <rPr>
        <b/>
        <sz val="11"/>
        <rFont val="Calibri"/>
        <family val="1"/>
      </rPr>
      <t>ORGANIZZATORI E CONTATTI</t>
    </r>
  </si>
  <si>
    <t>NOTE - EVENTUALE 
ANNULLAMENTO</t>
  </si>
  <si>
    <r>
      <rPr>
        <b/>
        <sz val="11"/>
        <rFont val="Calibri"/>
        <family val="1"/>
      </rPr>
      <t xml:space="preserve">COSTI A CARICO
</t>
    </r>
    <r>
      <rPr>
        <b/>
        <sz val="11"/>
        <rFont val="Calibri"/>
        <family val="1"/>
      </rPr>
      <t>ERSAF</t>
    </r>
  </si>
  <si>
    <t>Progetto: PA Foreste, P Alpeggi, PA RN, PA Prog, PA SIF, PA Patr,  PA Imm, PA Bio, PA idr, 3F, Life NC. PER L'ELENCO DEI PROGETTI VEDI FOGLIO "Progetti"</t>
  </si>
  <si>
    <t>FORMAZIONE TECNICA (inclusi OTD)</t>
  </si>
  <si>
    <t>FORMAZIONE SICUREZZA  (inclusi OTD)</t>
  </si>
  <si>
    <t>N° PARTECIPANTI</t>
  </si>
  <si>
    <t>ELENCO COMPLETO DEGLI STAKEHOLDERS</t>
  </si>
  <si>
    <t>COMUNI in cui ricade la foresta</t>
  </si>
  <si>
    <t>ALTRI COMUNI potenzialmente interessati, confinanti, presenti nella valle, nel comprensorio etc.</t>
  </si>
  <si>
    <t>Val Gerola, Val Masino</t>
  </si>
  <si>
    <t>COMUNITA' MONTANE in cui ricade la foresta o eventualmente limitrofe se potenzialmente interessate</t>
  </si>
  <si>
    <t xml:space="preserve">B.I.M. </t>
  </si>
  <si>
    <t>PARCHI - RISERVE - PLIS in cui rientrano le foreste</t>
  </si>
  <si>
    <t>Parco Orobie Valtellinesi</t>
  </si>
  <si>
    <t>PRO LOCO, Consorzi turistici mandamentali, Uffici informazioni e accoglienza turistica provinciali, Unioni provinciali turismo, etc</t>
  </si>
  <si>
    <t>CAMERA DI COMMERCIO Industria e Artigianato</t>
  </si>
  <si>
    <t>CONSORZI, agrituristici, provinciali o locali (se possono interessare)</t>
  </si>
  <si>
    <t>ALBERGHI, agriturismi, campeggi, case delle guide, rifugi etc potenzialmente interessati</t>
  </si>
  <si>
    <t>ASSOCIAZIONI VOLONTARIATO, AGESCI, Scout CNGEI</t>
  </si>
  <si>
    <t>UNIVERSITA', enti di ricerca, musei, fondazioni, accademie, con cui si è in contatto o si collabora o potenzialmente interessati e che non figurino già nel file "elenco stakeholder regionali excel"</t>
  </si>
  <si>
    <t>ASSOCIAZIONI ESERCENTI e commercianti</t>
  </si>
  <si>
    <t>AMBITI TERRITORIALI di caccia, pesca provinciali e locali</t>
  </si>
  <si>
    <t>ASSOCIAZIONI NAZIONALI Alpini, Gruppi alpini locali</t>
  </si>
  <si>
    <t>CONSORZI  FORESTALI, ditte boschive, cooperative, contoterzisti che operano nell'area, interessati o potenzialmente interessati</t>
  </si>
  <si>
    <t>COLDIRETTI, Unione Provinciale Agricoltori, Confederazione Italiana Agricoltori</t>
  </si>
  <si>
    <t>ORDINE dei dottori agronomi e forestali, Collegio periti agrari, Collegio degli agrotecnici</t>
  </si>
  <si>
    <t>SCUOLE: istituti tecnici agrari, scuole con cui si abbiano contatti</t>
  </si>
  <si>
    <t>SOGGETTI CHE GESTISCONO ALPEGGI O STRUTTURE ALL'INTERNO DELLE FORESTE</t>
  </si>
  <si>
    <t>Concessionari PASCOLI</t>
  </si>
  <si>
    <t>PROPRIETARI confinanti di un certo rilievo o perché si abbiano già contatti o per l'estensione del confine</t>
  </si>
  <si>
    <t xml:space="preserve">PROPRIETARI confinanti </t>
  </si>
  <si>
    <t>ENEL (o altro gestore) se ci sono servitù</t>
  </si>
  <si>
    <t>SINDACATI degli operai a livello provinciale: FLAI CIGL, CISL, UIL</t>
  </si>
  <si>
    <t>GRUPPI NATURALISTICI, centri di educazione ambientale</t>
  </si>
  <si>
    <t>Reg 08/Rev 00/2024</t>
  </si>
  <si>
    <t xml:space="preserve"> Registro eventi/attività ricreative, didattiche, divulgative, culturali, artistiche  non ricomprese nel programma  "Foreste da vivere"</t>
  </si>
  <si>
    <t>ALTRI SOGGETTI</t>
  </si>
  <si>
    <t>IMPRESE BOSCHIVE/IMPRESE AGRICOLE</t>
  </si>
  <si>
    <t>LIBERI PROFESSIONISTI</t>
  </si>
  <si>
    <t xml:space="preserve">Descrizione </t>
  </si>
  <si>
    <t>Mese e Anno di taglio</t>
  </si>
  <si>
    <t>Numero  istanza di taglio</t>
  </si>
  <si>
    <t>Comune/i da cui proviene la legna venduta</t>
  </si>
  <si>
    <t>DESCRIZIONE (Specificare: Vendita legna in piedi o vendita lotto boschivo o vendita legna allestita. Aggiungere: uso commerciale o uso familiare o uso alpeggio o uso concessionario fabbricato</t>
  </si>
  <si>
    <r>
      <t xml:space="preserve">Nome comune seguito da nome scientifico di ciascuna specie. PER LE VENDITE AD USO COMMERCIALE, indicare </t>
    </r>
    <r>
      <rPr>
        <b/>
        <u val="singleAccounting"/>
        <sz val="11"/>
        <color rgb="FFFF0000"/>
        <rFont val="Arial"/>
        <family val="2"/>
      </rPr>
      <t>il PESO o il VOLUME di ogni SINGOLA specie</t>
    </r>
  </si>
  <si>
    <t>Mod. 4/D/A</t>
  </si>
  <si>
    <t>rev 06</t>
  </si>
  <si>
    <t>fl</t>
  </si>
  <si>
    <t>bs</t>
  </si>
  <si>
    <t>osservazioni sul bosco/alberi</t>
  </si>
  <si>
    <t>flora</t>
  </si>
  <si>
    <t>PIANO DI ASSESTAMENTO FORESTALE SEMPLIFICATO DELLE FORESTE DI LOMBARDIA 2026-2040</t>
  </si>
  <si>
    <t xml:space="preserve">Registro delle osservazioni  </t>
  </si>
  <si>
    <t>REGISTRO DEGLI INTERVENTI SU:  BOSCHI,  PASCOLI E ALTRE SUPERFICI</t>
  </si>
  <si>
    <t>PIANO DI ASSESTAMENTO FORESTALE SEMPLIFICATO DELLE FORESTE DI LOMBARDIA  2026-2040</t>
  </si>
  <si>
    <t xml:space="preserve">SOLO PER I RECLAMI: è pertinente la gestione forestale e/o la conformità agli standard PEFC? Se si, inserire il n° di Indicatore PEFC interessato. </t>
  </si>
  <si>
    <t xml:space="preserve">Carica </t>
  </si>
  <si>
    <t xml:space="preserve"> CARABINIERI FORESTALI </t>
  </si>
  <si>
    <t xml:space="preserve">PROVINCIA </t>
  </si>
  <si>
    <t xml:space="preserve">Rifugio </t>
  </si>
  <si>
    <t xml:space="preserve">Gestore STRUTTURA </t>
  </si>
  <si>
    <t>ANAS :</t>
  </si>
  <si>
    <t xml:space="preserve">MUSEO </t>
  </si>
  <si>
    <t>SI</t>
  </si>
  <si>
    <t> ERSAF</t>
  </si>
  <si>
    <t>DGR 7/19018 15 ottobre 2004</t>
  </si>
  <si>
    <t>ZPS IT2020303 Valsolda</t>
  </si>
  <si>
    <t> Valsolda</t>
  </si>
  <si>
    <t>Del. C.R. n. VIII/355 del 13 marzo 2007</t>
  </si>
  <si>
    <t>Riserva naturale Valsolda</t>
  </si>
  <si>
    <t>Comunità Montana Laghi Bergamaschi</t>
  </si>
  <si>
    <t>DGR 7/14106 8 agosto 2003 (SIC); DGR 8/1791 25 gennaio 2006 (ZPS)</t>
  </si>
  <si>
    <t>ZSC IT2060010 Valle del Freddo</t>
  </si>
  <si>
    <t>Del. C.R. n. III/1205 del 25.03.1985</t>
  </si>
  <si>
    <t>Riserva naturale Valle del Freddo</t>
  </si>
  <si>
    <t>NO</t>
  </si>
  <si>
    <t>Provincia di Sondrio</t>
  </si>
  <si>
    <t> Val Masino</t>
  </si>
  <si>
    <t>DGR 7/14106 8 agosto 2003</t>
  </si>
  <si>
    <t>ZSC IT2040020 Val di Mello - Piano di Preda Rossa</t>
  </si>
  <si>
    <t>ZSC IT2040019 Bagni di Masino - Pizzo Badile</t>
  </si>
  <si>
    <t>DGR 8/5119 18 luglio 2007</t>
  </si>
  <si>
    <t>ZPS IT2040601 Bagni di Masino - Pizzo Badile - Val di Mello - Val Torrone - Piano di Preda Rossa</t>
  </si>
  <si>
    <t>Comune di Val Masino</t>
  </si>
  <si>
    <t xml:space="preserve">Del. C.R.  n. VIII/802 del 27/01/09 </t>
  </si>
  <si>
    <t>Riserva naturale Val di Mello</t>
  </si>
  <si>
    <t>ZSC IT2040026 Val Lesina</t>
  </si>
  <si>
    <t>NO (esterni solo piccoli lembi di territorio)</t>
  </si>
  <si>
    <t>DGR 8/1791 25 gennaio 2006</t>
  </si>
  <si>
    <t>ZPS IT2040401 Parco Regionale Orobie Valtellinesi</t>
  </si>
  <si>
    <t>LR 15 settembre 1989, n. 57</t>
  </si>
  <si>
    <t>Parco regionale Orobie Valtellinesi</t>
  </si>
  <si>
    <t>Berzo Inferiore, Bienno, Bovegno, Darfo Boario Terme, Esine, Gianico</t>
  </si>
  <si>
    <t>ZPS IT207030 Val Grigna</t>
  </si>
  <si>
    <t xml:space="preserve">Val Grigna  </t>
  </si>
  <si>
    <t>ZSC IT2040028 Valle del Bitto di Albaredo</t>
  </si>
  <si>
    <t>ZSC IT2040027 Valle del Bitto di Gerola</t>
  </si>
  <si>
    <t>Bema, Rasura</t>
  </si>
  <si>
    <t>NO (esterno solo un piccolo lembo di territorio)</t>
  </si>
  <si>
    <t>ZPS IT2060304 Val di Scalve</t>
  </si>
  <si>
    <t>Brumano, Morterone</t>
  </si>
  <si>
    <t>ZPS IT2060302 Costa del Pallio</t>
  </si>
  <si>
    <t>Brumano, Lecco</t>
  </si>
  <si>
    <t>ZPS IT2060301 Monte Resegone</t>
  </si>
  <si>
    <t>ZPS IT2020302 Monte Generoso</t>
  </si>
  <si>
    <t>Monte Generoso</t>
  </si>
  <si>
    <t>Ono San Pietro</t>
  </si>
  <si>
    <t>ZPS IT2070301 Foresta di Legnoli</t>
  </si>
  <si>
    <t>Ostiglia</t>
  </si>
  <si>
    <t>ZSC/ZPS IT20B0007 Isola Boschina</t>
  </si>
  <si>
    <t>Del. C. R. n III/1966 del 06/03/1985</t>
  </si>
  <si>
    <t>Riserva naturale Isola Boschina</t>
  </si>
  <si>
    <t>Comunità Montana Parco Alto Garda Bresciano</t>
  </si>
  <si>
    <t>Tignale, Tremosine</t>
  </si>
  <si>
    <t>ZSC IT2070022 Corno della Marogna</t>
  </si>
  <si>
    <t>Gargnano, Magasa, Tignale, Valvestino</t>
  </si>
  <si>
    <t>ZSC IT2070021 Valvestino</t>
  </si>
  <si>
    <t>Gargnano, Magasa, Tignale, Toscolano Maderno, Tremosine, Valvestino</t>
  </si>
  <si>
    <t>ZPS IT2070402 Alto Garda Bresciano</t>
  </si>
  <si>
    <t>Del. C.R. n. 9/170 del 12/04/2011</t>
  </si>
  <si>
    <t>Riserva naturale Valle del Prato della Noce</t>
  </si>
  <si>
    <t>LR 15 settembre 1989, n. 58</t>
  </si>
  <si>
    <t>Parco regionale Alto Garda Bresciano</t>
  </si>
  <si>
    <t xml:space="preserve">Gardesana Occ.  </t>
  </si>
  <si>
    <t>Parco delle Orobie Bergamasche</t>
  </si>
  <si>
    <t>Valtorta</t>
  </si>
  <si>
    <t>ZPS IT2060401 Parco Regionale Orobie Bergamasche</t>
  </si>
  <si>
    <t>LR 15 settembre 1989, n. 56</t>
  </si>
  <si>
    <t>Parco regionale Orobie Bergamasche</t>
  </si>
  <si>
    <t>ZSC IT2020002 Sasso Malascarpa</t>
  </si>
  <si>
    <t>ZPS IT2020301 Triangolo lariano</t>
  </si>
  <si>
    <t>Del. C. R. n III/1967 del 06/03/1985</t>
  </si>
  <si>
    <t>Riserva naturale Sasso Malascarpa</t>
  </si>
  <si>
    <t>Corni di Canzo</t>
  </si>
  <si>
    <t>Azzaredo-Casù</t>
  </si>
  <si>
    <t>ZPS IT2070302 Val Caffaro</t>
  </si>
  <si>
    <t>Anfo -Val Caffaro</t>
  </si>
  <si>
    <t>L’area protetta interessa tutta la Foresta?</t>
  </si>
  <si>
    <t>Superficie area protetta (ha)</t>
  </si>
  <si>
    <t>Ente gestore area protetta</t>
  </si>
  <si>
    <t>Comuni in area protetta interessati</t>
  </si>
  <si>
    <t>Atto di istituzione / prima classificazione N2000</t>
  </si>
  <si>
    <t>Nome area protetta</t>
  </si>
  <si>
    <t>Foresta di Lombardia</t>
  </si>
  <si>
    <t>(fonte dati: DB ministeriale N2000; geoportale Regione Lombardia, PAFS)</t>
  </si>
  <si>
    <t>Parchi, Riserve naturali regionali, siti Natura 2000 nelle Foreste di Lombardia</t>
  </si>
  <si>
    <t>PAFS 2026-2040 - Allegato 1 al registro delle osservazioni</t>
  </si>
  <si>
    <t>All 1-Reg 1</t>
  </si>
  <si>
    <t>AVC 1-1 - Aree protette</t>
  </si>
  <si>
    <t>AVC 1 - Aree che contengono significative concentrazioni di biodiversità a livello mondiale, regionale e nazionale, incluse le specie endemiche e le specie rare, minacciate e in pericolo di estinzione (RTE: rare, threatened and endangered species).</t>
  </si>
  <si>
    <t>no</t>
  </si>
  <si>
    <t>non ricade in area protetta</t>
  </si>
  <si>
    <t>P</t>
  </si>
  <si>
    <t>ZSC ZPS</t>
  </si>
  <si>
    <t>IT2070021 IT2070022 IT2070402</t>
  </si>
  <si>
    <t xml:space="preserve">Gardesana Occidentale </t>
  </si>
  <si>
    <t>EN</t>
  </si>
  <si>
    <t>DH - All. II</t>
  </si>
  <si>
    <t>Sassifraga del monte Tombea</t>
  </si>
  <si>
    <t xml:space="preserve">Saxifraga tombeanensis </t>
  </si>
  <si>
    <t>LC - endemica</t>
  </si>
  <si>
    <t>DH - All. IV</t>
  </si>
  <si>
    <t>(=Primula spectabilis) Primula meravigliosa</t>
  </si>
  <si>
    <t>Primula polliniana</t>
  </si>
  <si>
    <t>7010</t>
  </si>
  <si>
    <t>Primula di Lombardia</t>
  </si>
  <si>
    <t>Primula glaucescens</t>
  </si>
  <si>
    <t>1629</t>
  </si>
  <si>
    <t>ZPS</t>
  </si>
  <si>
    <t>IT2060304</t>
  </si>
  <si>
    <t>IT2060301</t>
  </si>
  <si>
    <t>IT2020303</t>
  </si>
  <si>
    <t>IT2020002 IT2020301</t>
  </si>
  <si>
    <t>ZSC</t>
  </si>
  <si>
    <t xml:space="preserve">IT2040019 IT2040020 </t>
  </si>
  <si>
    <t>Muschio setoloso di Roger</t>
  </si>
  <si>
    <t>Orthotricum rogeri</t>
  </si>
  <si>
    <t xml:space="preserve">IT2040028 </t>
  </si>
  <si>
    <t xml:space="preserve">IT2060301 </t>
  </si>
  <si>
    <t>DD</t>
  </si>
  <si>
    <t>Epatica talloide delle rocce</t>
  </si>
  <si>
    <t>Mannia triandra</t>
  </si>
  <si>
    <t>IT2070021 IT2070022</t>
  </si>
  <si>
    <t xml:space="preserve">IT2020303 </t>
  </si>
  <si>
    <t>NT</t>
  </si>
  <si>
    <t>Gladiolo palustre</t>
  </si>
  <si>
    <t>Gladiolus palustris</t>
  </si>
  <si>
    <t>ZSX</t>
  </si>
  <si>
    <t>IT2060010</t>
  </si>
  <si>
    <t>IT2020002</t>
  </si>
  <si>
    <t>4096</t>
  </si>
  <si>
    <t>Dafne minore</t>
  </si>
  <si>
    <t>Daphne petraea</t>
  </si>
  <si>
    <t>IT2070022</t>
  </si>
  <si>
    <t>Scarpetta di Venere</t>
  </si>
  <si>
    <t>Cypripedium calceolus</t>
  </si>
  <si>
    <t>IT2060401</t>
  </si>
  <si>
    <t>IT2040019</t>
  </si>
  <si>
    <t>Muschio a scudo verde</t>
  </si>
  <si>
    <t>Buxbaumia viridis</t>
  </si>
  <si>
    <t>IT2040401</t>
  </si>
  <si>
    <t xml:space="preserve">IT2070021 </t>
  </si>
  <si>
    <t>Campanella odorosa</t>
  </si>
  <si>
    <t>Adenophora liliifolia</t>
  </si>
  <si>
    <t>IT2070022 IT2070402</t>
  </si>
  <si>
    <t>Gardesana occidentale</t>
  </si>
  <si>
    <t>NA</t>
  </si>
  <si>
    <t>Serotino bicolore</t>
  </si>
  <si>
    <t>Vespertilio murinus</t>
  </si>
  <si>
    <t>1332</t>
  </si>
  <si>
    <t>M</t>
  </si>
  <si>
    <t>IT2040019 IT2040020 IT2040601</t>
  </si>
  <si>
    <t>IT2040601</t>
  </si>
  <si>
    <t>DH - All. II IV</t>
  </si>
  <si>
    <t>Orso bruno</t>
  </si>
  <si>
    <t>Ursus arctos*</t>
  </si>
  <si>
    <t>IT2070402</t>
  </si>
  <si>
    <t>Gardesana Occidentale</t>
  </si>
  <si>
    <t>IT2070302</t>
  </si>
  <si>
    <t>Anfo Val Caffaro, Alpe  Vaia</t>
  </si>
  <si>
    <t xml:space="preserve">Foppabona </t>
  </si>
  <si>
    <t xml:space="preserve">Azzaredo-Casù </t>
  </si>
  <si>
    <t>Molosso di Cestoni</t>
  </si>
  <si>
    <t>Tadarida teniotis</t>
  </si>
  <si>
    <t>1333</t>
  </si>
  <si>
    <t>IT2040020 IT2040601</t>
  </si>
  <si>
    <t>Ferro di cavallo minore</t>
  </si>
  <si>
    <t>Rhinolophus hipposideros</t>
  </si>
  <si>
    <t>1303</t>
  </si>
  <si>
    <t>VU</t>
  </si>
  <si>
    <t>Ferro di cavallo maggiore</t>
  </si>
  <si>
    <t>Rhinolophus ferrumequinum</t>
  </si>
  <si>
    <t>IT2040027 IT2040028 IT2040401</t>
  </si>
  <si>
    <t>IT2040026 IT2040401</t>
  </si>
  <si>
    <t>Orecchione alpino</t>
  </si>
  <si>
    <t>Plecotus macrobullaris</t>
  </si>
  <si>
    <t>5012</t>
  </si>
  <si>
    <t>Orecchione grigio</t>
  </si>
  <si>
    <t>Plecotus austriacus</t>
  </si>
  <si>
    <t>1329</t>
  </si>
  <si>
    <t>Orecchione bruno</t>
  </si>
  <si>
    <t>Plecotus auritus</t>
  </si>
  <si>
    <t>1326</t>
  </si>
  <si>
    <t>IT2070303</t>
  </si>
  <si>
    <t>IT2070301</t>
  </si>
  <si>
    <t>IT2060301 IT2060302</t>
  </si>
  <si>
    <t>IT2020302</t>
  </si>
  <si>
    <t>IT2020301</t>
  </si>
  <si>
    <t>Pipistrello pigmeo</t>
  </si>
  <si>
    <t>Pipistrellus pygmaeus</t>
  </si>
  <si>
    <t>5009</t>
  </si>
  <si>
    <t>Pipistrello nano</t>
  </si>
  <si>
    <t>Pipistrellus pipistrellus</t>
  </si>
  <si>
    <t>1309</t>
  </si>
  <si>
    <t>Pipistrello di Nathusius</t>
  </si>
  <si>
    <t>Pipistrellus nathusii</t>
  </si>
  <si>
    <t>1317</t>
  </si>
  <si>
    <t>ZSC/ZPS</t>
  </si>
  <si>
    <t>IT20B0007</t>
  </si>
  <si>
    <t>Pipistrello albolimbato</t>
  </si>
  <si>
    <t>Pipistrellus kuhlii</t>
  </si>
  <si>
    <t>2016</t>
  </si>
  <si>
    <t>Nottola comune</t>
  </si>
  <si>
    <t>Nyctalus noctula</t>
  </si>
  <si>
    <t>1312</t>
  </si>
  <si>
    <t>Nottola di Leisler</t>
  </si>
  <si>
    <t>Nyctalus leisleri</t>
  </si>
  <si>
    <t>1331</t>
  </si>
  <si>
    <t>Vespertilio di Natterer</t>
  </si>
  <si>
    <t>Myotis nattereri</t>
  </si>
  <si>
    <t>1322</t>
  </si>
  <si>
    <t>Myotis nattererI</t>
  </si>
  <si>
    <t>Vespertilio mustacchino</t>
  </si>
  <si>
    <t>Myotis mystacinus</t>
  </si>
  <si>
    <t>1330</t>
  </si>
  <si>
    <t>Vespertilio maggiore</t>
  </si>
  <si>
    <t>Myotis myotis</t>
  </si>
  <si>
    <t>Vespertilio smarginato</t>
  </si>
  <si>
    <t>Myotis emarginatus</t>
  </si>
  <si>
    <t xml:space="preserve">IT2040026 </t>
  </si>
  <si>
    <t>Vespertilio di Daubenton</t>
  </si>
  <si>
    <t>Myotis daubentonii</t>
  </si>
  <si>
    <t>1314</t>
  </si>
  <si>
    <t>Vespertilio di Blyth</t>
  </si>
  <si>
    <t>Myotis blythii</t>
  </si>
  <si>
    <t>Vespertilio di bechsteinii</t>
  </si>
  <si>
    <t>Myotis bechsteinii</t>
  </si>
  <si>
    <t>Miniottero</t>
  </si>
  <si>
    <t>Miniopterus schreibersii</t>
  </si>
  <si>
    <t>Lince</t>
  </si>
  <si>
    <t>Lynx lynx*</t>
  </si>
  <si>
    <t>1361</t>
  </si>
  <si>
    <t>Pipistrello di Savi</t>
  </si>
  <si>
    <t>Hypsugo savii</t>
  </si>
  <si>
    <t>5365</t>
  </si>
  <si>
    <t xml:space="preserve">IT2040020 IT2040601 </t>
  </si>
  <si>
    <t>Serotino comune</t>
  </si>
  <si>
    <t>Eptesicus serotinus</t>
  </si>
  <si>
    <t>1327</t>
  </si>
  <si>
    <t>Serotino di Nilsson</t>
  </si>
  <si>
    <t>Eptesicus nilssonii</t>
  </si>
  <si>
    <t>1313</t>
  </si>
  <si>
    <t>Lupo</t>
  </si>
  <si>
    <t xml:space="preserve">Canis lupus* </t>
  </si>
  <si>
    <t>Rosalia alpina</t>
  </si>
  <si>
    <t xml:space="preserve">Rosalia alpina* </t>
  </si>
  <si>
    <t>I</t>
  </si>
  <si>
    <t xml:space="preserve">IT20B0007 </t>
  </si>
  <si>
    <t>Licena delle paludi</t>
  </si>
  <si>
    <t>Lycaena dispar</t>
  </si>
  <si>
    <t>Cervo volante</t>
  </si>
  <si>
    <t>Lucanus cervus</t>
  </si>
  <si>
    <t>Falena dell’edera</t>
  </si>
  <si>
    <t xml:space="preserve">Euplagia quadripunctaria* </t>
  </si>
  <si>
    <t>Euphydryas aurinia*</t>
  </si>
  <si>
    <t>IT2070021</t>
  </si>
  <si>
    <t>Ninfa delle torbiere</t>
  </si>
  <si>
    <t>Coenonympha oedippus</t>
  </si>
  <si>
    <t>Cerambice delle querce</t>
  </si>
  <si>
    <t>Cerambyx cerdo</t>
  </si>
  <si>
    <t xml:space="preserve">IT2040027 </t>
  </si>
  <si>
    <t>DH - All. II V</t>
  </si>
  <si>
    <t>Gambero di fiume</t>
  </si>
  <si>
    <t>Austropotamobius pallipes</t>
  </si>
  <si>
    <t xml:space="preserve"> Trota marmorata </t>
  </si>
  <si>
    <t>Salmo trutta marmoratus</t>
  </si>
  <si>
    <t>F</t>
  </si>
  <si>
    <t>Barbo italico</t>
  </si>
  <si>
    <t>Barbus plejebus</t>
  </si>
  <si>
    <t xml:space="preserve"> Scazzone</t>
  </si>
  <si>
    <t>Cottus gobio</t>
  </si>
  <si>
    <t>Scazzone</t>
  </si>
  <si>
    <t>DU - All. I</t>
  </si>
  <si>
    <t>Piro piro boschereccio</t>
  </si>
  <si>
    <t>Tringa glareola</t>
  </si>
  <si>
    <t>A166</t>
  </si>
  <si>
    <t>B</t>
  </si>
  <si>
    <t>Gallo cedrone</t>
  </si>
  <si>
    <t xml:space="preserve">Tetrao urogallus </t>
  </si>
  <si>
    <t>A108</t>
  </si>
  <si>
    <t xml:space="preserve">Val Grigna </t>
  </si>
  <si>
    <t xml:space="preserve">Bigia padovana </t>
  </si>
  <si>
    <t xml:space="preserve">Sylvia nisoria </t>
  </si>
  <si>
    <t>A307</t>
  </si>
  <si>
    <t>Sterna comune</t>
  </si>
  <si>
    <t>Sterna hirundo</t>
  </si>
  <si>
    <t>A193</t>
  </si>
  <si>
    <t>Fraticello</t>
  </si>
  <si>
    <t>Sterna albifrons</t>
  </si>
  <si>
    <t>A195</t>
  </si>
  <si>
    <t>Piviere dorato</t>
  </si>
  <si>
    <t>Pluvialis apricaria</t>
  </si>
  <si>
    <t>A140</t>
  </si>
  <si>
    <t xml:space="preserve">Picchio cenerino </t>
  </si>
  <si>
    <t xml:space="preserve">Picus canus </t>
  </si>
  <si>
    <t>A234</t>
  </si>
  <si>
    <t>Falco pecchiaiolo</t>
  </si>
  <si>
    <t>Pernis apivorus</t>
  </si>
  <si>
    <t>A072</t>
  </si>
  <si>
    <t xml:space="preserve">Valle del Freddo </t>
  </si>
  <si>
    <t xml:space="preserve">IT2040401 </t>
  </si>
  <si>
    <t>IT2040027 IT2040028</t>
  </si>
  <si>
    <t>Falco pescatore</t>
  </si>
  <si>
    <t>Pandion haliaetus</t>
  </si>
  <si>
    <t>A094</t>
  </si>
  <si>
    <t xml:space="preserve">IT2070402 </t>
  </si>
  <si>
    <t xml:space="preserve">Nitticora </t>
  </si>
  <si>
    <t xml:space="preserve">Nycticorax nycticorax </t>
  </si>
  <si>
    <t>A023</t>
  </si>
  <si>
    <t>Nibbio reale</t>
  </si>
  <si>
    <t xml:space="preserve">Milvus milvus </t>
  </si>
  <si>
    <t>A074</t>
  </si>
  <si>
    <t xml:space="preserve">Nibbio bruno </t>
  </si>
  <si>
    <t>Milvus migrans</t>
  </si>
  <si>
    <t>A073</t>
  </si>
  <si>
    <t xml:space="preserve">Valsolda </t>
  </si>
  <si>
    <t>Fagiano di monte</t>
  </si>
  <si>
    <t xml:space="preserve">Lyrurus tetrix tetrix </t>
  </si>
  <si>
    <t>A409</t>
  </si>
  <si>
    <t xml:space="preserve">IT2040019 IT2040020 IT2040601 </t>
  </si>
  <si>
    <t xml:space="preserve">Resegone </t>
  </si>
  <si>
    <t>Pettazzurro</t>
  </si>
  <si>
    <t>Luscinia svecica</t>
  </si>
  <si>
    <t>A272</t>
  </si>
  <si>
    <t xml:space="preserve">Tottavilla </t>
  </si>
  <si>
    <t>Lullula arborea</t>
  </si>
  <si>
    <t>A246</t>
  </si>
  <si>
    <t xml:space="preserve">Averla cenerina  </t>
  </si>
  <si>
    <t>Lanius minor</t>
  </si>
  <si>
    <t>A369</t>
  </si>
  <si>
    <t xml:space="preserve">Averla piccola  </t>
  </si>
  <si>
    <t xml:space="preserve">Lanius collurio </t>
  </si>
  <si>
    <t>A338</t>
  </si>
  <si>
    <t xml:space="preserve">IT2060304 </t>
  </si>
  <si>
    <t>Pernice bianca alpina</t>
  </si>
  <si>
    <t>Lagopus muta helvetica</t>
  </si>
  <si>
    <t>A408</t>
  </si>
  <si>
    <t>Gipeto</t>
  </si>
  <si>
    <t>Gypaetus barbatus</t>
  </si>
  <si>
    <t>A076</t>
  </si>
  <si>
    <t xml:space="preserve">Civetta nana </t>
  </si>
  <si>
    <t>Glaucidium passerinum</t>
  </si>
  <si>
    <t>A217</t>
  </si>
  <si>
    <t>Falco cuculo</t>
  </si>
  <si>
    <t>Falco vespertinus</t>
  </si>
  <si>
    <t>A097</t>
  </si>
  <si>
    <t>Falco pellegrino</t>
  </si>
  <si>
    <t>Falco peregrinus</t>
  </si>
  <si>
    <t>A103</t>
  </si>
  <si>
    <t>Smeriglio</t>
  </si>
  <si>
    <t>Falco columbarius</t>
  </si>
  <si>
    <t>A098</t>
  </si>
  <si>
    <t>Ortolano</t>
  </si>
  <si>
    <t>Emberiza hortulana</t>
  </si>
  <si>
    <t>A379</t>
  </si>
  <si>
    <t xml:space="preserve"> Garzetta </t>
  </si>
  <si>
    <t>Egretta garzetta</t>
  </si>
  <si>
    <t>A026</t>
  </si>
  <si>
    <t xml:space="preserve">Airone bianco maggiore </t>
  </si>
  <si>
    <t xml:space="preserve">Egretta alba </t>
  </si>
  <si>
    <t>A027</t>
  </si>
  <si>
    <t>Picchio nero</t>
  </si>
  <si>
    <t>Dryocopus martius</t>
  </si>
  <si>
    <t>A236</t>
  </si>
  <si>
    <t>Re di quaglie</t>
  </si>
  <si>
    <t>Crex crex</t>
  </si>
  <si>
    <t>A122</t>
  </si>
  <si>
    <t>Albanella minore</t>
  </si>
  <si>
    <t>Circus pygargus</t>
  </si>
  <si>
    <t>A084</t>
  </si>
  <si>
    <t>Albanella pallida</t>
  </si>
  <si>
    <t>Circus macrourus</t>
  </si>
  <si>
    <t>A083</t>
  </si>
  <si>
    <t xml:space="preserve">Albanella reale </t>
  </si>
  <si>
    <t>Circus cyaneus</t>
  </si>
  <si>
    <t>A082</t>
  </si>
  <si>
    <t>Azzaredo-casù</t>
  </si>
  <si>
    <t xml:space="preserve">Carpaneta </t>
  </si>
  <si>
    <t xml:space="preserve">Falco di palude </t>
  </si>
  <si>
    <t>Circus aeruginosus</t>
  </si>
  <si>
    <t>A081</t>
  </si>
  <si>
    <t>Biancone</t>
  </si>
  <si>
    <t>Circaetus gallicus</t>
  </si>
  <si>
    <t>A080</t>
  </si>
  <si>
    <t>Cicogna nera</t>
  </si>
  <si>
    <t>Ciconia nigra</t>
  </si>
  <si>
    <t>A030</t>
  </si>
  <si>
    <t>Mignattino</t>
  </si>
  <si>
    <t>Chlidonias niger</t>
  </si>
  <si>
    <t>A197</t>
  </si>
  <si>
    <t>Piviere tortolino</t>
  </si>
  <si>
    <t>Charadrius morinellus</t>
  </si>
  <si>
    <t>A139</t>
  </si>
  <si>
    <t xml:space="preserve">IT2040601 </t>
  </si>
  <si>
    <t>Succiacapre</t>
  </si>
  <si>
    <t xml:space="preserve">Caprimulgus europaeus </t>
  </si>
  <si>
    <t>A224</t>
  </si>
  <si>
    <t>Gufo reale</t>
  </si>
  <si>
    <t>Bubo bubo</t>
  </si>
  <si>
    <t>A215</t>
  </si>
  <si>
    <t>Francolino di monte</t>
  </si>
  <si>
    <t>Bonasa bonasia</t>
  </si>
  <si>
    <t>A104</t>
  </si>
  <si>
    <t xml:space="preserve">IT2040019 IT2040020 IT2040601  </t>
  </si>
  <si>
    <t xml:space="preserve">Val di Scalve </t>
  </si>
  <si>
    <t xml:space="preserve"> Airone rosso </t>
  </si>
  <si>
    <t>Ardea purpurea</t>
  </si>
  <si>
    <t>A029</t>
  </si>
  <si>
    <t>Aquila reale</t>
  </si>
  <si>
    <t>Aquila chrysaetos</t>
  </si>
  <si>
    <t>A091</t>
  </si>
  <si>
    <t xml:space="preserve">Calandro </t>
  </si>
  <si>
    <t>Anthus campestris</t>
  </si>
  <si>
    <t>A255</t>
  </si>
  <si>
    <t>A225</t>
  </si>
  <si>
    <t>Coturnice alpina</t>
  </si>
  <si>
    <t>Alectoris graeca saxatilis</t>
  </si>
  <si>
    <t>A412</t>
  </si>
  <si>
    <t>Martin pescatore</t>
  </si>
  <si>
    <t>Alcedo atthis</t>
  </si>
  <si>
    <t>A259</t>
  </si>
  <si>
    <t>A249</t>
  </si>
  <si>
    <t>A229</t>
  </si>
  <si>
    <t>Allodola</t>
  </si>
  <si>
    <t>Alauda arvensis</t>
  </si>
  <si>
    <t>A247</t>
  </si>
  <si>
    <t>Civetta capogrosso</t>
  </si>
  <si>
    <t xml:space="preserve">Aegolius funereus </t>
  </si>
  <si>
    <t>A223</t>
  </si>
  <si>
    <t xml:space="preserve">IT2040027 IT2040028 IT2040401 </t>
  </si>
  <si>
    <t>Aegolius funereus</t>
  </si>
  <si>
    <t>Tritone crestato italiano</t>
  </si>
  <si>
    <t>Triturus carnifex</t>
  </si>
  <si>
    <t>A</t>
  </si>
  <si>
    <t>Rana di Lataste</t>
  </si>
  <si>
    <t>Rana latastei</t>
  </si>
  <si>
    <t>Ululone dal ventre giallo</t>
  </si>
  <si>
    <t>Bombina variegata</t>
  </si>
  <si>
    <t>ZSC / ZPS</t>
  </si>
  <si>
    <t>siti Natura 2000</t>
  </si>
  <si>
    <t>Distribuzione nel demanio</t>
  </si>
  <si>
    <t>IUCN - Lista rossa italiana</t>
  </si>
  <si>
    <t>Direttiva europea</t>
  </si>
  <si>
    <t>nome italiano specie</t>
  </si>
  <si>
    <t>nome scientifico specie</t>
  </si>
  <si>
    <t>Codice specie</t>
  </si>
  <si>
    <t>Gruppo specie</t>
  </si>
  <si>
    <t>fonte dei dati: formulari standard agg. Dicembre 2024 (specie in All. II DH+chirotteri in All. IV DH + piante endemiche e in All. IV DH + specie in All. I DU); previsione aggiornamento dati FS per ZPS a seguito di analisi in corso PAFS (specie in All II DH, specie in All I DU); studi scientifici per Carpaneta.</t>
  </si>
  <si>
    <t>AVC 1.2 - specie endemiche e RTE</t>
  </si>
  <si>
    <t>Specie endemiche e RTE</t>
  </si>
  <si>
    <t>PAFS 2026-2040 - Allegato 2 al registro delle osservazioni</t>
  </si>
  <si>
    <t>All 2-Reg 1</t>
  </si>
  <si>
    <t>AVC 3 - Aree che includono o sono incluse in ecosistemi e habitat rari, minacciati o in pericolo di estinzione</t>
  </si>
  <si>
    <t>A3-Reg 1</t>
  </si>
  <si>
    <t>PAFS 2026-2040 - Allegato 3 al registro delle osservazioni</t>
  </si>
  <si>
    <t>ECOSISTEMI E HABITAT RARI, MINACCIATI O IN PERICOLO DI ESTINZIONE</t>
  </si>
  <si>
    <t>(fonte:  Formulari Standard Natura 2000 - agg. Dicembre 2024; "Misure di conservazione relative a specie e habitat dei siti Natura 2000" in corso di redazione PAFS 2025-2038 - per siti Natura 2000 gestiti da ERSAF; dati nazionali Report ex-art 17 direttiva Habitat)</t>
  </si>
  <si>
    <t>COD. 
(* habitat prioritario)</t>
  </si>
  <si>
    <t>Habitat Prioritario</t>
  </si>
  <si>
    <t>Valutazione globale (dati IV Report ex-art. 17)</t>
  </si>
  <si>
    <t>DESCRIZIONE</t>
  </si>
  <si>
    <t>DISTRIBUZIONE in demanio</t>
  </si>
  <si>
    <t>U2↓</t>
  </si>
  <si>
    <r>
      <t xml:space="preserve">Acque stagnanti da oligotrofe a mesotrofe con vegetazione dei </t>
    </r>
    <r>
      <rPr>
        <i/>
        <sz val="10"/>
        <color theme="1"/>
        <rFont val="Aptos"/>
        <family val="2"/>
      </rPr>
      <t>Littorelletea uniflorae</t>
    </r>
    <r>
      <rPr>
        <sz val="10"/>
        <color theme="1"/>
        <rFont val="Aptos"/>
        <family val="2"/>
      </rPr>
      <t xml:space="preserve"> e/o degli </t>
    </r>
    <r>
      <rPr>
        <i/>
        <sz val="10"/>
        <color theme="1"/>
        <rFont val="Aptos"/>
        <family val="2"/>
      </rPr>
      <t>Isoeto-Nanojuncetea</t>
    </r>
    <r>
      <rPr>
        <sz val="10"/>
        <color theme="1"/>
        <rFont val="Aptos"/>
        <family val="2"/>
      </rPr>
      <t xml:space="preserve"> </t>
    </r>
  </si>
  <si>
    <t>U1↑</t>
  </si>
  <si>
    <r>
      <t xml:space="preserve">Fiumi alpini con vegetazione riparia legnosa a </t>
    </r>
    <r>
      <rPr>
        <i/>
        <sz val="10"/>
        <color theme="1"/>
        <rFont val="Aptos"/>
        <family val="2"/>
      </rPr>
      <t>Salix eleagnos</t>
    </r>
    <r>
      <rPr>
        <sz val="10"/>
        <color theme="1"/>
        <rFont val="Aptos"/>
        <family val="2"/>
      </rPr>
      <t xml:space="preserve"> </t>
    </r>
  </si>
  <si>
    <t>Val Masino, Gardesana O.</t>
  </si>
  <si>
    <t>FV→</t>
  </si>
  <si>
    <t xml:space="preserve">Lande alpine e boreali </t>
  </si>
  <si>
    <t>Gardesana occidentale, Val Lesina, Val Gerola, Val Masino</t>
  </si>
  <si>
    <t>4070*</t>
  </si>
  <si>
    <t>FV↑</t>
  </si>
  <si>
    <r>
      <t xml:space="preserve">Boscaglie di </t>
    </r>
    <r>
      <rPr>
        <b/>
        <i/>
        <sz val="10"/>
        <color theme="1"/>
        <rFont val="Aptos"/>
        <family val="2"/>
      </rPr>
      <t>Pinus mugo</t>
    </r>
    <r>
      <rPr>
        <b/>
        <sz val="10"/>
        <color theme="1"/>
        <rFont val="Aptos"/>
        <family val="2"/>
      </rPr>
      <t xml:space="preserve"> e </t>
    </r>
    <r>
      <rPr>
        <b/>
        <i/>
        <sz val="10"/>
        <color theme="1"/>
        <rFont val="Aptos"/>
        <family val="2"/>
      </rPr>
      <t>Rhododendron hirsutum</t>
    </r>
    <r>
      <rPr>
        <b/>
        <sz val="10"/>
        <color theme="1"/>
        <rFont val="Aptos"/>
        <family val="2"/>
      </rPr>
      <t xml:space="preserve"> (</t>
    </r>
    <r>
      <rPr>
        <b/>
        <i/>
        <sz val="10"/>
        <color theme="1"/>
        <rFont val="Aptos"/>
        <family val="2"/>
      </rPr>
      <t>Mugo-Rhododendretum hirsuti</t>
    </r>
    <r>
      <rPr>
        <b/>
        <sz val="10"/>
        <color theme="1"/>
        <rFont val="Aptos"/>
        <family val="2"/>
      </rPr>
      <t xml:space="preserve">) </t>
    </r>
  </si>
  <si>
    <t>U1→</t>
  </si>
  <si>
    <r>
      <t xml:space="preserve">Boscaglie subartiche di </t>
    </r>
    <r>
      <rPr>
        <i/>
        <sz val="10"/>
        <color theme="1"/>
        <rFont val="Aptos"/>
        <family val="2"/>
      </rPr>
      <t>Salix</t>
    </r>
    <r>
      <rPr>
        <sz val="10"/>
        <color theme="1"/>
        <rFont val="Aptos"/>
        <family val="2"/>
      </rPr>
      <t xml:space="preserve"> sp.  </t>
    </r>
  </si>
  <si>
    <t>Valmasino, Val Gerola</t>
  </si>
  <si>
    <t xml:space="preserve">Formazioni erbose boreo-alpine silicicole </t>
  </si>
  <si>
    <t>Val Lesina, Val Gerola, Val Masino</t>
  </si>
  <si>
    <t>U2→</t>
  </si>
  <si>
    <t xml:space="preserve">Formazioni erbose calcicole alpine e subalpine </t>
  </si>
  <si>
    <t>6210 (*)</t>
  </si>
  <si>
    <r>
      <t>Formazioni erbose secche seminaturali e facies cespugliate su substrato calcareo (</t>
    </r>
    <r>
      <rPr>
        <i/>
        <sz val="10"/>
        <color theme="1"/>
        <rFont val="Aptos"/>
        <family val="2"/>
      </rPr>
      <t>Festuco-Brometalia</t>
    </r>
    <r>
      <rPr>
        <sz val="10"/>
        <color theme="1"/>
        <rFont val="Aptos"/>
        <family val="2"/>
      </rPr>
      <t>) (*stupenda fioritura di orchidee)</t>
    </r>
  </si>
  <si>
    <t>Gardesana occidentale, Valle del Freddo (6210*) , Corni di Canzo (6210*)</t>
  </si>
  <si>
    <t>6230*</t>
  </si>
  <si>
    <r>
      <t xml:space="preserve">Formazioni erbose a </t>
    </r>
    <r>
      <rPr>
        <b/>
        <i/>
        <sz val="10"/>
        <color theme="1"/>
        <rFont val="Aptos"/>
        <family val="2"/>
      </rPr>
      <t>Nardus</t>
    </r>
    <r>
      <rPr>
        <b/>
        <sz val="10"/>
        <color theme="1"/>
        <rFont val="Aptos"/>
        <family val="2"/>
      </rPr>
      <t>, ricche di specie, su substrato siliceo delle zone montane (e delle zone submontane dell'Europa continentale)</t>
    </r>
  </si>
  <si>
    <t xml:space="preserve">Praterie con Molinia su terreni calcarei, torbosi o argilloso-limosi (Molinion caeruleae) </t>
  </si>
  <si>
    <t xml:space="preserve">Bordure planiziali, montane ed alpine di megaforbie idrofile </t>
  </si>
  <si>
    <r>
      <t>Praterie magre da fieno a bassa altitudine (</t>
    </r>
    <r>
      <rPr>
        <i/>
        <sz val="10"/>
        <color theme="1"/>
        <rFont val="Aptos"/>
        <family val="2"/>
      </rPr>
      <t>Alopecurus pratensis, Sanguisorba officinalis</t>
    </r>
    <r>
      <rPr>
        <sz val="10"/>
        <color theme="1"/>
        <rFont val="Aptos"/>
        <family val="2"/>
      </rPr>
      <t xml:space="preserve">) </t>
    </r>
  </si>
  <si>
    <r>
      <rPr>
        <sz val="10"/>
        <rFont val="Aptos"/>
        <family val="2"/>
      </rPr>
      <t>Gardesana occidentale,</t>
    </r>
    <r>
      <rPr>
        <sz val="10"/>
        <color rgb="FFEE0000"/>
        <rFont val="Aptos"/>
        <family val="2"/>
      </rPr>
      <t xml:space="preserve"> </t>
    </r>
    <r>
      <rPr>
        <sz val="10"/>
        <color theme="1"/>
        <rFont val="Aptos"/>
        <family val="2"/>
      </rPr>
      <t>Valle del Freddo</t>
    </r>
  </si>
  <si>
    <t xml:space="preserve">Praterie montane da fieno </t>
  </si>
  <si>
    <t>Gardesana occidentale, Val Masino, Val Gerola</t>
  </si>
  <si>
    <t xml:space="preserve">Torbiere di transizione e instabili </t>
  </si>
  <si>
    <t>7220*</t>
  </si>
  <si>
    <t>U2↑</t>
  </si>
  <si>
    <r>
      <t>Sorgenti pietrificanti con formazione di tufi (</t>
    </r>
    <r>
      <rPr>
        <b/>
        <i/>
        <sz val="10"/>
        <color theme="1"/>
        <rFont val="Aptos"/>
        <family val="2"/>
      </rPr>
      <t>Cratoneurion</t>
    </r>
    <r>
      <rPr>
        <b/>
        <sz val="10"/>
        <color theme="1"/>
        <rFont val="Aptos"/>
        <family val="2"/>
      </rPr>
      <t xml:space="preserve">) </t>
    </r>
  </si>
  <si>
    <t xml:space="preserve">Torbiere basse alcaline </t>
  </si>
  <si>
    <r>
      <t>Ghiaioni silicei dei piani montano fino a nivale (</t>
    </r>
    <r>
      <rPr>
        <i/>
        <sz val="10"/>
        <color theme="1"/>
        <rFont val="Aptos"/>
        <family val="2"/>
      </rPr>
      <t>Androsacetalia alpinae</t>
    </r>
    <r>
      <rPr>
        <sz val="10"/>
        <color theme="1"/>
        <rFont val="Aptos"/>
        <family val="2"/>
      </rPr>
      <t xml:space="preserve"> e </t>
    </r>
    <r>
      <rPr>
        <i/>
        <sz val="10"/>
        <color theme="1"/>
        <rFont val="Aptos"/>
        <family val="2"/>
      </rPr>
      <t>Galeopsietalia ladani</t>
    </r>
    <r>
      <rPr>
        <sz val="10"/>
        <color theme="1"/>
        <rFont val="Aptos"/>
        <family val="2"/>
      </rPr>
      <t>)</t>
    </r>
  </si>
  <si>
    <t>Ghiaioni del Mediterraneo occidentale e termofili</t>
  </si>
  <si>
    <t xml:space="preserve">Pareti rocciose calcaree con vegetazione casmofitica </t>
  </si>
  <si>
    <t>Gardesana occidentale, Corni di Canzo</t>
  </si>
  <si>
    <t>Pareti rocciose silicee con vegetazione casmofitica</t>
  </si>
  <si>
    <t xml:space="preserve">Grotte non sfruttate a livello turistico </t>
  </si>
  <si>
    <t>Ghiacciai permanenti</t>
  </si>
  <si>
    <t>U1↓</t>
  </si>
  <si>
    <r>
      <t xml:space="preserve">Faggeti del </t>
    </r>
    <r>
      <rPr>
        <i/>
        <sz val="10"/>
        <color theme="1"/>
        <rFont val="Aptos"/>
        <family val="2"/>
      </rPr>
      <t xml:space="preserve">Luzulo-Fagetum </t>
    </r>
  </si>
  <si>
    <t>91K0</t>
  </si>
  <si>
    <r>
      <t>Foreste illiriche di Fagus sylvatica (</t>
    </r>
    <r>
      <rPr>
        <i/>
        <sz val="10"/>
        <color theme="1"/>
        <rFont val="Aptos"/>
        <family val="2"/>
      </rPr>
      <t>Aremonio-Fagion</t>
    </r>
    <r>
      <rPr>
        <sz val="10"/>
        <color theme="1"/>
        <rFont val="Aptos"/>
        <family val="2"/>
      </rPr>
      <t>).</t>
    </r>
  </si>
  <si>
    <t>91F0</t>
  </si>
  <si>
    <r>
      <t xml:space="preserve">Foreste miste riparie di grandi fiumi a </t>
    </r>
    <r>
      <rPr>
        <i/>
        <sz val="10"/>
        <color theme="1"/>
        <rFont val="Aptos"/>
        <family val="2"/>
      </rPr>
      <t>Quercus robur, Ulmus laevis e Ulmus minor, Fraxinus excelsior</t>
    </r>
    <r>
      <rPr>
        <sz val="10"/>
        <color theme="1"/>
        <rFont val="Aptos"/>
        <family val="2"/>
      </rPr>
      <t xml:space="preserve"> o </t>
    </r>
    <r>
      <rPr>
        <i/>
        <sz val="10"/>
        <color theme="1"/>
        <rFont val="Aptos"/>
        <family val="2"/>
      </rPr>
      <t>Fraxinus angustifolia (Ulmenion minoris</t>
    </r>
    <r>
      <rPr>
        <sz val="10"/>
        <color theme="1"/>
        <rFont val="Aptos"/>
        <family val="2"/>
      </rPr>
      <t xml:space="preserve">)  </t>
    </r>
  </si>
  <si>
    <t>9180*</t>
  </si>
  <si>
    <r>
      <t xml:space="preserve">Foreste di versanti, ghiaioni e valloni del </t>
    </r>
    <r>
      <rPr>
        <b/>
        <i/>
        <sz val="10"/>
        <color theme="1"/>
        <rFont val="Aptos"/>
        <family val="2"/>
      </rPr>
      <t>Tilio-Acerion</t>
    </r>
  </si>
  <si>
    <t>Gardesana occidentale, Corni di Canzo, Val Lesina, Val Masino</t>
  </si>
  <si>
    <t>91E0*</t>
  </si>
  <si>
    <r>
      <t xml:space="preserve">Foreste alluvionali di </t>
    </r>
    <r>
      <rPr>
        <b/>
        <i/>
        <sz val="10"/>
        <color theme="1"/>
        <rFont val="Aptos"/>
        <family val="2"/>
      </rPr>
      <t>Alnus glutinosa</t>
    </r>
    <r>
      <rPr>
        <b/>
        <sz val="10"/>
        <color theme="1"/>
        <rFont val="Aptos"/>
        <family val="2"/>
      </rPr>
      <t xml:space="preserve"> e </t>
    </r>
    <r>
      <rPr>
        <b/>
        <i/>
        <sz val="10"/>
        <color theme="1"/>
        <rFont val="Aptos"/>
        <family val="2"/>
      </rPr>
      <t>Fraxinus excelsior</t>
    </r>
    <r>
      <rPr>
        <b/>
        <sz val="10"/>
        <color theme="1"/>
        <rFont val="Aptos"/>
        <family val="2"/>
      </rPr>
      <t xml:space="preserve"> (</t>
    </r>
    <r>
      <rPr>
        <b/>
        <i/>
        <sz val="10"/>
        <color theme="1"/>
        <rFont val="Aptos"/>
        <family val="2"/>
      </rPr>
      <t>Alno-Padion, Alnion incanae, Salicion albae</t>
    </r>
    <r>
      <rPr>
        <b/>
        <sz val="10"/>
        <color theme="1"/>
        <rFont val="Aptos"/>
        <family val="2"/>
      </rPr>
      <t>)</t>
    </r>
  </si>
  <si>
    <t>Isola Boschina, Val Masino</t>
  </si>
  <si>
    <t>91H0*</t>
  </si>
  <si>
    <r>
      <t xml:space="preserve">Boschi pannonici di </t>
    </r>
    <r>
      <rPr>
        <b/>
        <i/>
        <sz val="10"/>
        <color theme="1"/>
        <rFont val="Aptos"/>
        <family val="2"/>
      </rPr>
      <t xml:space="preserve">Quercus pubescens </t>
    </r>
  </si>
  <si>
    <r>
      <t>Foreste acidofile montane e alpine di Picea (</t>
    </r>
    <r>
      <rPr>
        <i/>
        <sz val="10"/>
        <color theme="1"/>
        <rFont val="Aptos"/>
        <family val="2"/>
      </rPr>
      <t>Vaccinio-Piceetea</t>
    </r>
    <r>
      <rPr>
        <sz val="10"/>
        <color theme="1"/>
        <rFont val="Aptos"/>
        <family val="2"/>
      </rPr>
      <t xml:space="preserve">) </t>
    </r>
  </si>
  <si>
    <r>
      <t xml:space="preserve">Foreste alpine di </t>
    </r>
    <r>
      <rPr>
        <i/>
        <sz val="10"/>
        <color theme="1"/>
        <rFont val="Aptos"/>
        <family val="2"/>
      </rPr>
      <t>Larix decidua</t>
    </r>
    <r>
      <rPr>
        <sz val="10"/>
        <color theme="1"/>
        <rFont val="Aptos"/>
        <family val="2"/>
      </rPr>
      <t xml:space="preserve"> e/o </t>
    </r>
    <r>
      <rPr>
        <i/>
        <sz val="10"/>
        <color theme="1"/>
        <rFont val="Aptos"/>
        <family val="2"/>
      </rPr>
      <t>Pinus cembra</t>
    </r>
    <r>
      <rPr>
        <sz val="10"/>
        <color theme="1"/>
        <rFont val="Aptos"/>
        <family val="2"/>
      </rPr>
      <t xml:space="preserve"> </t>
    </r>
  </si>
  <si>
    <t>Legenda Valutazione globale</t>
  </si>
  <si>
    <t>Favorevole</t>
  </si>
  <si>
    <t>Inadeguato</t>
  </si>
  <si>
    <t>Cattivo</t>
  </si>
  <si>
    <t>Sconosciuto</t>
  </si>
  <si>
    <t>n.d.= non determinato</t>
  </si>
  <si>
    <t>All 4 - Reg 1</t>
  </si>
  <si>
    <t>PAFS 2026-2040 - Allegato 4 al registro delle osservazioni</t>
  </si>
  <si>
    <t>Elenco BOSCHI DI PROTEZIONE DIRETTA</t>
  </si>
  <si>
    <t>Categorie utilizzate in ordine crescente: insufficiente, sufficiente, buono, ottimo</t>
  </si>
  <si>
    <t>n.</t>
  </si>
  <si>
    <t>Comune</t>
  </si>
  <si>
    <t>Provincia</t>
  </si>
  <si>
    <t>Descrizione</t>
  </si>
  <si>
    <t>Stato di conservazione nel 2025</t>
  </si>
  <si>
    <t>Superficie (ha)</t>
  </si>
  <si>
    <t>Coordinate X</t>
  </si>
  <si>
    <t>Coordinate Y</t>
  </si>
  <si>
    <t>Pianificazione - Interventi 2026-2040</t>
  </si>
  <si>
    <t>Periodo</t>
  </si>
  <si>
    <t>Tremosine sul Garda</t>
  </si>
  <si>
    <t>A monte della strada comunale altamente turistica</t>
  </si>
  <si>
    <t>Buono</t>
  </si>
  <si>
    <t>Diradamento dall'alto del soprassuolo a conifere per liberare la rinnovazione di latifoglie sottoposta lungo la viabilità e nella parte sud-occidentale</t>
  </si>
  <si>
    <t>II</t>
  </si>
  <si>
    <t>99-100</t>
  </si>
  <si>
    <t>Ceduazione carpino nero e contestuale taglio a strisce sulle conifere lungo la viabilità; E Taglio a buche o a strisce della pineta tra Muravalle e Tregadone</t>
  </si>
  <si>
    <t>132</t>
  </si>
  <si>
    <t>Bosco a monte della SP9</t>
  </si>
  <si>
    <t>Sufficiente</t>
  </si>
  <si>
    <t>Diradamento selettivo delle conifere e contestuale ceduazione orno-ostrieto lungo SP9</t>
  </si>
  <si>
    <t>121</t>
  </si>
  <si>
    <t>A monte della SP38 e di alcune abitazioni</t>
  </si>
  <si>
    <t>Diradamento geometrico o dall'alto delle coniferea sud lungo SP38 e il Torrente Tignalga</t>
  </si>
  <si>
    <t>III</t>
  </si>
  <si>
    <t>123</t>
  </si>
  <si>
    <t>Area a monte della SP113 soggetta a frequenti smottamenti visibili su ortofoto</t>
  </si>
  <si>
    <t>Ceduazione latifoglie con diradamento sulle conifere lungo SP38 nella parte centro-nord</t>
  </si>
  <si>
    <t>A monte della SP113 con reti paramassi</t>
  </si>
  <si>
    <t>115-116</t>
  </si>
  <si>
    <t>A monte della SP9 dove in alcuni tratti è veramente ripido e sono frequenti rotolamenti di massi</t>
  </si>
  <si>
    <t>Manutenzione ordinaria VASP Traplina a ovest per protezione diretta</t>
  </si>
  <si>
    <t>A monte della SP9</t>
  </si>
  <si>
    <t>Ceduazione latifoglie e contestuale diradamento dall'alto delle conifere a monte dell'abitato di Persone; E Ceduazione latifoglie lungo SP9 per Magasa con messa in sicurezza della viabilità (P 125)</t>
  </si>
  <si>
    <t>I-II</t>
  </si>
  <si>
    <t>123-127</t>
  </si>
  <si>
    <t>A monte della SP58</t>
  </si>
  <si>
    <t>Ceduazione orno-ostrieto e contestuale diradamento conifere per protezione diretta della SP9 (P 126)</t>
  </si>
  <si>
    <t>150</t>
  </si>
  <si>
    <t>A monte della strada comunale</t>
  </si>
  <si>
    <t>Diradamento selettivo su conifere per favorire le latifoglie</t>
  </si>
  <si>
    <t>38</t>
  </si>
  <si>
    <t>A monte della SP7 e della chiesa di San Rocco con reti paramassi e muro di contenimento</t>
  </si>
  <si>
    <t>Taglio a scelta lungo la VASP nella parte centrale e lungo SP7 per messa in sicurezza</t>
  </si>
  <si>
    <t>62</t>
  </si>
  <si>
    <t>A monte della SP294 con pareti verticali e reti paramassi</t>
  </si>
  <si>
    <t>Ceduazione orno-ostrieto a monte della SP294 e del Torrente Dezzo allegerendo e mettendo in sicurezza il versante</t>
  </si>
  <si>
    <t>Anfo-Val Caffaro</t>
  </si>
  <si>
    <t>93</t>
  </si>
  <si>
    <t>A monte della SP237, SP49 e un ristorante</t>
  </si>
  <si>
    <t>Alleggerimento versante con sfollo del carpino e rimozione dei pini localizzata nella parte bassa della particella lungo la SP669 di Bagolino e la SP237; E Sfalcio e decespugliamento quinquennale nella zona apicale</t>
  </si>
  <si>
    <t>88</t>
  </si>
  <si>
    <t>A monte di una malga abitata tutto l'anno che svolge attività ambientali con ragazzi</t>
  </si>
  <si>
    <t>Taglio a buche nella pecceta verso Acquaeta</t>
  </si>
  <si>
    <t>niente da segnalare per questa area</t>
  </si>
  <si>
    <t>Cambiamenti significativi dal punto di vista ambientale, sociale ed economico che possono influenzare la gestione delle Foreste</t>
  </si>
  <si>
    <t>Compilare dal 2021 in poi</t>
  </si>
  <si>
    <t>Nuove conoscenze scientifiche e tecniche acquisite che possono influenzare la gestione delle Foreste</t>
  </si>
  <si>
    <t>continua lo sviluppo della rinnovazione naturale nelle aree tagliate negli anni scorsi. I semenzali di 1 anno nelle aree tagliate con il Life nel 2020-2021 sono scarsi, segno che la siccità degli anni scorsi le ha danneggiate.</t>
  </si>
  <si>
    <t>Impatti positivi delle attività di gestione e benefici ambientali e sociali</t>
  </si>
  <si>
    <t>9 piante bostricate al margine infeririore di una linea di gru a cavo effettuata nel 2021, probabilmente a causa di scottature al fusto</t>
  </si>
  <si>
    <t>Impatti negativi delle attività di gestione dell'ultimo anno o degli anni passati e costi per la prevenzione, mitigazione e compensazione</t>
  </si>
  <si>
    <t>Indicatore non pertinente</t>
  </si>
  <si>
    <t>indicatore non pertinente</t>
  </si>
  <si>
    <t>RS</t>
  </si>
  <si>
    <t xml:space="preserve">Registro osservazioni </t>
  </si>
  <si>
    <t xml:space="preserve">annuale </t>
  </si>
  <si>
    <t xml:space="preserve">Osservazione diretta </t>
  </si>
  <si>
    <r>
      <t xml:space="preserve">Presenza e stato di pannelli informativi intorno alle sorgenti certificate per il servizio ecosistemico di regolazione idrica. </t>
    </r>
    <r>
      <rPr>
        <i/>
        <sz val="8"/>
        <rFont val="Arial"/>
        <family val="2"/>
      </rPr>
      <t>(es. buono, da sostituire, assenti da installare)</t>
    </r>
  </si>
  <si>
    <t>sorgenti certificate SE</t>
  </si>
  <si>
    <t>Compilare</t>
  </si>
  <si>
    <r>
      <t xml:space="preserve">Stato del bosco e della viabilità circostanti le sorgenti certificate per il servizio ecosistemico di regolazione idrica </t>
    </r>
    <r>
      <rPr>
        <i/>
        <sz val="8"/>
        <rFont val="Arial"/>
        <family val="2"/>
      </rPr>
      <t>(Es. buono, oppure segnalare schianti, densità eccessiva, piante morte etc)</t>
    </r>
    <r>
      <rPr>
        <sz val="8"/>
        <rFont val="Arial"/>
        <family val="2"/>
      </rPr>
      <t xml:space="preserve">.
Stato delle recinzioni presenti intorno alle sorgenti certificate  (Es. </t>
    </r>
    <r>
      <rPr>
        <i/>
        <sz val="8"/>
        <rFont val="Arial"/>
        <family val="2"/>
      </rPr>
      <t>Buone, danneggiate, da installare</t>
    </r>
    <r>
      <rPr>
        <sz val="8"/>
        <rFont val="Arial"/>
        <family val="2"/>
      </rPr>
      <t>)</t>
    </r>
  </si>
  <si>
    <t xml:space="preserve">All. E </t>
  </si>
  <si>
    <t>Stato della viabilità di accesso (strade e sentieri) alle sorgenti certificate per il servizio ecosistemico di regolazione idrica.</t>
  </si>
  <si>
    <t>Nessun grave evento riscontrato che abbia modificato i SE erogati</t>
  </si>
  <si>
    <t xml:space="preserve">Riduzione di un servizio ecosistemico svolto dalla Foresta in seguito a gravi eventi </t>
  </si>
  <si>
    <t>servizi ecosistemici</t>
  </si>
  <si>
    <t>S.E. erogati: F4-funghi; F6-risorse genetiche (seme); R1-seq. Carbonio; R3-regolaz. Acque; R5-R6-Protez. da erosione e dissesti idrog.; R9-habitat; C1-paes. e cultura; C2-ricreat.</t>
  </si>
  <si>
    <t>legname, seme e funghi</t>
  </si>
  <si>
    <t>legname, seme, funghi, frutti di bosco e servizi ecosistemici vari</t>
  </si>
  <si>
    <t>legname, seme, funghi, frutti di bosco</t>
  </si>
  <si>
    <t>Tabella indicatori monitoraggio</t>
  </si>
  <si>
    <t>15 anni</t>
  </si>
  <si>
    <t>Osservazione diretta</t>
  </si>
  <si>
    <t>Elenco dei prodotti forestali (legname, selvaggina, castagne, tartufi, frutti del sottobosco, piante officinali, sughero, funghi ad uso alimentare etc. ) e dei servizi ecosistemici, se di interesse</t>
  </si>
  <si>
    <t>3.2.a.1</t>
  </si>
  <si>
    <t>prod. Forestali</t>
  </si>
  <si>
    <t>Ci pensa Monica</t>
  </si>
  <si>
    <t>Fenomeni di degrado ambientale dei corsi d’acqua, della qualità e quantità dell’acqua causati dalle gestioni passate o per attività di parti terze e misure applicate per  prevenire o mitigare questo degrado</t>
  </si>
  <si>
    <t>corsi acqua</t>
  </si>
  <si>
    <t>6.7.3</t>
  </si>
  <si>
    <t>Aggiornamento annuale del DVR; visite mediche preassuntive degli OTD e del personale neoassunto; visite periodiche personale di ruolo (non nel 2023); sopralluoghi a sopresa nelle sedi e/o nei cantieri da parte del MC, RSPP, ASPP, RLS; redazione POS, DUVRI o PSC; almeno 1 Riunione periodica con Datore di Lavoro ai sensi art. 35 Dlgs. 81/08 (nel 2023 in data 8 febb); Disposizioni del Datore di lavoro o del Dirigente competente x la sicurezza (nel 2023, per corso base motoseghisti agli operai che utilizzano motosega); Deleghe ai dirigenti (ogni volta che viene nominato il Direttore e/o nuovi Dirigenti).</t>
  </si>
  <si>
    <t>Niente da segnalare</t>
  </si>
  <si>
    <t>RS, RSGF</t>
  </si>
  <si>
    <t>annuale</t>
  </si>
  <si>
    <t>varie</t>
  </si>
  <si>
    <r>
      <t>Aggiornamento annuale del DVR; visite mediche preassuntive degli OTD e del personale neoassunto; visite periodiche personale di ruolo; sopralluoghi a sopresa nelle sedi e/o nei cantieri da parte del MC, RSPP, ASPP, RLS; redazione POS, DUVRI o PSC; almeno 1 Riunione periodica con Datore di Lavoro ai sensi art. 35 Dlgs. 81/08 (nel 2023 in data 8 febb); Disposizioni del Datore di lavoro o del Dirigente competente x la sicurezza (nel 2023, per corso base motoseghisti agli operai che utilizzano motosega); Deleghe ai dirigenti (ogni volta che viene nominato il Direttore e/o nuovi Dirigenti).</t>
    </r>
    <r>
      <rPr>
        <b/>
        <sz val="8"/>
        <color rgb="FFFF0000"/>
        <rFont val="Arial"/>
        <family val="2"/>
      </rPr>
      <t xml:space="preserve"> Indicare dettagli di ciascun evento</t>
    </r>
  </si>
  <si>
    <t xml:space="preserve">Programmi e attività che riguardano la salute e sicurezza sul lavoro oltre le attività di formazione e informazione. </t>
  </si>
  <si>
    <t>lavoratori</t>
  </si>
  <si>
    <r>
      <rPr>
        <b/>
        <sz val="8"/>
        <color rgb="FFFF0000"/>
        <rFont val="Arial"/>
        <family val="2"/>
      </rPr>
      <t>Compilare</t>
    </r>
    <r>
      <rPr>
        <sz val="8"/>
        <color rgb="FFFF0000"/>
        <rFont val="Arial"/>
        <family val="2"/>
      </rPr>
      <t xml:space="preserve"> (vedi note operative):: se non si è in grado farlo scrivere al Responsabile o Dirigente dell'Ufficio</t>
    </r>
  </si>
  <si>
    <t>Nel 2023 fatte alcune riunioni tra ufficio Morbegno-Canzo e sindacati, ma alla fine si è mantenuto l'accordo sottoscritto nel 2021, tranne per 2 centri di raccolta di Morbegno per i quali si è deciso di ripristinare quelli dell'accordo 2020. Gli operai hanno fatto riunione con i sindacati. Formazione di tutto il personale di ruolo su CCNL delle funzioni locali 2019-2021, di tutto il personale su procedura Whistleblowing, novità Codice di Comportamento, Piano triennale per la prevenzione della corruzione e trasparenza 2024-2026; Welfar integrativo 2023, in dicembre 2023 corresponsione anticipo sul rinnovo contrattuale (come previsto dall’art. 3 del DL 145/2023 ed in analogia a quanto è stato deciso per il personale della Giunta Regionale), progressioni orizzontali 2023, assegnazione indennità per specifiche responsabilità di cui all’art. 13 del CCDI 2023-2025; Riunioni con Amministrazione da parte del sindacoto per il personale di ruolo; il 14.3.23 firmata preintesa nuovo Contratto Collettivo Decentrato Integrativo (CCDI) 2023-25, che va a integrare il CCNL Funzioni Locali del 16 novembre 2022.</t>
  </si>
  <si>
    <t>Sentire Daria</t>
  </si>
  <si>
    <t xml:space="preserve">Per gli OTD, effettuate riunioni con i sindati alla presenza di tutti gli OTD insieme all'Ufficio di Lecco. </t>
  </si>
  <si>
    <t>Per gli OTD, effettuate riunioni con i sindati e trovato un accordo sperimentale sulla scorta del contratto regionale. Questionario su benessere organizzativo sommonistrato sia a personale di ruolo che OTD</t>
  </si>
  <si>
    <r>
      <t xml:space="preserve">Formazione dei lavoratori su aspetti contrattuali, progressioni di carriera, incentivi, rinnovi contrattuali; nuove assunzioni, concorsi e bandi di selezione del personale; riunioni e assemblee sindacali; incontri delle rappresentanze sindacali con l'organizzazione; accordi sindacali; indagini sul benessere organizzativo; attività del CUG. </t>
    </r>
    <r>
      <rPr>
        <b/>
        <sz val="8"/>
        <color rgb="FFFF0000"/>
        <rFont val="Arial"/>
        <family val="2"/>
      </rPr>
      <t>Indicare se possibile la data di ciascun evento</t>
    </r>
  </si>
  <si>
    <t xml:space="preserve">Programmi e le attività che riguardano i diritti dei lavoratori </t>
  </si>
  <si>
    <r>
      <rPr>
        <b/>
        <sz val="8"/>
        <color rgb="FFFF0000"/>
        <rFont val="Arial"/>
        <family val="2"/>
      </rPr>
      <t>Compilare</t>
    </r>
    <r>
      <rPr>
        <sz val="8"/>
        <color rgb="FFFF0000"/>
        <rFont val="Arial"/>
        <family val="2"/>
      </rPr>
      <t xml:space="preserve"> (vedi note operative): se non si è in grado farlo scrivere al Responsabile o Dirigente dell'Ufficio</t>
    </r>
  </si>
  <si>
    <t xml:space="preserve">In gennaio, sostituzione della batteria della centralina presente nell'area in bosco LOM1 e scaricati i dati sia dell'area in bosco che all'aperto. Effettuata la valutazione delle chiome con i carabinieri forestali. Temporali estivi hanno causato una frana sul Pianone della Zocca causando una riduzione della torbiera.
</t>
  </si>
  <si>
    <t>Nell'area LOM Bagni Masino effettuata la valutazione delle chiome con i carabinieri forestali e manutenzione della centralina</t>
  </si>
  <si>
    <t>Nell'area LOM Bagni Masino effettuato rilievo accrescimenti di tutte le piante presenti, rillievo stato delle chiome (situaz. stazionaria) censimento sullo stato dell'area (per la prima volta da quando è stata istituita nel 1994)</t>
  </si>
  <si>
    <t>Nell'area LOM Bagni Masino rilevazione dati meteo e in estate, valutazione stato delle chiome; in luglio accrescimenti di tutte le piante commissionati dal CNR (rilievi ERSAF, Carabinieri forestali e 2 professioniste per conto del CNR). Il CNR non ha inviato nessuna relazione sui risultati. Invece abbiamo copia della Valutazione delle chiome fatta con Carabinieri Forestali. Cadute 2 piante sulla recinzione, poi sistemate, nessun intervento condotto</t>
  </si>
  <si>
    <t>Nell'area LOM Bagni Masino rilevazione dati meteo e in estate, valutazione stato delle chiome.  Niente da segnalare e nessun intervento condotto</t>
  </si>
  <si>
    <t>Rilevazione dati meteo. In estate, valutazione stato delle chiome.</t>
  </si>
  <si>
    <t>Rilevazione dati meteo. In estate, valutazione stato delle chiome. Sospesa raccolta e campionamento deposizioni atmosferiche</t>
  </si>
  <si>
    <t xml:space="preserve">Raccolta e campionamento deposizioni atmosferiche. Le analisi delle acque però non sono state effettuate perchè il CNR di Brugherio non ha più ricevuto finanziamenti. Rilevazione dati meteo.  Campionamento  acqua t. Masino fino a giugno.  In agosto, valutazione delle chiome.  Alla Pioda si è proceduti a rilievi dettagliati di 5 alberi, presunti monumentali, già segnalati al Comune di Val Masino: si tratta di 4 larici e di 1 abete bianco. Inoltre rilevato un gruppo di abeti rossi in bosco interessanti per le notevoli dimensioni diametriche (anche se non superano la soglia di riferimento) ed uno per l'altezza notevole. </t>
  </si>
  <si>
    <t>Raccolta e campionamento deposizioni atmosferiche e soluzione circolante.   Rilevazione dati meteo.  Campionamento  acqua t. Masino. Da maggio a settembre, campionamento ozono nell'area all'aperto. In agosto, valutazione delle chiome. Nel 2015 effettuate anche analisi accrescimenti condotta da CRA  di Arezzo e analisi contenuto chimico fogliare condotta da CNR-IBAF di Montelibretti (RM)</t>
  </si>
  <si>
    <t>1) Area LOM 1, raccolta e campionamento delle deposizioni atmosferiche e della soluzione circolante.  Rilevazione dei dati meteo.  Valutazione delle chiome. Campionamento  acqua del torrente Masino.
2) Ampliamento e raddoppio dell'area 5 del martelloscopio dei Bagni Masino su bosco disetaneiforme di abete rosso-abete bianco.</t>
  </si>
  <si>
    <t>1) Area LOM 1: Acquisto stazione wireless. Acquisto e attivazione 4 sensori per rilievo umidità e temperatura; posizionata e attivata anche nuova  centralina meteo. 2) Il Dipartimento di agronomia, selvicoltura e gestione del territorio della Facoltà di Agraria dell'Università di Torino ha condotto uno "Studio sulla naturalità delle foreste demaniali" con istituzione di un'area permanente di monitoraggio delle dinamiche forestali ai Bagni Masino e all'interno di questa, rilievi sulla struttura del popolamento, mappatura delle piante, struttura delle età, inventario della necromassa e rilievi della rinnovazione. L’area ricade per metà nell’area testimone della LOM 1 e per metà nel martelloscopio. 3) La rinnovazione presente nella Faggeta monumentale dei Bagni M in seguito ai tagli praticati nel 2009, si è fortemente ridotta a causa probabilm. dell’elevata siccità nel periodo estivo.</t>
  </si>
  <si>
    <t>Nulla da segnalare</t>
  </si>
  <si>
    <t>Torbiera Zocca in buone condizioni e recuperata la paleria di recinzione smantellata nel 2010 in quanto rovinata.  La torbiera Casera Pioda è stata valorizzata. Gli alberi maestosi presenti alla Pioda e Remoluzza in Val di Mello versano in buone condizioni. Esternamente all'area LOM 1 in bosco il CFS ha un pannello descrittivo delle varie attività di monitoraggio che vengono svolte all'inerno dell'area. La faggeta dei Bagni versa in buone condizioni e si sta rinnovando dove sono stati condotti i tagli nel 2009.</t>
  </si>
  <si>
    <t>Torbiera Zocca: è stata smontata  tutta la staccionata delimitante la torbiera, perché rovinata dalla neve. In attesa di fondi per la sua sostituzione. Faggeta monumentale dei Bagni, dove sono stati fatti tagli 2009, buona rinnovazione di faggio e abete bianco.</t>
  </si>
  <si>
    <t>Torbiera Zocca: x impedire camminamento, occorre rifacimento di parte della staccionata di delimitazione, rovinata dalla neve. Effettuati tagli colturali nelle aree adiacenti alla Faggeta monumentale prelevando le conifere, al fine di favorire la rinnovazione del faggio.</t>
  </si>
  <si>
    <t>vedi Relazione Monitoraggio</t>
  </si>
  <si>
    <t>In Val Masino nell'Area LOM 1 è stata sospesa la raccolta delle deposizioni atmosferiche e il campionamento, in quanto le analisi non venivano già più effettuate dall’Istituto di Ricerca sulle Acque del CNR di Brugherio dal 2016, per mancanza di finanziamenti. Sono stati invece condotti come sempre il rilievo dei dati meteo e la valutazione delle chiome. L'incendio verificatosi nel periodo invernale ai Corni di Canzo sul versante sinistro della Val Ravella per fortuna non ha danneggiato le emergenze. Al Generoso l’albero monumentale Foo di Bait è sempre più compromesso con caduta rami e fusto in disfacimento. E’ proseguita, in collaborazione con l’Università di Pavia, l’attività di allevamento presso i due centri riproduttivi di Prabione in Comune di Tignale e di Prim’Alpe nella Foresta Corni di Canzo del gambero di fiume. In Gardesana è emerso dal monitoraggio che i popolamenti di Saxifraga Tombeanensis sono in buone condizioni. Per il resto, le condizioni delle emergenze segnalate nelle varie foreste sono buone.</t>
  </si>
  <si>
    <t>In Val Masino è proseguita la gestione dell'Area LOM 1 con raccolta e campionamento delle deposizioni atmosferiche anche se le analisi non sono state effettuate in quanto il CNR di Brugherio, normalmente incaricato, non ha più ricevuto finanziamenti; inoltre è stato condotto il rilievo dei dati meteo, la valutazione delle chiome e il campionamento dell'acqua del torrente Masino. Sempre in Val Masino, alla Pioda si è proceduti a rilevare 5 alberi, presunti monumentali, già segnalati al Comune: si tratta di 4 larici e di 1 abete bianco. Inoltre rilevato un gruppo di abeti rossi in bosco interessanti per le notevoli dimensioni. In Val Gerola effettuati rilievi di 9 presunti alberi monumentali: si tratta di 1 abete rosso, 7 larici, 1 faggio. Al Resegone è stato sostituito il pannello didattico del “Foo di Valmana”. In Gardesana i popolamenti di Saxifraga Tombeanensis sono risultati in buone condizioni.</t>
  </si>
  <si>
    <t>In Val Masino è proseguita la gestione dell'Area LOM 1 con raccolta e campionamento delle deposizioni atmosferiche e della soluzione circolante, rilevazione dei dati meteo, valutazione delle chiome e campionamento dell'acqua del torrente Masino. Da maggio a settembre è stato condotto inoltre il campionamento dell’ozono. Nel 2015 effettuate anche analisi degli accrescimenti dal CRA di Arezzo e analisi del contenuto chimico fogliare da parte del CNR-IBAF di Montelibretti (RM). Al Generoso prosegue il peggioramento delle condizioni del faggio monumentale denominato "Fo di Bait". Al Resegone il faggio “Foo di Valmana” al termine del sentiero dei Grandi Alberi e appena al di fuori del demanio necessita di essere liberato dagli alberi che gli sono cresciuti attorno e che lo soffocano.</t>
  </si>
  <si>
    <t>In Val Masino è proseguita la gestione dell'Area LOM 1 con raccolta e campionamento delle deposizioni atmosferiche e della soluzione circolante, rilevazione dei dati meteo, valutazione delle chiome e campionamento dell'acqua del torrente Masino. Inoltre è stata raddoppiata l'area 5 del martelloscopio dei Bagni Masino su bosco disetaneiforme di abete rosso e bianco. All'Ape Culino in Val Gerola si è scosciato un grosso ramo di uno dei tre larici maestosi. Al Generoso prosegue il peggioramento delle condizioni del faggio monumentale denominato "Fo di Bait". Al Resegone i pascoli di crinale di Costa del Palio sono stati danneggiati dai cinghiali mentre è stata ripulita dalla vegetazione invadente la Bolla di Valmana. All'Isola Boschina lo sradicamento di alcuni alberi in seguito ad una tromba d'aria verificatasi nel periodo autunnale causa erosione spondale.</t>
  </si>
  <si>
    <t xml:space="preserve">In generale buone condizioni degli elementi naturali osservati durante l'anno, anche al Monte Generoso le condizioni del Foo di Bait non sono peggiorate.  In Val Masino per Area LOM  è stata posizionata stazione wireless e sensori per rilievo umidità e temperatura, oltre a nuova  centralina meteo. L'università di Torino in collab. con ERSAF ha istituito e rilevato un'area permanente per il monitoraggio delle dinamiche forestali ai Bagni Masino: l’area ricade per metà nell’area testimone della LOM 1 e per metà nel martelloscopio. </t>
  </si>
  <si>
    <t>In Val Gerola condotti due censimenti in battuta del Gallo Cedrone, durante le quali a Dosso Cavallo sono stati rinvenute fatte di cedrone e avvistata femmina adulta e 2 giovani femmine. Non è certo se fossero G. cedroni o Forcelli. Ripetuti rilievi dendrometrici in 3 probabili arene di canto di Gallo cedrone individuate nel 1995 dal tecnico asse statore. In gardesana necessario elimanare piante morte e seccaginose all'interno dell'area faunistica di Terzenek. In Val di Scalve è stata effettuata manut. Ord. al belvedere del Salto degli sposi. A canzo effettuato pascolamento praterie di crinale della RN Sasso Malascarpa da parte di bovini. A generoso deperimento Foo di Bait stazionario.  Al Resegone manutenzione straordinaria Bolla di Valmana condotta dall'alpeggiatore.</t>
  </si>
  <si>
    <r>
      <t>Val Masino</t>
    </r>
    <r>
      <rPr>
        <sz val="8"/>
        <color indexed="8"/>
        <rFont val="Arial"/>
        <family val="2"/>
      </rPr>
      <t xml:space="preserve">: Torbiera Zocca in buone condizioni e recuperata la paleria di recinzione smantellata nel 2010 in quanto rovinata.  La torbiera Casera Pioda è stata valorizzata. Gli alberi maestosi presenti alla Pioda e Remoluzza in Val di Mello versano in buone condizioni. Esternamente all'area LOM 1 in bosco il CFS ha posto un pannello descrittivo delle varie attività di monitoraggio che vengono svolte all'interno dell'area. La faggeta dei Bagni versa in buone condizioni e si sta rinnovando dove sono stati condotti i tagli nel 2009. </t>
    </r>
    <r>
      <rPr>
        <u/>
        <sz val="8"/>
        <color indexed="8"/>
        <rFont val="Arial"/>
        <family val="2"/>
      </rPr>
      <t>Gardesana</t>
    </r>
    <r>
      <rPr>
        <sz val="8"/>
        <color indexed="8"/>
        <rFont val="Arial"/>
        <family val="2"/>
      </rPr>
      <t xml:space="preserve">: non si rilevano disseccamenti parziali nelle piante di sassifraga rilevate. Effettuato taglio pini sradicati che danneggiavano la recinzione di area faunistica "Terzenech". In quest’ultima, realizzata nuova pozza per cervi.  </t>
    </r>
    <r>
      <rPr>
        <u/>
        <sz val="8"/>
        <color indexed="8"/>
        <rFont val="Arial"/>
        <family val="2"/>
      </rPr>
      <t>Canzo:</t>
    </r>
    <r>
      <rPr>
        <sz val="8"/>
        <color indexed="8"/>
        <rFont val="Arial"/>
        <family val="2"/>
      </rPr>
      <t xml:space="preserve"> avvio di pascolamento nelle praterie di crinale della RN Sasso Malascarpa. </t>
    </r>
    <r>
      <rPr>
        <u/>
        <sz val="8"/>
        <color indexed="8"/>
        <rFont val="Arial"/>
        <family val="2"/>
      </rPr>
      <t>M. Generoso</t>
    </r>
    <r>
      <rPr>
        <sz val="8"/>
        <color indexed="8"/>
        <rFont val="Arial"/>
        <family val="2"/>
      </rPr>
      <t xml:space="preserve">: Peggioramento del deperimento Foo di Bait (disseccamento chiome). Resegone: sfalcio praterie e apertura chiarie per favorire pino mugo; pulizia alghe bolla di Valmana; effettuata manutenzione sentiero "Grandi Alberi". </t>
    </r>
    <r>
      <rPr>
        <u/>
        <sz val="8"/>
        <color indexed="8"/>
        <rFont val="Arial"/>
        <family val="2"/>
      </rPr>
      <t>Valsolda:</t>
    </r>
    <r>
      <rPr>
        <sz val="8"/>
        <color indexed="8"/>
        <rFont val="Arial"/>
        <family val="2"/>
      </rPr>
      <t xml:space="preserve"> Realizzata un'altana di osservazione lungo sentiero faunistico. Valle Intelvi: vistosa interruzione del cotico erboso ad Alpe Bedolo (non HCVF) per realizzazione bacino raccolta acqua (ripristino previsto nel 2012).</t>
    </r>
  </si>
  <si>
    <t>Val Masino: Torbiera Zocca: è stata smontata  tutta la staccionata delimitante la torbiera, perché rovinata dalla neve. In attesa di fondi per la sua sostituzione. Faggeta monumentale dei Bagni, dove sono stati fatti tagli 2009, buona rinnovazione di faggio e abete bianco. Azzaredo: Invariato quanto già segnalato nel 2009: Costante interramento per fenomeno naturale dei laghetti in loc. baita Laghetti; da considerare la redazione di un progetto per il ripristino dei luoghi per il mantenimento della funzione ecologica e faunistica delle pozze d'acqua come riportato anche nelle indicazione dell'Habitat tipici e di notevole importanza 7140. Gardesana: Lenta ma continua progressione del dissecccamento di alcuni pulvini di Saxifraga tombeanensis; sensibile degrado di grossi faggi  in foresta ma non censiti come alberi monumentali. Val di Scalve: Manutenzione strutture lignee Salto degli Sposi. Generoso: ulteriore deperimento Foo di Bait (disseccamento chiome). Resegone: sfalcio praterie e apertura chiarie per favorire pino mugo; pulizia alghe bolla di Valmana.</t>
  </si>
  <si>
    <t>Si rilevano criticità da risolvere nelle Foreste Val Masino, Val Lesina, Azzaredo Casù, Valle Intelvi e Resegone. Inoltre grave deperimento (Generoso) e morte (Isola Boschina) di 1 albero monumentale in ciascuna delle due foreste.</t>
  </si>
  <si>
    <t>ANNO ZERO</t>
  </si>
  <si>
    <t>Valutare se esistono elementi che compromettono l'assolvimento delle funzioni delle emergenze, per ripristinare la situazione ideale</t>
  </si>
  <si>
    <t>Stato di conservazione delle emergenze naturali, geologiche e  paesaggistiche indicati nel foglio "elem nat-AVC6" 
Mutamenti nello stato di conservazione ed interventi di mantenimento e/o miglioramento condotti.</t>
  </si>
  <si>
    <t>AVC-emerg naturali</t>
  </si>
  <si>
    <r>
      <rPr>
        <b/>
        <sz val="8"/>
        <color rgb="FFFF0000"/>
        <rFont val="Arial"/>
        <family val="2"/>
      </rPr>
      <t>COMPILARE.</t>
    </r>
    <r>
      <rPr>
        <sz val="8"/>
        <color rgb="FFFF0000"/>
        <rFont val="Arial"/>
        <family val="2"/>
      </rPr>
      <t xml:space="preserve">
 LE COSE SCRITTE DEVONO TROVARE CORRISPONDENZA NEL REGISTRO OSSERVAZIONI e/o nel Registro interventi e/o REGISTRO STRUTTURE INFRASTRUTTURE.</t>
    </r>
  </si>
  <si>
    <t xml:space="preserve">Manutenzione sentiero storico Rasura-Bar Bianco - tratto in demanio </t>
  </si>
  <si>
    <t>Ai Bagni Masino: Manutenzione area picnic (Man. ordinaria dei punti fuoco, tavoli con sostituzione di alcune parti deteriorate in legno e verniciatura). Manutenzione serramenti punto informativo. Manutenzione sentiero ipovedenti.</t>
  </si>
  <si>
    <t>Niente da segnalare. Effettuata manutenzione annuale sentiro sensoriale Bagni Masino</t>
  </si>
  <si>
    <t>Niente da segnalare e nessun intervento eseguito</t>
  </si>
  <si>
    <t>Effettuata manutenzione ordinaria Sentiero sensoriale per Ipovedenti ai Bagni Masino e in Val di Mello ai sentieri per Casera Zocca e manutenzione straordinaria per Alpe Pioda</t>
  </si>
  <si>
    <t xml:space="preserve">Effettuata manutenzione ordinaria Sentiero sensoriale per Ipovedenti </t>
  </si>
  <si>
    <t>Effettuata manutenzione ordinaria Sentiero Ipovedenti   con ripulitura della vegetazione ml 500, sistemazione staccionata x ml 100 e rifacimento prima bacheca del percorso</t>
  </si>
  <si>
    <t>effettuata manutenzione al Sentiero Val di Mello (include gli accessi alla Zocca e alla Pioda) e al sentiero Life Alpi Retiche (accesso alla Romilla)</t>
  </si>
  <si>
    <t>lI Camer Casera Pioda è stato valorizzato con sentiero d'accesso. Sul sentiero Roma nei pressi del rifugio Allievi è stato montato in agosto un ecocontatore. Per il resto, niente altro da segnalare. In corso di ristrutturazione Baita Casera Pioda (fabbricato non attualmente inserito nell'elenco delle HCVF).</t>
  </si>
  <si>
    <t>7 camer risultano in buone condizione. Il Camer dell'Arcanzolo nel 2009 non è stato controllato. Eseguita manutenzione e ripristino di tratti di sentiero Val di Mello per l'Alpe Pioda e per Alpe Zocca x tot. 1.500 m.</t>
  </si>
  <si>
    <t>Effettuati lavori di manutenzione ad Azzaredo alla copertura della baita Arletto, all’Isola Boschina alla copertura della villa ottocenteca, in Valsolda alla copertura dell’Alpe Serte. Al Generoso è stata riparata la nevera di Gotta. In Valle Intelvi a Comana è stata rifatta la copertura del collegamento tra l’agriturmo e la casa dell’alpeggiatore, mentre a Nava è stato consolidato il muro di sostegno dell’Alpe.</t>
  </si>
  <si>
    <t>Ad Azzaredo è stato allestito ed inaugurato il rifugio Balicco realizzato su ristrutturazione dello Stallone Laghetti. A Canzo è stato consolidato il muro di Alpe Alto e messo a norma l’impianto a gas di Prim’Alpe. Al Generoso è stata effettuata la manutenzione ordinaria delle trincee. In Valle Intelvi è stata condotta la verifica della rete idrica dell’Alpe Bedolo con l’allacciamento di tubazioni e la riparazione di rotture; inoltre sono stati sistemati  alcuni abbaini sul tetto dell’Alpe Comana. Ad Isola Boschina sono state posizionate le nuove grondaie della villa, rubate lo scorso anno.</t>
  </si>
  <si>
    <t>In Val Gerola sono stati risistemati 2 calech nei pressi della Baita del prato che erano stati danneggiati dalle intense nevicate invernali. Ad Azzaredo è stato rifatto il tetto della Stalla Casera danneggiato dalle ingenti nevicate e terminata la ristrutturazione dello Stallone Laghetti per destinazione rifugio alpino. In Gardesana è stato ristrutturato il casello adibito a forno facente parte del complesso degli edifici in loc. Fornel. A Canzo il muro di Alpe Alte risulta molto inlinato e rischia il crollo. Al Generoso è stata effettuata  manutenzione delle trincee. All'Isola Boschina risultano stabili i danni conseguenti al terremoto del 2012.</t>
  </si>
  <si>
    <t>In Val Gerola è stato ricostruito un calecc in loc. Baita del Venn. In Gardesana completata la ristrutturazione degli edifici Fornello Cascina, Stalletta e Casello in località Fornel. Al Generoso effettuata manutenzione ordinaria trincee della Linea cadorna. All'sola Boschina si  accentuano i danni al fabbricato rurale e al forno conseguenti terremoto del maggio 2012.</t>
  </si>
  <si>
    <t>In Gardesana è in corso la ristrutturazione degli edifici in località Fornell; in Val Grigna sono stati realizzati interventi migliorativi al Centro faunistico di Rosello; a Canzo è stato realizzato un impianto di fitodepurazione a Terz'Alpe e completati interventi di manutenzione al fabbricato Terz'Alpe (caldaia ed esterni). Al Resegone è stato completato e inaugurato il nuovo Agriturismo Costa del Palio. All’Isola Boschina si sono verificati danni al fabbricato rurale e al forno in conseguenza del forte terremoto che ha colpito l'area di Modena, Reggio Emilia, Ferrara, Mantova nel maggio 2012.</t>
  </si>
  <si>
    <t>Val Masino: il Camer Casera Pioda è stato valorizzato con sentiero d'accesso. In corso di ristrutturazione Baita Casera Pioda (fabbricato non HCVF). Val Lesina: ristrutturato il fabbricato Barek di Manzoo ad uso bivacco (fabbricato non HCVF). Gardesana: ultimati i lavori di ristrutturazione stallone Passo Spino in Comune di Toscolano Maderno (fabbricato non HCVF) e ultimati i lavori di ristrutturazione della segheria veneziana in Comune di Valvestino. Val Grigna: completata la sistemazione del centro Faunistico di Rosello di Sopra. Val di Scalve: effettuata manutenzione straordinaria ai locali ad un fabbricato del Padone. Canzo: completata ristrutturazione Terz'Alpe. Valsolda: manutenzione ordinaria Alpe Pessina. M Generoso: ristrutturata Alpe Gotta.</t>
  </si>
  <si>
    <t xml:space="preserve">Val di Scalve: Verificatosi crollo della volta della stalla del nucleo rurale di Padone.
Gardesana: Ristrutturati i fabbricati "Fornel" Cascina e stalletta  in Valvestino. Iniziata ristrutturazione ex segheria veneziana e il fabbricato di deposito legname della Valvestino 
Val Grigna: Completato il restauro del "Silter di Gianico". Canzo: Consolidamento murature Terz'Alpe dannegiate da incendio in attesa di ristrutturazione. Valsolda: Manutenzione ordinaria fabbricati. Generoso: Alpe Gotta ristrutturazione fabbricato Alpe Gotta. Valle Intelvi: manutenzione ordinaria Roccolo del Messo; Ristrutturazioene Alpe Bedolo (prosecuzione lavori); ristrutturazione casina di caccia Alpe Carolza; demolizione edificio pericoplante Alpe Carolza; installazione nuova caldaia a biomasse Alpe Comana.  </t>
  </si>
  <si>
    <t>Effettuati lavori a Masino, Lesina, Gerola, Azzaredo, Vaia, Legnoli, Scalve, Grigna, Canzo, Valsolda, Generoso, V. Intelvi, Resegone, Carpaneta, Boschina con manutenzione ord. e non di 31,5 km sentieri tematici, realizzazione 450 m nuovi sentieri tematici, manut. 3 parchi tematici e inaugurazione di 1 di questi, attrezzata a fini didattici 1 area di sosta, sistemazione 2 calecc, restaurata 1 villa storica e iniziato restauro di suo annesso, manutenzione 3 strutture d’alpe, avviato restauro/ristrutturaz. di altre 2, progettato ripristino di fabbricato danneggiato nel 2009. Da segnalare: alcune situazioni Val Lesina e Val Gerola. Per il resto, niente da segnalare.</t>
  </si>
  <si>
    <t>Stato di conservazione dei manufatti del foglio "man-AVC6" quali trincee, miniere, calecc e barek, edifici storici .
Mutamenti nello stato di conservazione ed interventi di mantenimento e/o miglioramento condotti.</t>
  </si>
  <si>
    <t>AVC-manufatti</t>
  </si>
  <si>
    <r>
      <rPr>
        <b/>
        <sz val="8"/>
        <color rgb="FFFF0000"/>
        <rFont val="Arial"/>
        <family val="2"/>
      </rPr>
      <t>COMPILARE.</t>
    </r>
    <r>
      <rPr>
        <sz val="8"/>
        <color rgb="FFFF0000"/>
        <rFont val="Arial"/>
        <family val="2"/>
      </rPr>
      <t xml:space="preserve"> I manufatti a cui ci si riferisce del foglio "man-AVC6". LE COSE SCRITTE DEVONO TROVARE CORRISPONDENZA NEL REGISTRO OSSERVAZIONI e/o nel REGISTRO STRUTTURE INFRASTRUTTURE.</t>
    </r>
  </si>
  <si>
    <t>camoscio, stambecco, capriolo, scoiattolo</t>
  </si>
  <si>
    <t>Avvistati cervo, stambecchi, camosci, caprioli, aquila reale, marmotte, volpi, scoiattoli, faina, ermellino, sparviero, gheppio, picchio nero, picchio rosso maggiore, picchio muraiolo, pernice bianca, gallo forcello, coturnice. Sempre in diminuzione i camosci</t>
  </si>
  <si>
    <t>Avvistati camosci, caprioli, stambecchi, aquila reale, pernice bianca, lepre variabile, marmotta, picchio nero, volpe. Sempre in diminuzione i camosci</t>
  </si>
  <si>
    <t>camosci, stambecchi, aquila reale, pernice bianca, lepre variabile, picchio nero</t>
  </si>
  <si>
    <t>cervo, stambecchi, camosci, caprioli, aquila reale, marmotte, volpi, scoiattoli, faina, ermellino, sparviero, gheppio, picchio nero, picchio rosso maggiore, picchio muraiolo, pernice bianca, gallo forcello, coturnice.</t>
  </si>
  <si>
    <t xml:space="preserve">Avvistati capriolo, camoscio, picchio nero </t>
  </si>
  <si>
    <t>Avvistati capriolo, camoscio, stambecco, vipera, orbettino, pernice bianca, aquila reale, regolo, cianciallegra, cincia alpestre, cincia mora, cincia dal ciuffo, rampichino alpestre, picchio nero,  ciuffolotto, corvo imperiale, poiana; segni di predazione astore su scoiattolo,  segni di picchio rosso maggiore su alberi.</t>
  </si>
  <si>
    <t>Avvistati camosci, caprioli, stambecchi, aquila reale,lepre variabile, marmotta, volpe. Sempre in diminuzione i camosci</t>
  </si>
  <si>
    <t>Avvistati camosci, caprioli, stambecchi, aquila reale, pernice bianca.In diminuzione i camosci e la pernice bianca.</t>
  </si>
  <si>
    <t>Avvistati camosci, caprioli, stambecchi, aquila reale, coturnice.</t>
  </si>
  <si>
    <t>Avvistati camosci, caprioli, stambecchi, aquila reale, gallo forcello, fatte di coturnice, marmotte.</t>
  </si>
  <si>
    <t>In Val di mello presenza stabile di gruppi di camosci, stambecchi e caprioli e di coppia di aquila reale, poiana e altri rapaci. A Bagni Masino presenza stabile di caprioli e camosci.</t>
  </si>
  <si>
    <t>Avvistati 3 camosci, 2 caprioli, 1 stambecco, 1 lepre, 1 ermellino.</t>
  </si>
  <si>
    <t>Avvistamento di: 
3 caprioli,
 8 camosci + piccoli, 
6 stambecchi, 
2 cervi femmina, 
1 scoiattolo europeo, 
2 ermellini, 
1 aquila reale, 
2 fagiani di monte, 
1 pernice bianca.</t>
  </si>
  <si>
    <t>Avvistamento di: stambecco n. max animali 15; camoscio 15; capriolo 3; cervo 12; orso 1; aquila reale 2; pernice bianca 4; gallo forcello 4; 2 nidi picchio nero.</t>
  </si>
  <si>
    <t>vedi Relazione monitoraggio</t>
  </si>
  <si>
    <t>Avvistate 40 specie. Mammiferi: camoscio, stambecco, capriolo, cervo, cinghiale, orso, lupo, lince, scoiattolo. Gli uccelli: gallo forcello, pernice bianca, francolino di monte, gallo cedrone, aquila reale, poiana, astore, sparviere, allocco, civetta, upupa, merlo acquaiolo, regolo, cianciallegra, cincia alpestre, cincia mora, cincia dal ciuffo, ciuffolotto, rampichino alpestre, corvo imperiale, picchio nero, picchio rosso maggiore, picchio cenerino, picchio verde, picchio muraiolo, airone, cicogna, beccaccia, martin pescatore. I rettili: vipera e orbettino</t>
  </si>
  <si>
    <t>33 specie. Mammiferi: camoscio, stambecco, muflone, cervo, capriolo, cinghiale, volpe, probabile traccia di lince, tasso, marmotta, scoiattolo europeo, lepre bianca, lepre; Uccelli: falco pecchiaiolo, aquila reale, biancone, poiana, sparviere, falco pellegrino, gheppio, civetta capogrosso, civetta nana, allocco, picchio nero, picchio cenerino, picchio rosso maggiore, picchio muratore, francolino di monte, gallo forcello, coturnice, nocciolaia. Rettili: orbettino e colubro liscio</t>
  </si>
  <si>
    <t>Avvistati animali di 42 specie. Mammiferi camoscio, stambecco, muflone, cervo, capriolo, cinghiale, orso, volpe, tasso, marmotta, scoiattolo e lepre; degli Uccelli aquila reale, poiana, sparviere, nibbio bruno, gipeto, gheppio, biancone, civetta nana, civetta capogrosso, picchio nero, picchio cinerino, francolino di monte, gallo forcello, gallo cedrone, pernice bianca, fagiano comune, merlo del collare, merlo acquaiolo, corvo imperiale, gracchio alpino, ghiandaia, nocciolaia, codibugnolo, airone bianco maggiore, airone cenerino, garzetta, beccaccia e germano reale;  del Rettile colubro liscio e dell’Anfibio rana temporaria.</t>
  </si>
  <si>
    <t>Avvistati animali di 33 specie tra mammiferi, uccelli e rettili. Mammiferi: camoscio, capriolo, stambecco, cervo, cinghiale, orso (fototrappola), marmotta, volpe, tasso, lepre, lince (fototrappola), lupo (tracce). Uccelli: aquila reale, gheppio, sparviere, falco pecchiaiolo, coturnice, gallo forcello, gallo cedrone, coturnice, francolino di monte, corvo imperiale, picchio nero, picchio cenerino, picchio rosso maggiore, fagiano comune, fagiano tenebroso, airone bianco maggiore, airone cenerino, garzetta, germano reale. Rettili: vipera e colubro liscio.</t>
  </si>
  <si>
    <t>Nel complesso delle Foreste avvistati animali di 31 specie tra mammiferi, uccelli e rettili. Mammiferi: camoscio, stambecco, cervo, capriolo, cinghiale, marmotta, lepre, volpe, scoiattolo. Uccelli: aquila reale, poiana, gheppio, sparviero, biancone, gufo comune, coturnice, gallo forcello, gallo cedrone, francolino di monte, picchio nero, picchio cenerino, picchio rosso maggiore, picchio muraiolo, picchio verde, rigogolo,  gracchio alpino, cuculo, airone rosso, culbianco. Rettili: vipera e orbettino</t>
  </si>
  <si>
    <t>Nel complesso delle Foreste avvistati animali di 35 specie tra mammiferi e uccelli. Mammiferi: camoscio, stambecco, cervo, capriolo, cinghiale, orso, marmotta, lepre, tasso, volpe, scoiattolo, riccio. Uccelli: aquila reale, poiana, gheppio, sparviero, falco pellegrino, falco pecchiaiolo, civetta nana, gufo comune, coturnice, pernice bianca, gallo forcello, gallo cedrone, francolino di monte, picchio nero, picchio cenerino, picchio rosso maggiore, picchio muraiolo, nocciolaia, corvo imperiale, upupa, colombaccio, cuculo, airone rosso, martin pescatore.</t>
  </si>
  <si>
    <t>Nel complesso delle Foreste avvistati animali di 22 specie tra mammiferi e uccelli. Mammiferi: stambecco, cervo, capriolo, camoscio, cinghiale, orso, marmotta, ermellino, lepre, pipistrello.  Uccelli: aquila reale, gallo forcello, francolino di monte, coturnice, picchio verde, picchio nero, rigogolo, airone rosso,  martin pescatore, merlo acquaiolo, allocco. Rettili: vipera comune.</t>
  </si>
  <si>
    <t>Nel complesso delle Foreste avvistati animali di 45 specie tra mammiferi e uccelli. Mammiferi: stambecco, cervo, capriolo, camoscio, cinghiale, orso, marmotta, ermellino, faina, scoiattolo europeo, lepre bianca, volpe.  Uccelli: gheppio, aquila reale, falco pellegrino, falco pecchiaiolo, sparviere, biancone, albanella reale, corvo imperiale, gracchio alpino, nocciolaia, gallo forcello, gallo cedrone, francolino di monte, pernice bianca, picchio rosso maggiore, picchio verde, picchio nero, picchio cenerino, cesena, peppola, sordone, cinciallegra, cinciarella, rigogolo, colombaccio, cuculo, garzetta, airone bianco maggiore, airone cenerino, airone rosso,  cutrettola, cardellino, allodola.</t>
  </si>
  <si>
    <t>Nel complesso delle Foreste avvistati animali di 30 specie tra mammiferi, uccelli, rettili:  camoscio, cervo, stambecco, capriolo, muflone, orso, cinghiale; marmotta, tasso,  airone cenerino, airone rosso, biancone, picchio cinerino, picchio nero, falco pellegrino, falco pecchiaiolo, aquila reale,  astore, gheppio, sparviere, gallo forcello, gallo cedrone, coturnice, pernice bianca, gracchio alpino, allocco, ghiandaia,  nocciolaia, vipera comune, marasso.</t>
  </si>
  <si>
    <t>Registro osservazioni</t>
  </si>
  <si>
    <t xml:space="preserve">Osservazione diretta e segnalazioni </t>
  </si>
  <si>
    <t>Per ciascuna foresta specie ed eventualmente n° di animali avvistati direttamente e/o segnalati.</t>
  </si>
  <si>
    <t>Segnalazioni di specie di invertebrati, pesci, mammiferi e uccelli nei siti idonei.</t>
  </si>
  <si>
    <t xml:space="preserve"> - </t>
  </si>
  <si>
    <t>AVC</t>
  </si>
  <si>
    <t>9.1</t>
  </si>
  <si>
    <r>
      <rPr>
        <b/>
        <sz val="8"/>
        <color rgb="FFFF0000"/>
        <rFont val="Arial"/>
        <family val="2"/>
      </rPr>
      <t>COMPILARE</t>
    </r>
    <r>
      <rPr>
        <sz val="8"/>
        <color rgb="FFFF0000"/>
        <rFont val="Arial"/>
        <family val="2"/>
      </rPr>
      <t>.  LE COSE SCRITTE DEVONO TROVARE CORRISPONDENZA NEL REGISTRO OSSERVAZIONI</t>
    </r>
  </si>
  <si>
    <t xml:space="preserve">Per il Progetto Life Gestire 2020: 1) Monitoraggio Rosalia sulla "Faggeta Omio-Gianetti" ha dato esito negativo anche nel 2023. 2) Nelle aree "Pecceta Bagni Masino", "Pecceta Romilla", "Pecceta Pioda", "Faggeta Bagni Masino" condotti rilievi ex post  sulla entomofauna saproxilica, nel luglio 2023. </t>
  </si>
  <si>
    <t>Monitoraggio Rosalia sulla faggeta  oggetto di interventi con progetto Life ha dato esito negativo. Rilevi della vegetazione per progetto Life previsti nel 2023. A gennaio 2022 pervenuta relazione ornitologo per il Life</t>
  </si>
  <si>
    <t>interventi progetto Life Gestire nella Pecceta e Faggeta Bagni, nella faggeta Omio-Gianetti, nelle peccete Pioda e Romilla. Risultati da valutare in futuro.</t>
  </si>
  <si>
    <t>Interventi a favore di insetti xilofagi e per avifauna nella Pecceta Bagni, da completare però nel 2021</t>
  </si>
  <si>
    <t>Interventi a favore di insetti xilofagi e per avifauna alla Zocca. Ai Bagni Masino interventi per favorire presenza di Rosalia Alpina</t>
  </si>
  <si>
    <t>Interventi condotti per il Progetto Life e accatastamento legname derivante da Vaia a favore di insetti xilofagi ed avifauna</t>
  </si>
  <si>
    <t>Impatti su specie rare o minacciate, habitat, ecosistemi, valori di paesaggio, acqua e suolo derivanti dalle attività di gestione (compreso lo sviluppo di infrastrutture e altre attività di trasporto).
Efficacia delle azioni attuate per proteggere e ripristinare gli habitat comunitari (foglio "AVC3_ hab. rari"), le specie comunitarie (foglio "AVC1.1 sp end. e RTE"), le sorgenti</t>
  </si>
  <si>
    <t>1) Formazione generale a 4 OTD neoassunti; 2) Formazione specifica per lavoratori a 5 OTD neoassunti + 1 altro OTD; 3) Formazione specifica per lavoratori addetti ai VDT a un OTD neoassunto; 4) Aggioranamento formazione specifica a 16 OTD; 5) Aggiornamento preposto a 6 OTD + 1 dipendente di ruolo; 6) Formazione antincendio a 19 OTD + 2 dipendenti di ruolo; 7) Corso P.S. 13 OTD; 8) aggiornamento P.S. a 10 OTD; 9) abilitazione uso carrelli elevatori a 2 OTD.</t>
  </si>
  <si>
    <t>1) Formazione specifica a 1 OTD neoassunto e a 3 ragazzi in alternanza scuola lavoro; 2) Aggiornamento formazione specifica a: 2 dipendenti di ruolo in ufficio; 9 OTD in cantiere.</t>
  </si>
  <si>
    <t>1) corso movimento terra a 2 operai; 2) aggiornamento ponteggi a 3 operai; 3) pandemia e consumo di alcol a 9 persone di ruolo; 4) aggiornamento P.S: a 12 operai; 5) formaz. gen. a 5 operai neoassunti; 6) formaz. specifica a 5 operai neoassunti; 7) agg. preposti a e persone di ruolo; agg. form. spec. a 20 operai</t>
  </si>
  <si>
    <t>1) Rischio Covid al personale di Ruolo e ITD; 2) disposizioni COVID per avvio cantieri a 3 Direttori operativi; 3) aggiornamento PS 3 persone ruolo; 4) formazione generale a 5 OTD neoassunti; 5) formazione specifica a 4 operai neoassunti; 6) formazione specifica a 2 persone di ruolo; 7) aggiornamento formazione specifica a 11 OTD</t>
  </si>
  <si>
    <t>Morbegno: 1) Aggiornamemnto per preposti a 13 OTD + 5 Ruolo; 2) Formazione generale per 2 OTD neoassunti, 3) Formazione specifica per 4 OTD neoassunti; 4) Gestione cantieri 2019 e sicurezza, insieme a sede di Lecco con Tecnici, responsabile, Dirigente e 12 OTD</t>
  </si>
  <si>
    <t>Morbegno: Effettuati: 1) Corso completo di primo soccorso a 8 operai e Aggiornamento PS a 7 operai; 2) Aggiornamento a tot. 14 operai in cantieri vari su attività edili e attività forestali; 3) Aggiornamento di tutto il personale che lavora in ufficio.
4)  3 operai sono stati formati sul corretto uso della motosega; 5) 1 operaio formato sull'uso di carreli industriali (muletto)</t>
  </si>
  <si>
    <r>
      <t xml:space="preserve">Morbegno: Effettuato </t>
    </r>
    <r>
      <rPr>
        <u/>
        <sz val="8"/>
        <rFont val="Arial"/>
        <family val="2"/>
      </rPr>
      <t>primo corso</t>
    </r>
    <r>
      <rPr>
        <sz val="8"/>
        <rFont val="Arial"/>
        <family val="2"/>
      </rPr>
      <t xml:space="preserve"> per 1) conduzione piattaforme di lavoro mobili elevabili ad 1 operaio; 2) abilitazione uso carrelli elevatori ad 1 operaio. 
Effettuato </t>
    </r>
    <r>
      <rPr>
        <u/>
        <sz val="8"/>
        <rFont val="Arial"/>
        <family val="2"/>
      </rPr>
      <t>aggiornamento:</t>
    </r>
    <r>
      <rPr>
        <sz val="8"/>
        <rFont val="Arial"/>
        <family val="2"/>
      </rPr>
      <t xml:space="preserve"> 1) primo soccorso a 3 dipendenti di ruolo; 2) ponteggi a 5 operai; formazione in 4 cantieri (Bordighi, Alpe Boron, Sentiero Alpe Paghera-Bormio 2000, Strada militare Val Zebrù) coinvolgendo 16 operai e due direttori operativi dell'ufficio.
Effettuata anche 1 g. di formazione su  Organizzazione e sicurezza nei cantieri forestali di 4 tecnici di ruolo.</t>
    </r>
  </si>
  <si>
    <t>Sede di Morbegno: aggiornam. N° 5 personale tecnico su POS semplificato; aggiornam. manutenzione e impiego macchine per cantieri edili e forestali rivolto sia a tecnici (n. 2) che operai (n. 3); aggiornamento di 7 operai nel corso di attività di cantiere sulla realizzazione delle opere in corso di realizzazione.</t>
  </si>
  <si>
    <t>Conclusa formazione su 1° soccorso a 2 operai; aggiornamento lavoratori parte specifica lavori edili e lavori  edili e forestali, condotta in 2 cantieri differenti, rivolta la 1° a 4 operai e la 2° a 3 operai ed 1 tecnico forestale.</t>
  </si>
  <si>
    <t>Morbegno: formazione x preposti caposquadra operai e tecnici di ruolo; aggiornamento operai parte specifica x lavori su sentieri montani e x lavori in alveo. II° parte del corso per dirigenti. Corso aggiornamento "Addetti prevenzione incendi, lotta antincendio e gest. emergenza"  personale di ruolo aggiornamentio corso primo soccorso addetti del personale di ruolo e addetti operai</t>
  </si>
  <si>
    <t>Morbegno: tutti gli operai e il personale d'ufficio hanno ricevuto sia formazione generale che specifica. La stessa cosa vale per il personale d'ufficio di Milano.</t>
  </si>
  <si>
    <t>Morbegno:  
tutti gli operai hanno ricevuto Formazione x lavoratori sulla sicurezza . Inoltre 9 operai hanno fatto formazione sull'uso di un tipo di verricello di recente acquisto.</t>
  </si>
  <si>
    <t>Morbegno:  
tutti gli operai formazione generale. Inoltre 9 operai hanno fatto formazione di primo soccorso.
Formazione di Mazzoleni su POS, rumore e responsabilità delle varie figure</t>
  </si>
  <si>
    <t>Morbegno: 
Formazione del responsabile della sede (corso per quadri), di 1 tecnico (corso PSC) e di tutti gli operai: 9 operai formazione generale; 23 operai corso x preposto caposquadra; 4 operai corso preposti x funi.
Milano:
Formazione x quadri 1 persona; formazione x preposti 1 persona; formaz. addetti emergenze 2 persone.</t>
  </si>
  <si>
    <t>Tutto il personale OTD è  stato formato  all'atto dell'assunzione. Inoltre un dipendente di ruolo ha segiuito un corso di primo soccorso.</t>
  </si>
  <si>
    <t>Vedi Relazione monitoraggio</t>
  </si>
  <si>
    <t>Il personale di ruolo addetto antincendio fatto. aggiornamento. Tutto il personale di ruolo ha ricevuto formazione di aggiornamento e-learning. Tutti gli operai di Morbegno, quasi tutti quelli di Lecco e gli operai di Bigarello  formazione di aggiornamento in cantiere o in aula. Formazione con corso completo di primo soccorso o solo aggiornamento per gli operai di Morbegno e Lecco. A Morbegno, corso per corretto utilizzo della motosega a 3 operai e per operatore di muletto ad 1 operaio</t>
  </si>
  <si>
    <t>Nel 2017 non erano necessari aggiornamenti secondo l'Accordo Stato Regioni. Morbegno ha però effettuato primo corso per 1) conduzione piattaforme di lavoro mobili elevabili ad 1 operaio; 2) abilitazione uso carrelli elevatori ad 1 operaio. Inoltre ha effettuato aggiornamento: 1) primo soccorso a 3 dipendenti di ruolo; 2) ponteggi a 5 operai; formazione in 4 cantieri (Bordighi, Alpe Boron, Sentiero Alpe Paghera-Bormio 2000, Strada militare Val Zebrù) coinvolgendo 16 operai e due direttori operativi dell'ufficio. Curno ha effettuato corso per 1) conduzione piattaforme di lavoro mobili elevabili a 3 operai; 2) uso corretto motosega a 3 operai. Effettuata anche 1 g. di formazione su  Organizzazione e sicurezza nei cantieri forestali di 7 tecnici di ruolo.</t>
  </si>
  <si>
    <t>Quest'anno non erano necessari aggiornamenti secondo l'Accordo Stato Regioni. L'ufficio di Morbegno ha però fatto aggiornamento al personale tecnico sulla redazione del POS semplificato e sulla manutenzione e impiego di macchine per cantieri edili e forestali (quest'ultima effettuata anche ad alcuni operai) e agli operai in diversi cantieri per l'uso dell'ascavatore, le opere di manutenzione ordinaria e straordinaria ai sentieri e  decespugliamento. A Lecco gli operai hanno fatto formazione per la conduzione di piattaforme di lavoro mobili elevabili (PLE) con stabilizzatore.</t>
  </si>
  <si>
    <t>Tutti gli uffici hanno fatto formazione di primo soccorso (corso completo o aggiornamento a seconda dei casi). Inoltre la sede di Morbegno ha fatto aggiornamento lavoratori parte specifica lavori edili e lavori  edili e forestali, condotta in 2 cantieri differenti.</t>
  </si>
  <si>
    <t xml:space="preserve"> Tutti gli uffici hanno fatto formazione per preposti sia ai tecnici di ruolo che ai caposquadra operai (eccetto Breno che non l'ha fatta ai caposquadra operai). Formazione generale x attività forestali sia agli assistenti tecnici del personale di ruolo a Gargnano che agli operai di Breno. Formazione parte specifica x attività forestali agli operai presso sede di Lecco e di Breno.  Aggiornamento operai per la parte specifica: Morbegno x lavori su sentieri montani e lavori in alveo. Operai di Lecco corso x lavori in altezza.  II° parte del corso per dirigenti. Aggiornamento corso coordinatori sicurezza progettazione ed esecuzione lavori cantieri temporanei e mobili. A Morbegno aggiornamento corso anti incendio addetti del personale di ruolo e aggiornamento primo soccorso addetti personale di ruolo e operai</t>
  </si>
  <si>
    <t>Formazione sicurezza: sono stati trattati tutti gli argomenti previsti dall’accordo Stato-Regioni del 21.12.2011. In particolare tutto il personale assunto con il contratto Enti locali e gli impiegati forestali hanno ricevuto sia formazione generale che speciale. Per quanto riguarda il personale Uncem, alcuni operai hanno ricevuto soltanto formazione generale, in quanto concorreva anche la formazione effettuata in precedenza. L'ufficio di Gargnano  ha effettuato inoltre formazione aggiuntiva del proprio personale sia di ufficio che OTD. Infine 8 operai di tre sedi territoriali hanno effettuato corsi per operatore forestale (5 livello base, 1 responsabile, 2 responsabile di II° livello).</t>
  </si>
  <si>
    <r>
      <rPr>
        <b/>
        <sz val="8"/>
        <rFont val="Arial"/>
        <family val="2"/>
      </rPr>
      <t>Formazione sicurezza:</t>
    </r>
    <r>
      <rPr>
        <sz val="8"/>
        <rFont val="Arial"/>
        <family val="2"/>
      </rPr>
      <t xml:space="preserve">
tutti gli operai delle sedi di Morbegno, Curno, Breno, Gargnano e Bigarello hanno ricevuto hanno ricevuto formazione per i  lavoratori sulla sicurezza. Gli operai della sede di Lecco hanno invece ricevuto formazione specifica nel settore edile-forestale. Anche gli assistenti di cantiere della sede di gargnano hanno partecipato alla formazione fatta agli operai.  Il responsabile della sede di Curno ha partecipato a un Seminario regionale sulla sicurezza nei centieri forestali.
</t>
    </r>
    <r>
      <rPr>
        <b/>
        <sz val="8"/>
        <rFont val="Arial"/>
        <family val="2"/>
      </rPr>
      <t xml:space="preserve">Addestramento tecnico operai
</t>
    </r>
    <r>
      <rPr>
        <sz val="8"/>
        <rFont val="Arial"/>
        <family val="2"/>
      </rPr>
      <t>- Morbegno:  9 operai formazione sull'uso di un tipo di verricello di recente acquisto.
- CURNO: 1 operai formazione sul montaggio ponteggi. 
- Gargnano:  8 operai Dimostrazione pratica sull'uso e manutenzione motosega
- BRENO 3 operai corso per Operatore forestale primo livello
- Bigarello:  2 operai Dimostrazione pratica sull'uso e manutenzione motosega</t>
    </r>
  </si>
  <si>
    <r>
      <rPr>
        <b/>
        <sz val="8"/>
        <rFont val="Arial"/>
        <family val="2"/>
      </rPr>
      <t>Formazione sicurezza:</t>
    </r>
    <r>
      <rPr>
        <sz val="8"/>
        <rFont val="Arial"/>
        <family val="2"/>
      </rPr>
      <t xml:space="preserve">
- formazione lavoratori e preposti:  tot 76 operai (Morbegno 27; Curno 16; Gargnano 12;  Breno 10; Lecco 9; Bigarello 2)
- formazione per preposti: Breno 6 operai; 
 - corso Primo soccorso: Morbegno 9 operai + Breno 6 operai;
- informazione su videoterminali a Morbegno (12 persone);
- corso sicurezza cantieri forestali e macchine operatrici di 1 tecnico formatore sulla sicurezza a Breno;
- formazione su POS e PSC, responsabilità, vibrazioni di 1 tecnico formatore sulla sicurezza a Milano.
</t>
    </r>
    <r>
      <rPr>
        <b/>
        <sz val="8"/>
        <rFont val="Arial"/>
        <family val="2"/>
      </rPr>
      <t xml:space="preserve">Addestramento tecnico operai
</t>
    </r>
    <r>
      <rPr>
        <sz val="8"/>
        <rFont val="Arial"/>
        <family val="2"/>
      </rPr>
      <t xml:space="preserve">- uso gru: 4 operai Morbegno;
- Corso utilizzo macchine per movimento terra e da cantiere: 9 operai  Gargnano;
- uso motosega: 7 operai Gargnano;
- Uso e manutenzione trattore in ambito forestale - utilizzo macchine movimento terra nei cantieri forestali:  6 operai  Breno;
- Carico, scarico, preparazione materiali elitrasportati: 6 operai più 3 tecnici Lecco.
</t>
    </r>
  </si>
  <si>
    <t>Formazione sicurezza:
- Corso x 5 responsabili Morbegno, Curno, Gargnano, Lecco e Milano;
- corso PSC 8 persone di Morbegno, Gargnano, Breno, Lecco;
- formazione generica sicurezza   42 operai di Morbegno, Gargnano, Breno, Lecco;
- formazione preposti caposquadra: 40 operai (Morbegno,Curno) e 1 tecnico di Milano;
- formazione preposti x funi: 4 operai di Morbegno;
- corso primo soccorso: 11 operai di Breno;
- formazione addetti emergenza 2 persone Milano.</t>
  </si>
  <si>
    <t>Tutte le maestranze hanno ricevuto formazione di base all'assunzione in tutte le sedi; inoltre a Curno e Breno è stata fatto uno specifico momento di formazione per i preposti, mentre a Gargnano quasi tutti gli operai hanno seguito un corso di 1° soccorso e uno di antincendio. A Milano, Morbegno, Gargnano, Breno e Lecco formazione anche di 1-2 persone di ruolo sul 1° soccorso.</t>
  </si>
  <si>
    <t>Tutte le maestranze hanno ricevuto formazione di base all'assunzione in tutte le sedi; tutti  i dirigenti hanno fatto aggiornamento su normativa sicurezza.</t>
  </si>
  <si>
    <t>vedi sopra</t>
  </si>
  <si>
    <t>Scrivere testo di sintesi</t>
  </si>
  <si>
    <t>Frequenza di corsi di formazione e di addestramento per la sicurezza</t>
  </si>
  <si>
    <t xml:space="preserve">6.8.b.1 </t>
  </si>
  <si>
    <t>Qui ci penso io</t>
  </si>
  <si>
    <t>La frequentazione ai corsi per il personale di ruolo e impiegatizio è desumibile dagli attestati di frequentazione presenti nelle singole cartellette personali presenti nell'archivio di  ciascuno ufficio, oppure da registri della formazione conservati dai formatori o dai soggetti che organizzano i corsi (es. IREF) o a livello di sede centrale.  Per gli operai OTD gli interventi sono annotati nel documento "Piano della formazione" .     Il programma annuale della formazione  viene approvato ogni anno in fase di riesame della direzione.</t>
  </si>
  <si>
    <t xml:space="preserve">Gli attestati di frequentazione sono presenti nell'archivio di  ciascuno ufficio o a livello di sede centrale, o conservati dai formatori.   Per gli operai OTD gli interventi sono annotati nel documento "Piano della formazione" .     </t>
  </si>
  <si>
    <t>nessuna</t>
  </si>
  <si>
    <t>Registri della formazione OTD, indicatori di Dipartimento</t>
  </si>
  <si>
    <t>Formazione e aggiornamento professionale del personale</t>
  </si>
  <si>
    <t>6.7.a.1</t>
  </si>
  <si>
    <t>Invariato non compilare.</t>
  </si>
  <si>
    <t>Vedi Relazione stakeholders 2023</t>
  </si>
  <si>
    <t>Vedi Relazione stakeholders 2022</t>
  </si>
  <si>
    <t>Vedi Relazione stakeholders 2021</t>
  </si>
  <si>
    <t>Relazione sintesi monitoraggio annuale</t>
  </si>
  <si>
    <t>Registri stakeholders, verbali di consultazioni stakeholders, modulo segnalazione e commenti stakeholders, contratti di Foresta, Accordi di programma, Contratti di Foresta, Relazione finale Foreste da vivere, relazione annuale portatori di interesse</t>
  </si>
  <si>
    <t>Le relazioni con i portatori di interesse</t>
  </si>
  <si>
    <t>6.6.a.1</t>
  </si>
  <si>
    <t>servizi socio economici</t>
  </si>
  <si>
    <t>Predisporre Relazione annuale stakeholders</t>
  </si>
  <si>
    <t>L'elenco aggiornato è presente nella Relazione del PAFS (par. 3.5.2)  e come allegato al Registro delle Osservazioni.</t>
  </si>
  <si>
    <t>L'elenco aggiornato è presente nel la Relazione del PAFS (par. 3.5.2)  e come allegato al Registro delle Osservazioni.</t>
  </si>
  <si>
    <t>L'argomento è trattato nel par. 3.5 del PAFS</t>
  </si>
  <si>
    <t>Assestatore</t>
  </si>
  <si>
    <t>PAFS</t>
  </si>
  <si>
    <t>Elenco o evidenza dei siti con valore storico culturale o spirituale e loro tutela.</t>
  </si>
  <si>
    <t>6.5.a.1</t>
  </si>
  <si>
    <t>Invariato: non aggiornare</t>
  </si>
  <si>
    <t>498,609  -  69,7%</t>
  </si>
  <si>
    <t>16065 ha  - 96,8%</t>
  </si>
  <si>
    <t xml:space="preserve">15.818 ha - 96,8% 
</t>
  </si>
  <si>
    <t>15.818 ha - 96,8% 
Diminuita a causa di 152 ha di Riserva integrale, interamente boscati, all'interno della R.N. Prato della Noce presente interamente nella FdL Gardesana Occ., istituita nel 2011.</t>
  </si>
  <si>
    <t xml:space="preserve">15.970 ha - 97,7% </t>
  </si>
  <si>
    <t xml:space="preserve"> - 216,5 ha (= superficie boscata riserva integrale Val di Mello) - MENO 1,3%</t>
  </si>
  <si>
    <t xml:space="preserve">16.186,5  ha - 99% </t>
  </si>
  <si>
    <t xml:space="preserve"> D.C.R. di istituzione riserve naturali, altri documenti che vietino l'ingresso in aree boscate</t>
  </si>
  <si>
    <t>Le aree non accessibili sono quelle in cui è interdetto l'accesso (es. aree di riserva integrale)</t>
  </si>
  <si>
    <t xml:space="preserve">Superficie delle foreste con accesso al pubblico a fini ricreativi  _________ ha e sua  % ____ rispetto alla superficie totale. </t>
  </si>
  <si>
    <t xml:space="preserve">6.4.a.1 </t>
  </si>
  <si>
    <t>Invariato:  aggiornare solo se sono mutate le aree a riserva Integrale o se ci sono nuove aree non accessibili.</t>
  </si>
  <si>
    <t>1,58</t>
  </si>
  <si>
    <t>0,81</t>
  </si>
  <si>
    <t>2,55</t>
  </si>
  <si>
    <t xml:space="preserve">0,55 </t>
  </si>
  <si>
    <t>2,32</t>
  </si>
  <si>
    <t>scritto MAIL ai colleghi il 20/8/2019</t>
  </si>
  <si>
    <t>3,97</t>
  </si>
  <si>
    <t>2,51</t>
  </si>
  <si>
    <t>0,19</t>
  </si>
  <si>
    <t>0,38</t>
  </si>
  <si>
    <t>1,5</t>
  </si>
  <si>
    <t>0,901</t>
  </si>
  <si>
    <t>2,8</t>
  </si>
  <si>
    <t>2,11</t>
  </si>
  <si>
    <t>Sede di Morbegno 1,55</t>
  </si>
  <si>
    <t>mancano risposte colleghi di Morbegno, breno e lecco</t>
  </si>
  <si>
    <t>Questo indicatore non esisteva</t>
  </si>
  <si>
    <t>Tabela indicatori monitoraggio</t>
  </si>
  <si>
    <t>Progetti affidati a terzi, concessioni, osservazione diretta, programma di Foreste da vivere.</t>
  </si>
  <si>
    <t>Come sopra, ma svolte da terzi. Per il dettaglio dei calcoli vedi il foglio "ULA"</t>
  </si>
  <si>
    <t>Interventi di gestione e manutenzione e di investimento realizzati da terzi: unità lavorative annue</t>
  </si>
  <si>
    <t>6.1.a.4</t>
  </si>
  <si>
    <t>Vedi foglio ULA</t>
  </si>
  <si>
    <r>
      <rPr>
        <u/>
        <sz val="8"/>
        <rFont val="Arial"/>
        <family val="2"/>
      </rPr>
      <t>Sede di Morbegno</t>
    </r>
    <r>
      <rPr>
        <sz val="8"/>
        <rFont val="Arial"/>
        <family val="2"/>
      </rPr>
      <t xml:space="preserve">: 
personale di ruolo: 1,84; Operai OTD: 6,31; Tot. Morbegno: </t>
    </r>
    <r>
      <rPr>
        <b/>
        <sz val="8"/>
        <rFont val="Arial"/>
        <family val="2"/>
      </rPr>
      <t>8,15</t>
    </r>
    <r>
      <rPr>
        <sz val="8"/>
        <color rgb="FFFF0000"/>
        <rFont val="Arial"/>
        <family val="2"/>
      </rPr>
      <t xml:space="preserve">
</t>
    </r>
    <r>
      <rPr>
        <u/>
        <sz val="8"/>
        <rFont val="Arial"/>
        <family val="2"/>
      </rPr>
      <t>Sede di Milano</t>
    </r>
    <r>
      <rPr>
        <sz val="8"/>
        <rFont val="Arial"/>
        <family val="2"/>
      </rPr>
      <t xml:space="preserve">: </t>
    </r>
    <r>
      <rPr>
        <b/>
        <sz val="8"/>
        <rFont val="Arial"/>
        <family val="2"/>
      </rPr>
      <t>3,16</t>
    </r>
  </si>
  <si>
    <r>
      <rPr>
        <u/>
        <sz val="8"/>
        <rFont val="Arial"/>
        <family val="2"/>
      </rPr>
      <t>Sede di Morbegno</t>
    </r>
    <r>
      <rPr>
        <sz val="8"/>
        <rFont val="Arial"/>
        <family val="2"/>
      </rPr>
      <t xml:space="preserve">: 
personale di ruolo: 1,75; Operai OTD: 2,84; Tot. Morbegno: </t>
    </r>
    <r>
      <rPr>
        <b/>
        <sz val="8"/>
        <rFont val="Arial"/>
        <family val="2"/>
      </rPr>
      <t>4,58</t>
    </r>
    <r>
      <rPr>
        <sz val="8"/>
        <rFont val="Arial"/>
        <family val="2"/>
      </rPr>
      <t xml:space="preserve">
</t>
    </r>
    <r>
      <rPr>
        <u/>
        <sz val="8"/>
        <rFont val="Arial"/>
        <family val="2"/>
      </rPr>
      <t>Sede di Milano</t>
    </r>
    <r>
      <rPr>
        <sz val="8"/>
        <rFont val="Arial"/>
        <family val="2"/>
      </rPr>
      <t>:</t>
    </r>
    <r>
      <rPr>
        <b/>
        <sz val="8"/>
        <rFont val="Arial"/>
        <family val="2"/>
      </rPr>
      <t xml:space="preserve"> 1,77</t>
    </r>
  </si>
  <si>
    <r>
      <t xml:space="preserve">Sede di Morbegno: 
personale di ruolo + impiegati: 2,2; Operai OTD: 4,8; Tot. Morbegno: </t>
    </r>
    <r>
      <rPr>
        <b/>
        <sz val="8"/>
        <rFont val="Arial"/>
        <family val="2"/>
      </rPr>
      <t>6</t>
    </r>
    <r>
      <rPr>
        <sz val="8"/>
        <rFont val="Arial"/>
        <family val="2"/>
      </rPr>
      <t xml:space="preserve">
Sede di Milano:</t>
    </r>
    <r>
      <rPr>
        <b/>
        <sz val="8"/>
        <rFont val="Arial"/>
        <family val="2"/>
      </rPr>
      <t xml:space="preserve"> 4,8</t>
    </r>
  </si>
  <si>
    <r>
      <t xml:space="preserve">Sede di Morbegno: 
personale di ruolo + impiegati: 2,2
Operai OTD: 3,7
Tot. Morbegno: </t>
    </r>
    <r>
      <rPr>
        <b/>
        <sz val="8"/>
        <rFont val="Arial"/>
        <family val="2"/>
      </rPr>
      <t>5,9</t>
    </r>
    <r>
      <rPr>
        <sz val="8"/>
        <rFont val="Arial"/>
        <family val="2"/>
      </rPr>
      <t xml:space="preserve">
Sede di Milano: </t>
    </r>
    <r>
      <rPr>
        <b/>
        <sz val="8"/>
        <rFont val="Arial"/>
        <family val="2"/>
      </rPr>
      <t>2,2</t>
    </r>
  </si>
  <si>
    <r>
      <t xml:space="preserve">Sede di Morbegno: 
personale di ruolo + impiegati: 1,83
Operai OTD: 3,87
Tot. Morbegno: </t>
    </r>
    <r>
      <rPr>
        <b/>
        <sz val="8"/>
        <rFont val="Arial"/>
        <family val="2"/>
      </rPr>
      <t>5,7</t>
    </r>
    <r>
      <rPr>
        <sz val="8"/>
        <rFont val="Arial"/>
        <family val="2"/>
      </rPr>
      <t xml:space="preserve">
Sede di Milano: </t>
    </r>
    <r>
      <rPr>
        <b/>
        <sz val="8"/>
        <rFont val="Arial"/>
        <family val="2"/>
      </rPr>
      <t>0,7</t>
    </r>
  </si>
  <si>
    <r>
      <t xml:space="preserve">Sede di Morbegno: 
personale di ruolo + impiegati: 1,76
Operai OTD: 3,91
Tot. Morbegno: </t>
    </r>
    <r>
      <rPr>
        <b/>
        <sz val="8"/>
        <rFont val="Arial"/>
        <family val="2"/>
      </rPr>
      <t>5,66</t>
    </r>
    <r>
      <rPr>
        <sz val="8"/>
        <rFont val="Arial"/>
        <family val="2"/>
      </rPr>
      <t xml:space="preserve">
Sede di Milano: personale di ruolo: </t>
    </r>
    <r>
      <rPr>
        <b/>
        <sz val="8"/>
        <rFont val="Arial"/>
        <family val="2"/>
      </rPr>
      <t>0,7</t>
    </r>
  </si>
  <si>
    <r>
      <t xml:space="preserve">Sede di Morbegno: 
personale di ruolo + impiegati: 1,36
Operai OTD: 3,56
Tot. Morbegno: </t>
    </r>
    <r>
      <rPr>
        <b/>
        <sz val="8"/>
        <rFont val="Arial"/>
        <family val="2"/>
      </rPr>
      <t>4,92</t>
    </r>
    <r>
      <rPr>
        <sz val="8"/>
        <rFont val="Arial"/>
        <family val="2"/>
      </rPr>
      <t xml:space="preserve">
Sede di Milano: personale di ruolo: </t>
    </r>
    <r>
      <rPr>
        <b/>
        <sz val="8"/>
        <rFont val="Arial"/>
        <family val="2"/>
      </rPr>
      <t>0,64</t>
    </r>
  </si>
  <si>
    <r>
      <t xml:space="preserve">Sede di Morbegno: 
personale di ruolo + impiegati: 1,83 
Operai OTD: 3,65
Tot. Morbegno: </t>
    </r>
    <r>
      <rPr>
        <b/>
        <sz val="8"/>
        <rFont val="Arial"/>
        <family val="2"/>
      </rPr>
      <t>5,48</t>
    </r>
    <r>
      <rPr>
        <sz val="8"/>
        <rFont val="Arial"/>
        <family val="2"/>
      </rPr>
      <t xml:space="preserve">
Sede di Milano: personale di ruolo: </t>
    </r>
    <r>
      <rPr>
        <b/>
        <sz val="8"/>
        <rFont val="Arial"/>
        <family val="2"/>
      </rPr>
      <t xml:space="preserve">0,69 </t>
    </r>
  </si>
  <si>
    <r>
      <t xml:space="preserve">Sede di Morbegno: 
personale di ruolo + impiegati:  3,45
Operai OTD: 3,87
Tot. Morbegno: </t>
    </r>
    <r>
      <rPr>
        <b/>
        <sz val="8"/>
        <rFont val="Arial"/>
        <family val="2"/>
      </rPr>
      <t>7,32</t>
    </r>
    <r>
      <rPr>
        <sz val="8"/>
        <rFont val="Arial"/>
        <family val="2"/>
      </rPr>
      <t xml:space="preserve">
Sede di Milano (Calvo + Ballardini): personale di ruolo  </t>
    </r>
    <r>
      <rPr>
        <b/>
        <sz val="8"/>
        <rFont val="Arial"/>
        <family val="2"/>
      </rPr>
      <t>0,31</t>
    </r>
  </si>
  <si>
    <r>
      <t xml:space="preserve">Sede di Morbegno: 
personale di ruolo + impiegati:  2,92
Operai OTD: 4,49
Tot. Morbegno: </t>
    </r>
    <r>
      <rPr>
        <b/>
        <sz val="8"/>
        <rFont val="Arial"/>
        <family val="2"/>
      </rPr>
      <t>7,41</t>
    </r>
    <r>
      <rPr>
        <sz val="8"/>
        <rFont val="Arial"/>
        <family val="2"/>
      </rPr>
      <t xml:space="preserve">
Sede di Milano (Calvo + Ballardini): personale di ruolo  </t>
    </r>
    <r>
      <rPr>
        <b/>
        <sz val="8"/>
        <rFont val="Arial"/>
        <family val="2"/>
      </rPr>
      <t>0,69</t>
    </r>
  </si>
  <si>
    <t>,,,,,</t>
  </si>
  <si>
    <t>Sede di Morbegno: 
personale di ruolo + impiegati:  3,77
Operai OTD: 4,2
Tot. Morbegno: 8,01
Sede di Milano: 6 tecnici  1,32</t>
  </si>
  <si>
    <r>
      <t xml:space="preserve">Sede di Morbegno: 
personale di ruolo + impiegati:  3,72
Operai OTD: 7,36
Tot. Morbegno: </t>
    </r>
    <r>
      <rPr>
        <b/>
        <sz val="8"/>
        <rFont val="Arial"/>
        <family val="2"/>
      </rPr>
      <t>11,08</t>
    </r>
    <r>
      <rPr>
        <sz val="8"/>
        <rFont val="Arial"/>
        <family val="2"/>
      </rPr>
      <t xml:space="preserve">
Sede di Milano: 6 tecnici </t>
    </r>
    <r>
      <rPr>
        <b/>
        <sz val="8"/>
        <rFont val="Arial"/>
        <family val="2"/>
      </rPr>
      <t>1,86</t>
    </r>
  </si>
  <si>
    <r>
      <t xml:space="preserve">Sede di Morbegno: 
personale di ruolo + impiegati: 4,03 
Operai OTD: 7,12
Tot. Morbegno: </t>
    </r>
    <r>
      <rPr>
        <b/>
        <sz val="8"/>
        <rFont val="Arial"/>
        <family val="2"/>
      </rPr>
      <t>11,15</t>
    </r>
    <r>
      <rPr>
        <sz val="8"/>
        <rFont val="Arial"/>
        <family val="2"/>
      </rPr>
      <t xml:space="preserve">
Sede di Milano: personale di ruolo + impiegati (escluso personale ammininistrativo): </t>
    </r>
    <r>
      <rPr>
        <b/>
        <sz val="8"/>
        <rFont val="Arial"/>
        <family val="2"/>
      </rPr>
      <t>3,25</t>
    </r>
  </si>
  <si>
    <t>Sede di Morbegno: 
personale di ruolo + impiegati: 4,02 
Operai OTD: 3,93
Tot. Morbegno: 7,91     
Sede di Milano: personale di ruolo + impiegati (escluso personale ammininistrativo): 4,15</t>
  </si>
  <si>
    <t>33,24 (- 3%)</t>
  </si>
  <si>
    <t>47,61 (- 10%)</t>
  </si>
  <si>
    <t>Annuale</t>
  </si>
  <si>
    <t>Indicatori di dipartimento-riepilogo giornate attività, listini paga</t>
  </si>
  <si>
    <t>Considerare tutte le attività retribuite svolte in amm.ne diretta in un'ottica di valorizzazione multifunzionale delle  Foreste, escluse attività-eventi-interventi-piani-progetti-contatti etc finalizzati alla pura pratica dell’alpeggio. Per i dettagli di calcolo vedi foglio "ULA"</t>
  </si>
  <si>
    <t>Interventi di gestione e manutenzione e di investimento realizzati in ammininistrazione diretta: unità lavorative annue.</t>
  </si>
  <si>
    <t>6.1.a.3</t>
  </si>
  <si>
    <r>
      <rPr>
        <u/>
        <sz val="8"/>
        <rFont val="Arial"/>
        <family val="2"/>
      </rPr>
      <t>Sede di Morbegno</t>
    </r>
    <r>
      <rPr>
        <sz val="8"/>
        <rFont val="Arial"/>
        <family val="2"/>
      </rPr>
      <t xml:space="preserve">: Totale 33 occupati.  + 11,9% rispetto all'anno prima.  
</t>
    </r>
    <r>
      <rPr>
        <u/>
        <sz val="8"/>
        <rFont val="Arial"/>
        <family val="2"/>
      </rPr>
      <t>Sede di Milano:</t>
    </r>
    <r>
      <rPr>
        <sz val="8"/>
        <rFont val="Arial"/>
        <family val="2"/>
      </rPr>
      <t xml:space="preserve">  Comparto tecnico 6,25 occupati. - 3,8% rispetto all'anno prima </t>
    </r>
  </si>
  <si>
    <r>
      <rPr>
        <u/>
        <sz val="8"/>
        <rFont val="Arial"/>
        <family val="2"/>
      </rPr>
      <t>Sede di Morbegno</t>
    </r>
    <r>
      <rPr>
        <sz val="8"/>
        <rFont val="Arial"/>
        <family val="2"/>
      </rPr>
      <t xml:space="preserve">: Totale 29,5 occupati.  - 9,9% rispetto all'anno prima.  
</t>
    </r>
    <r>
      <rPr>
        <u/>
        <sz val="8"/>
        <rFont val="Arial"/>
        <family val="2"/>
      </rPr>
      <t>Sede di Milano:</t>
    </r>
    <r>
      <rPr>
        <sz val="8"/>
        <rFont val="Arial"/>
        <family val="2"/>
      </rPr>
      <t xml:space="preserve">  Comparto tecnico 6,5  occupati.  +30% rispetto all'anno prima </t>
    </r>
  </si>
  <si>
    <r>
      <rPr>
        <u/>
        <sz val="8"/>
        <rFont val="Arial"/>
        <family val="2"/>
      </rPr>
      <t>Sede di Morbegno</t>
    </r>
    <r>
      <rPr>
        <sz val="8"/>
        <rFont val="Arial"/>
        <family val="2"/>
      </rPr>
      <t xml:space="preserve">: Totale 33 occupati. 
 + 10,9% rispetto all'anno prima.  
</t>
    </r>
    <r>
      <rPr>
        <u/>
        <sz val="8"/>
        <rFont val="Arial"/>
        <family val="2"/>
      </rPr>
      <t>Sede di Milano:</t>
    </r>
    <r>
      <rPr>
        <sz val="8"/>
        <rFont val="Arial"/>
        <family val="2"/>
      </rPr>
      <t xml:space="preserve">  Comparto tecnico 5  occupati.  +1,6% rispetto all'anno prima </t>
    </r>
  </si>
  <si>
    <r>
      <rPr>
        <u/>
        <sz val="8"/>
        <rFont val="Arial"/>
        <family val="2"/>
      </rPr>
      <t>Sede di Morbegno</t>
    </r>
    <r>
      <rPr>
        <sz val="8"/>
        <rFont val="Arial"/>
        <family val="2"/>
      </rPr>
      <t xml:space="preserve">: Totale 29,75 occupati. 
 + 10,2% rispetto all'anno prima.  
</t>
    </r>
    <r>
      <rPr>
        <u/>
        <sz val="8"/>
        <rFont val="Arial"/>
        <family val="2"/>
      </rPr>
      <t>Sede di Milano:</t>
    </r>
    <r>
      <rPr>
        <sz val="8"/>
        <rFont val="Arial"/>
        <family val="2"/>
      </rPr>
      <t xml:space="preserve">  Comparto tecnico 4,92  occupati.  -1,7% rispetto all'anno prima (con 1 persona spostata dalla sede di Lecco all'ufficio di Milano)</t>
    </r>
  </si>
  <si>
    <r>
      <rPr>
        <u/>
        <sz val="8"/>
        <rFont val="Arial"/>
        <family val="2"/>
      </rPr>
      <t>Sede di Morbegno</t>
    </r>
    <r>
      <rPr>
        <sz val="8"/>
        <rFont val="Arial"/>
        <family val="2"/>
      </rPr>
      <t xml:space="preserve">: Totale 27 occupati. 
 + 8% % rispetto all'anno prima.  
</t>
    </r>
    <r>
      <rPr>
        <u/>
        <sz val="8"/>
        <rFont val="Arial"/>
        <family val="2"/>
      </rPr>
      <t>Sede di Milano:</t>
    </r>
    <r>
      <rPr>
        <sz val="8"/>
        <rFont val="Arial"/>
        <family val="2"/>
      </rPr>
      <t xml:space="preserve">  Comparto tecnico 5  occupati.  </t>
    </r>
  </si>
  <si>
    <r>
      <rPr>
        <u/>
        <sz val="8"/>
        <rFont val="Arial"/>
        <family val="2"/>
      </rPr>
      <t>Sede di Morbegno</t>
    </r>
    <r>
      <rPr>
        <sz val="8"/>
        <rFont val="Arial"/>
        <family val="2"/>
      </rPr>
      <t xml:space="preserve">: Totale 25 occupati. 
 0 % rispetto all'anno prima.  
</t>
    </r>
    <r>
      <rPr>
        <u/>
        <sz val="8"/>
        <rFont val="Arial"/>
        <family val="2"/>
      </rPr>
      <t>Sede di Milano:</t>
    </r>
    <r>
      <rPr>
        <sz val="8"/>
        <rFont val="Arial"/>
        <family val="2"/>
      </rPr>
      <t xml:space="preserve">  Comparto tecnico 3  occupati.  0 % rispetto all'anno prima</t>
    </r>
  </si>
  <si>
    <r>
      <rPr>
        <u/>
        <sz val="8"/>
        <rFont val="Arial"/>
        <family val="2"/>
      </rPr>
      <t>Sede di Morbegno</t>
    </r>
    <r>
      <rPr>
        <sz val="8"/>
        <rFont val="Arial"/>
        <family val="2"/>
      </rPr>
      <t xml:space="preserve">: Totale 25 occupati. 
 0 % rispetto all'anno prima.  
</t>
    </r>
    <r>
      <rPr>
        <u/>
        <sz val="8"/>
        <rFont val="Arial"/>
        <family val="2"/>
      </rPr>
      <t>Sede di Milano:</t>
    </r>
    <r>
      <rPr>
        <sz val="8"/>
        <rFont val="Arial"/>
        <family val="2"/>
      </rPr>
      <t xml:space="preserve">  Comparto tecnico 3  
occupati.  - 14,3%</t>
    </r>
  </si>
  <si>
    <r>
      <rPr>
        <u/>
        <sz val="8"/>
        <rFont val="Arial"/>
        <family val="2"/>
      </rPr>
      <t>Sede di Morbegno</t>
    </r>
    <r>
      <rPr>
        <sz val="8"/>
        <rFont val="Arial"/>
        <family val="2"/>
      </rPr>
      <t xml:space="preserve">: Totale 25 occupati. 
 0 % rispetto all'anno prima.  
</t>
    </r>
    <r>
      <rPr>
        <u/>
        <sz val="8"/>
        <rFont val="Arial"/>
        <family val="2"/>
      </rPr>
      <t>Sede di Milano:</t>
    </r>
    <r>
      <rPr>
        <sz val="8"/>
        <rFont val="Arial"/>
        <family val="2"/>
      </rPr>
      <t xml:space="preserve">  Comparto tecnico 3,5  
occupati.  - 12,5%</t>
    </r>
  </si>
  <si>
    <r>
      <rPr>
        <u/>
        <sz val="8"/>
        <rFont val="Arial"/>
        <family val="2"/>
      </rPr>
      <t>Sede di Morbegno</t>
    </r>
    <r>
      <rPr>
        <sz val="8"/>
        <rFont val="Arial"/>
        <family val="2"/>
      </rPr>
      <t xml:space="preserve">: Totale 25 occupati. 
 - 7,4 % rispetto all'anno prima.  
</t>
    </r>
    <r>
      <rPr>
        <u/>
        <sz val="8"/>
        <rFont val="Arial"/>
        <family val="2"/>
      </rPr>
      <t>Sede di Milano:</t>
    </r>
    <r>
      <rPr>
        <sz val="8"/>
        <rFont val="Arial"/>
        <family val="2"/>
      </rPr>
      <t xml:space="preserve">  Comparto tecnico  
4 occupati.  - 0%</t>
    </r>
  </si>
  <si>
    <r>
      <rPr>
        <u/>
        <sz val="8"/>
        <rFont val="Arial"/>
        <family val="2"/>
      </rPr>
      <t>Sede di Morbegno</t>
    </r>
    <r>
      <rPr>
        <sz val="8"/>
        <rFont val="Arial"/>
        <family val="2"/>
      </rPr>
      <t xml:space="preserve">: Totale 27 occupati.  - 10 % rispetto all'anno prima.  
</t>
    </r>
    <r>
      <rPr>
        <u/>
        <sz val="8"/>
        <rFont val="Arial"/>
        <family val="2"/>
      </rPr>
      <t>Sede di Milano:</t>
    </r>
    <r>
      <rPr>
        <sz val="8"/>
        <rFont val="Arial"/>
        <family val="2"/>
      </rPr>
      <t xml:space="preserve">  Comparto tecnico  4 occupati.  - 33,3%</t>
    </r>
  </si>
  <si>
    <r>
      <rPr>
        <u/>
        <sz val="8"/>
        <rFont val="Arial"/>
        <family val="2"/>
      </rPr>
      <t>Sede di Morbegno</t>
    </r>
    <r>
      <rPr>
        <sz val="8"/>
        <rFont val="Arial"/>
        <family val="2"/>
      </rPr>
      <t xml:space="preserve">: Totale 30 occupati.  - 6,3 % rispetto all'anno prima.  
</t>
    </r>
    <r>
      <rPr>
        <u/>
        <sz val="8"/>
        <rFont val="Arial"/>
        <family val="2"/>
      </rPr>
      <t>Sede di Milano:</t>
    </r>
    <r>
      <rPr>
        <sz val="8"/>
        <rFont val="Arial"/>
        <family val="2"/>
      </rPr>
      <t xml:space="preserve">  Comparto tecnico  6 occupati.  - 14,3%</t>
    </r>
  </si>
  <si>
    <r>
      <rPr>
        <u/>
        <sz val="8"/>
        <rFont val="Arial"/>
        <family val="2"/>
      </rPr>
      <t>Sede di Morbegno</t>
    </r>
    <r>
      <rPr>
        <sz val="8"/>
        <rFont val="Arial"/>
        <family val="2"/>
      </rPr>
      <t xml:space="preserve">: Totale 32 occupati.  - 13,5 % rispetto all'anno prima.  
</t>
    </r>
    <r>
      <rPr>
        <u/>
        <sz val="8"/>
        <rFont val="Arial"/>
        <family val="2"/>
      </rPr>
      <t>Sede di Milano:</t>
    </r>
    <r>
      <rPr>
        <sz val="8"/>
        <rFont val="Arial"/>
        <family val="2"/>
      </rPr>
      <t xml:space="preserve">  Comparto tecnico  7 occupati.  - 30%</t>
    </r>
  </si>
  <si>
    <r>
      <rPr>
        <u/>
        <sz val="8"/>
        <rFont val="Arial"/>
        <family val="2"/>
      </rPr>
      <t>Sede di Morbegno</t>
    </r>
    <r>
      <rPr>
        <sz val="8"/>
        <rFont val="Arial"/>
        <family val="2"/>
      </rPr>
      <t xml:space="preserve">: Totale 37 occupati.  - 7,5 % rispetto all'anno prima.  
</t>
    </r>
    <r>
      <rPr>
        <u/>
        <sz val="8"/>
        <rFont val="Arial"/>
        <family val="2"/>
      </rPr>
      <t>Sede di Milano:</t>
    </r>
    <r>
      <rPr>
        <sz val="8"/>
        <rFont val="Arial"/>
        <family val="2"/>
      </rPr>
      <t xml:space="preserve">  Comparto tecnico  10 occupati.  +0% </t>
    </r>
  </si>
  <si>
    <r>
      <rPr>
        <u/>
        <sz val="8"/>
        <rFont val="Arial"/>
        <family val="2"/>
      </rPr>
      <t>Sede di Morbegno</t>
    </r>
    <r>
      <rPr>
        <sz val="8"/>
        <rFont val="Arial"/>
        <family val="2"/>
      </rPr>
      <t xml:space="preserve">: Totale 40 occupati. + 8% rispetto all'anno prima.  </t>
    </r>
    <r>
      <rPr>
        <u/>
        <sz val="8"/>
        <rFont val="Arial"/>
        <family val="2"/>
      </rPr>
      <t>Sede di Milano:</t>
    </r>
    <r>
      <rPr>
        <sz val="8"/>
        <rFont val="Arial"/>
        <family val="2"/>
      </rPr>
      <t xml:space="preserve">  Comparto tecnico 10 occupati.  +0% </t>
    </r>
  </si>
  <si>
    <r>
      <rPr>
        <u/>
        <sz val="8"/>
        <rFont val="Arial"/>
        <family val="2"/>
      </rPr>
      <t>Sede di Morbegno</t>
    </r>
    <r>
      <rPr>
        <sz val="8"/>
        <rFont val="Arial"/>
        <family val="2"/>
      </rPr>
      <t xml:space="preserve">: Totale 37 occupati. -3% rispetto al 2008 (= un' operaio in meno).  </t>
    </r>
    <r>
      <rPr>
        <u/>
        <sz val="8"/>
        <rFont val="Arial"/>
        <family val="2"/>
      </rPr>
      <t>Sede di Milano: Comparto tecnico 10 occupati.</t>
    </r>
    <r>
      <rPr>
        <sz val="8"/>
        <rFont val="Arial"/>
        <family val="2"/>
      </rPr>
      <t xml:space="preserve"> Totale 37 occupati.  +0% rispetto al 2008.</t>
    </r>
  </si>
  <si>
    <t>Totale delle 6 sedi operative più l'ufficio centrale di Milano (escluso personale amministrativo):  n° 85,7. Variazione rispetto all'anno precedente: Meno 6,9% .</t>
  </si>
  <si>
    <t>Totale delle 6 sedi operative più l'ufficio centrale di Milano (escluso personale amministrativo):  n° 92. Variazione rispetto all'anno precedente: Più 0,3% .</t>
  </si>
  <si>
    <t>Totale delle 6 sedi operative più l'ufficio centrale di Milano (escluso personale amministrativo). Totale occupati nel 2016  n° 91,75. Variazione rispetto all'anno precedente: Più 1,9% .</t>
  </si>
  <si>
    <t xml:space="preserve">Totale delle 5 sedi operative più l'ufficio centrale di Milano (escluso personale amministrativo)  e sede di Brescia:  Totale occupati nel 2015  n° 90. Variazione rispetto all'anno precedente: MENO 8,6% . (si fa riferimento al n. persone che dalla compilazione degli indicatori di Dip. risultano aver lavorato per le foreste). </t>
  </si>
  <si>
    <t>Totale delle 6 sedi operative più l'ufficio centrale di Milano (escluso personale amministrativo)  e sede di Brescia:  Totale occupati nel 2014  n° 98,5. Variazione rispetto all'anno precedente: MENO 21,2% . (si fa riferimento al n. persone che dalla compilazione degli indicatori di Dip. risultano aver lavorato per le foreste). L'ufficio di Curno ha perso competenze sulle foreste e pertanto il personale considerato per questa sede è minimo.</t>
  </si>
  <si>
    <t>Totale delle 6 sedi operative più l'ufficio centrale di Milano (escluso personale amministrativo)  e sede di Brescia:  Totale occupati nel 2013  n° 126. Variazione rispetto all'anno precedente: MENO 2,3% . (si fa riferimento al n. persone che dalla compilazione degli indicatori di Dip. risultano aver lavorato per le foreste)</t>
  </si>
  <si>
    <t xml:space="preserve">Totale delle 6 sedi operative più l'ufficio centrale di Milano (escluso personale amministrativo)  e sede di Brescia:  Totale occupati nel 2012  n° 129. Variazione rispetto all'anno precedente: MENO 6,9 % . </t>
  </si>
  <si>
    <t xml:space="preserve">Totale delle 6 sedi operative più l'ufficio centrale di Milano (escluso personale amministrativo)  e sede di Brescia:  Totale occupati nel 2011  n° 138,5. Variazione rispetto all'anno precedente: MENO 8,3 % . </t>
  </si>
  <si>
    <t xml:space="preserve">Totale delle 6 sedi operative più l'ufficio centrale di Milano (escluso personale amministrativo)  e sede di Brescia:  Totale occupati nel 2010  n° 151. Variazione rispetto all'anno precedente: MENO 5% % . </t>
  </si>
  <si>
    <t xml:space="preserve">Totale delle 6 sedi operative più l'ufficio centrale di Milano e sede di Brescia:  Totale occupati nel 2009  n° 186. (escluso amministrativi Milano 159) Variazione rispetto all'anno precedente: PIU' 1 % . </t>
  </si>
  <si>
    <t xml:space="preserve"> + 1 occupato (variazione + 1%)</t>
  </si>
  <si>
    <t xml:space="preserve">Totale delle 6 sedi operative più l'ufficio centrale di Milano:  Totale occupati nel 2008  n° 185. Variazione negli ultimi 2 anni: MENO  9 % . </t>
  </si>
  <si>
    <t xml:space="preserve">Indicatori attività dipartimento </t>
  </si>
  <si>
    <t>Personale di ruolo (amministrativo e non; Morbegno include anche la sede di Milano) più personale precario e operai.  Note di compilazione: si fa sempre il confronto con l'anno precedente. Per il dettaglio vedi foglio N° persone</t>
  </si>
  <si>
    <t>Numero totale di occupati dell’organizzazione _____ e loro Variazione rispetto all'anno precedente:  _______ %</t>
  </si>
  <si>
    <t>6.1.a.1</t>
  </si>
  <si>
    <t>2.2.9</t>
  </si>
  <si>
    <t>QUI CI PENSO IO</t>
  </si>
  <si>
    <t>sistemati schianti all'Alpe Pioda</t>
  </si>
  <si>
    <t>sono stati tagliati e sistemati schianti all'Alpe Zocca su una superficie di circa 2 ha con PA SIF</t>
  </si>
  <si>
    <t>nessun intervento in tal senso</t>
  </si>
  <si>
    <t>nessuno</t>
  </si>
  <si>
    <t>Effettuata rimozione schianti x tempesta Vaia</t>
  </si>
  <si>
    <t>nessun intervento condotto</t>
  </si>
  <si>
    <t xml:space="preserve">Ai Bagni Masino effettuato intervento idrogeologico su Valle dell'Oro e torrente Masino: in dx idrografica,  taglio preliminare vegetazione arborea e arbustiva, svasamento e rimodellamento dell'alveo con formazione di terrapieno (900 mc); scogliera in massi ciclopici posati a secco (400 mc). </t>
  </si>
  <si>
    <t>Nessuno</t>
  </si>
  <si>
    <t>Vedi sopra</t>
  </si>
  <si>
    <t>Realizzati 50 ml di palificate (semplifici + doppie) a protezione sentiero per Rifugio Allievi in Valle Zocca</t>
  </si>
  <si>
    <t xml:space="preserve">Realizzati 30 ml di palificate semplifici per protezione e sostegno sia a monte che a valle del sentiero per Rifugio Allievi </t>
  </si>
  <si>
    <t>Nessun intervento in tal senso</t>
  </si>
  <si>
    <t>La rimozione schianti per tempesta Vaia è stata effettuata nelle foreste interessate. Per il resto piccolo rimboschimento a Canzo e sistemata franetta a Foppabona</t>
  </si>
  <si>
    <t>La rimozione schianti per tempesta Vaia è stata effettuata nelle foreste interessate. Per il resto nessun intervento condotto</t>
  </si>
  <si>
    <t>In bosco, a Canzo rimossi schianti di ceppaie su ripido pendio sotto ex vivaio Primalpe e stabilizzato versante; in Val Grigna tagliati e rimossi 30 abeti sradicatisi e schiantati sul torrente Grigna; In Val Masino ai Bagni, effettuato intervento idrogeologico su Valle dell'Oro e torrente Masino, in dx idrografica, con taglio preliminare vegetazione arborea e arbustiva, svasamento e rimodellamento dell'alveo con formazione di terrapieno (900 mc) e scogliera in massi ciclopici posati a secco (400 mc); all’Alpe Boron sistemato il dissesto che minaccia la stabilità dell'accesso per i disabili alla struttura agrituristica con muro in sasso (mc 6,24), soprastante palificata semplice (ml 6) e collettamento e recapito in impluvio delle acque provenienti dal tetto del fabbricato.</t>
  </si>
  <si>
    <t>Nessun Intervento in bosco</t>
  </si>
  <si>
    <t>In Val di Scalve Disgaggio massi pericolanti e consolidamento versante anche con posa reti in 3 località su complessivimq 150 c.a.</t>
  </si>
  <si>
    <t>In Gardesana recupero stabilità dei popolamenti forestali danneggiati da forti eventi meteorici su un tot. Di 5,4 ha.</t>
  </si>
  <si>
    <r>
      <rPr>
        <u/>
        <sz val="8"/>
        <rFont val="Arial"/>
        <family val="2"/>
      </rPr>
      <t>Val Masino</t>
    </r>
    <r>
      <rPr>
        <sz val="8"/>
        <rFont val="Arial"/>
        <family val="2"/>
      </rPr>
      <t xml:space="preserve"> Realizzati 50 ml di palificate (semplifici + doppie) a protezione sentiero per Rifugio Allievi in Valle Zocca. </t>
    </r>
    <r>
      <rPr>
        <u/>
        <sz val="8"/>
        <rFont val="Arial"/>
        <family val="2"/>
      </rPr>
      <t xml:space="preserve">Val di Scalve: </t>
    </r>
    <r>
      <rPr>
        <sz val="8"/>
        <rFont val="Arial"/>
        <family val="2"/>
      </rPr>
      <t xml:space="preserve">disgaggi e posa reti paramassi mq 180 nei punti più critici delle pareti sopra strada Vareno-Castel Orsetto -Presolana. </t>
    </r>
    <r>
      <rPr>
        <u/>
        <sz val="8"/>
        <rFont val="Arial"/>
        <family val="2"/>
      </rPr>
      <t>Corni di Canzo</t>
    </r>
    <r>
      <rPr>
        <sz val="8"/>
        <rFont val="Arial"/>
        <family val="2"/>
      </rPr>
      <t>: Realizzazione n°12 briglie in legname su affluente sx idrografica Ravella (loc. Prà Invers)</t>
    </r>
  </si>
  <si>
    <t>Consolidamenti con opere di ingegneria naturalistica in Val Masino, Valsolda e Resegone con tot. 48 ml di palificate. Sistemazioni di 8,5 ha di bosco con alberi stroncati, pericolanti e sradicati all'Alpe Vaia. Sistemazione di complessivi 420 mq. di pascolo dissestato in Val Grigna e Valle Intelvi.</t>
  </si>
  <si>
    <t>Consolidamenti con opere ingegneria nat. a Corni Canzo, Valsolda, V. Intelvi e Resegone  con 61 mc palificate doppie, 40 m palificate semplici, 30 m canali sgrondo.</t>
  </si>
  <si>
    <t>Opere ing. Naturalistica: Palificate doppie + 61 mc; Palificate  semplici + 40 m; Canali sgrondo + 30 m</t>
  </si>
  <si>
    <t>Registro degli interventi su boschi, pascoli ed altre superfici dell'All. 4 del PAFS</t>
  </si>
  <si>
    <t>PAFS, progetti di miglioramento forestale</t>
  </si>
  <si>
    <t>Fare riferimento ai soli interventi che hanno come scopo principale la funzione protettiva.</t>
  </si>
  <si>
    <t>Superficie e tipologia degli  interventi realizzati con finalità protettive su aree boscate  che svolgono importanti funzioni protettive sul ciclo idrologico, di difesa del suolo dall'erosione e dei versanti con forti pendenze, di protezione dalle valanghe.</t>
  </si>
  <si>
    <t>5.3.a.1</t>
  </si>
  <si>
    <t>funzioni protettive</t>
  </si>
  <si>
    <r>
      <rPr>
        <b/>
        <sz val="8"/>
        <color rgb="FFFF0000"/>
        <rFont val="Arial"/>
        <family val="2"/>
      </rPr>
      <t>Descrivere</t>
    </r>
    <r>
      <rPr>
        <sz val="8"/>
        <color rgb="FFFF0000"/>
        <rFont val="Arial"/>
        <family val="2"/>
      </rPr>
      <t xml:space="preserve"> e quantificare gli interventi condotti con finalità protettive (ad es. consolidamenti). Dovrebbero trovare corrispondenza con quanto già scritto nei registri interventi</t>
    </r>
  </si>
  <si>
    <t>Temporali di fine estate hanno causato il dilavamento di massi e sassi lungo il torrente Zocca, a monte del Pianone, attraversando il sentiero per l'Allievi e finendo sulla piana. Si è così ridotta la superficie pascoliva e l'estensione della torbiera.</t>
  </si>
  <si>
    <t>niente da segnalare a parte ulteriori schianti (7-8 mc) sulla frana della Remoluzza già presente negli anni scorsi</t>
  </si>
  <si>
    <r>
      <t xml:space="preserve">Sopra il pianone alla Zocca è ancora attiva una frana. Una frana ha interessato la Remoluzza e il sentiero che ad essa conduce, </t>
    </r>
    <r>
      <rPr>
        <b/>
        <sz val="8"/>
        <rFont val="Arial"/>
        <family val="2"/>
      </rPr>
      <t>con schianti.</t>
    </r>
  </si>
  <si>
    <t>Nessun problema da segnalare e nessun intervento condotto</t>
  </si>
  <si>
    <t xml:space="preserve">1) Problemi segnalati in precedenza e rimossi nel corso dell'anno:  nessuno ;   2) Problemi segnalati negli anni precedenti che permangono: non è stato sistemato il franamento massi a monte del sentiero per rifugio Allievi; 3) Problemi rilevati  e risolti nel corso dell’anno, segnalando intensità dei fenomeni, località ed estensione: alla Romilla caduta massi nella zona dove solitamente cadono, con danni al sentiero di accesso (sentiero Life), in parte risistemato garantendo la percorribilità; Piccola slavina nella valletta prima dell'Alpe Pioda ha divelto i parapetti di protezione del sentiero parzialmente sistemati in seguito. 4) Altre necessità rilevate, segnalando intensità dei fenomeni, località ed estensione: nessuna . 5) Interventi realizzati con finalità preventiva: nessuno.  </t>
  </si>
  <si>
    <r>
      <t xml:space="preserve">Indicare: 1) Problemi segnalati in precedenza e rimossi nel 2013: c'era soltanto un aspetto che però non è stato risolto e viene segnalato al punto 2;   2) Problemi segnalati negli anni precedenti che permangono: </t>
    </r>
    <r>
      <rPr>
        <sz val="8"/>
        <color theme="1"/>
        <rFont val="Arial"/>
        <family val="2"/>
      </rPr>
      <t>non è stato sistemato il franamento massi a monte del sentiero per rifugio Allievi;   3) Problemi rilevati nel 2013 e risol</t>
    </r>
    <r>
      <rPr>
        <sz val="8"/>
        <rFont val="Arial"/>
        <family val="2"/>
      </rPr>
      <t>ti nel corso dell’anno: nessuno ;  4) Altre necessità rilevate, segnalando intensità dei fenomeni, località ed estensione:  In Val di Mello alla Mezzola: frana di crollo nella prima corte di carico dell'ex alpeggio, con massi medio-grossi che hanno investito bosco sottostante di larici e il sentiero. Ai Bagni Masino, dalle pareti esposte a nord est della Punta Medaccio si è distaccata una frana che è stata arrestata dalle boscaglie di larice presenti sotto la parete. 5) Interventi realizzati con finalità preventiva: nessuno.</t>
    </r>
  </si>
  <si>
    <r>
      <t>FENOMENI DI EROSIONE Indicare:</t>
    </r>
    <r>
      <rPr>
        <b/>
        <sz val="8"/>
        <rFont val="Arial"/>
        <family val="2"/>
      </rPr>
      <t xml:space="preserve"> </t>
    </r>
    <r>
      <rPr>
        <sz val="8"/>
        <rFont val="Arial"/>
        <family val="2"/>
      </rPr>
      <t>1) Problemi segnalati in precedenza e rimossi nel 2012: c'era soltanto un aspetto che però non è stato risolto;   2) Problemi segnalati negli anni precedenti che permangono: non è stato sistemato il franamento massi a monte del sentiero per rifugio Allievi; 3) Problemi rilevati nel 2012 e risolti nel corso dell’anno, segnalando intensità dei fenomeni, località ed estensione:  in seguito alle ingenti precipitazioni dei primi di novembre, la Val Pisarola ha scaricato una qt. significativa di materiali che hanno invaso anche la strada vecchia dei Bagni Masino (ca 100 mc). La strada è stata ripulita e sistemata nei giorni successivi e il materiale depositato in area idonea a fianco della strada.; 4) Altre necessità rilevate, segnalando intensità dei fenomeni, località ed estensione: nessuna. 5) Interventi realizzati con finalità preventiva: alleggerimento di versante ai Bagni in sinistra idrografica al di sopra della vecchia strada dei Bagni. (PSR Mis. 226 - Miglioramento forestale)</t>
    </r>
  </si>
  <si>
    <t>Niente da segnalare oltre a problemi di franamento massi a monte del sentiero per rifugio Allievi, la cui sistemazione sarà completata nel 2012. (L'estensione è di 30-40 m di larghezza per 10 di profondità: circa 400 mq.)</t>
  </si>
  <si>
    <t>Niente da segnalare per il 2010</t>
  </si>
  <si>
    <t>Non si sono verificati dissesti nel 2009, ad eccezione di alcune slavine, che hanno comportato danni solo alla vegetazione.</t>
  </si>
  <si>
    <t>Vedi foreste Azzaredo, Val Grigna, Vaia, Val di Scalve, Legnoli</t>
  </si>
  <si>
    <t>In Val Lesina Danni da eccessivo passaggio di capre dal calech al passo di san Colombano con fenomeni di sentieramento e ruscellamento del pascolo; ad Azzaredo placche rocciose in fase di distacco a monte rifugio Balicco (redatta perizia geologica). I fenomeni di erosione riguardanti la viabilità sono lì riferiti.</t>
  </si>
  <si>
    <t>Erosioni riguardano strade o versanti soprastanti. In Gardesana su alcuni tratti strada in loc. Segable Comune di Tignale; ad Anfo-V.Caffaro pista forestale di Corna Pagana in Comune di Bagolino per azione meccanica del torrente; V. di Scalve instabilità del versante roccioso a monte strada Vareno-Castel Orsetto, stabilizzato poi con disgaggio e posa rete di contenimento su mq. 60; a Canzo verificato smottamento su circa 20 m strada per Torre Telecom. A Generoso crollo di muro di sostegno strada in valle dell'Inferno</t>
  </si>
  <si>
    <t>Fenomeni di erosione segnalati nel corso dell’anno: all’Alpe Boron movimento franoso di ca 100 mq; in Valle del Freddo distacco di una lastra di circa 1,5 mq dalla parete di una vecchia cava; in Gardesana  frane di piccola entità lungo la strada del Droanello e la strada per Ca’ del Sagoma mentre in Valsolda 2 mc di roccia caduti sulla strada per Alpe Serte successivamente rimossi; a Legnoli piccoli smottamenti e caduta massi nell'attraversamento delle vallette lungo il sentiero per Malga Jai; a Foppabona erosione in atto sul passo con danni al sentiero per circa 100 m.
Interventi condotti. In Val Lesina sistemati due attraversamenti sul torrente Lesina ed effettuata sistemazione del torrente nelle relative aree tramite scogliere e gabbionate;  in Val di Scalve rimossi massi pericolanti e realizzati gabbioni nel torrente Padone.</t>
  </si>
  <si>
    <r>
      <t xml:space="preserve">1) </t>
    </r>
    <r>
      <rPr>
        <u/>
        <sz val="8"/>
        <rFont val="Arial"/>
        <family val="2"/>
      </rPr>
      <t>Problemi segnalati negli anni precedenti e rimossi:</t>
    </r>
    <r>
      <rPr>
        <sz val="8"/>
        <rFont val="Arial"/>
        <family val="2"/>
      </rPr>
      <t xml:space="preserve"> in Gardesana, effettuata manutenzione sorgente alimentazione fabbricato Pon del Pin; in Val di Scalve effettuato consolidamento per caduta massi a monte della strada Presolana-Vareno. 2) </t>
    </r>
    <r>
      <rPr>
        <u/>
        <sz val="8"/>
        <rFont val="Arial"/>
        <family val="2"/>
      </rPr>
      <t>Problemi segnalati negli anni precedenti che permangono.</t>
    </r>
    <r>
      <rPr>
        <sz val="8"/>
        <rFont val="Arial"/>
        <family val="2"/>
      </rPr>
      <t xml:space="preserve"> In Val Masino permane franamento massi a monte sentiero per rifugio Allievi. In Val Grigna erosioni superficiali in due vallecole a Rosello, il dissesto lungo il torrente Inferno a valle di Fondo di Scandolaro e smottamento versante sin. in alta Val Gabbia (che sembra in via di consolidamento spontaneo) oltreché lungo sentiero Stabil Fiorito/Val Brescianina. A Vaia grossi alberi in riva al torrente Dasdana. 3) </t>
    </r>
    <r>
      <rPr>
        <u/>
        <sz val="8"/>
        <rFont val="Arial"/>
        <family val="2"/>
      </rPr>
      <t>Problemi rilevati  e risolti nel corso dell’anno</t>
    </r>
    <r>
      <rPr>
        <sz val="8"/>
        <rFont val="Arial"/>
        <family val="2"/>
      </rPr>
      <t>: in Val Masino alla Romilla è stato in parte risistemato in seguito a frana di crollo il sentiero Life e all'Alpe Pioda sistemati parapetti divelti da slavina. Sia in Val Lesina all'Alpe Legnone, che in Val Gerola rimossi schianti, ceppaie e detriti che avevano invaso il pascolo in seguito a valanghe. In Val Grigna consolidati piccoli smottamenti x sradicamento alberi lungo sentiero x Figarolo e sotto strada per Cigoleto. In Val di Scalve a Padone e a Montagnì sono state  bonificati e consolidati due eventi franosi. 4) Altre necessità rilevate: in Val Gerola danni x peso manto nevoso a recinzione di protezione captazioni comunali acquedotto e a spalle di contenimento terreno dei due bacini di proprietà regionale "Cima" e "Lago". In Valle del Freddo  distacco di porzioni di lastre di roccia nella cava Rota al di sotto del primo tratto del sentiero didattico. In Gardesana Il torrente Personcino è esondato in più punti provocando diversi movimenti franosi . Modesti smottamenti del terreno si sono verificati in Val Grigna a Cigoleto e a Legnoli in corrispondenza delle vallette lungo il sentiero per Malga Jai (in particolare nella Val Torta). 5) Interventi realizzati con finalità preventiva: In Val Lesina è stato effettuato un taglio di alleggerimento del versante in loc. Casera Cappello su 2 ha.</t>
    </r>
  </si>
  <si>
    <r>
      <t xml:space="preserve">Nel 2013 sono stati </t>
    </r>
    <r>
      <rPr>
        <u/>
        <sz val="8"/>
        <rFont val="Arial"/>
        <family val="2"/>
      </rPr>
      <t>consolidati</t>
    </r>
    <r>
      <rPr>
        <sz val="8"/>
        <rFont val="Arial"/>
        <family val="2"/>
      </rPr>
      <t xml:space="preserve"> i versanti in erosione con interventi di ingegneria naturalistica all’Alpe Culino in Val Gerola dove si era verificato uno smottamento nel 2011. In Val Masino </t>
    </r>
    <r>
      <rPr>
        <u/>
        <sz val="8"/>
        <rFont val="Arial"/>
        <family val="2"/>
      </rPr>
      <t>permane</t>
    </r>
    <r>
      <rPr>
        <sz val="8"/>
        <rFont val="Arial"/>
        <family val="2"/>
      </rPr>
      <t xml:space="preserve"> il franamento massi a monte del sentiero per rifugio Allievi, ad Alpe Vaia la presenza di grossi alberi in riva al torrente Dasdana; in Val Grigna: erosioni superficiali in due vallecole presso Rosello, dissesto lungo il torrente Inferno a valle di Fondo di Scandolaro e smottamento su versante sin alta Val Gabbia oltreché lungo sentiero Stabil Fiorito/Val Brescianina. In Val di Scalve </t>
    </r>
    <r>
      <rPr>
        <u/>
        <sz val="8"/>
        <rFont val="Arial"/>
        <family val="2"/>
      </rPr>
      <t>permane</t>
    </r>
    <r>
      <rPr>
        <sz val="8"/>
        <rFont val="Arial"/>
        <family val="2"/>
      </rPr>
      <t xml:space="preserve"> a rischio nella zona di distacco del masso crollato nel 2011 sul versante a monte della strada Presolana-Castello Orsetto. A Isola Boschina </t>
    </r>
    <r>
      <rPr>
        <u/>
        <sz val="8"/>
        <rFont val="Arial"/>
        <family val="2"/>
      </rPr>
      <t>accentuazione dell’erosione</t>
    </r>
    <r>
      <rPr>
        <sz val="8"/>
        <rFont val="Arial"/>
        <family val="2"/>
      </rPr>
      <t xml:space="preserve"> nella parte mediana dell'isola e deposito sulla sponda di monte in seguito a realizzazione ponte ferroviario a monte dell'isola nel 2012. Nel 2013 si segnala in Val Masino a Mezzola </t>
    </r>
    <r>
      <rPr>
        <u/>
        <sz val="8"/>
        <rFont val="Arial"/>
        <family val="2"/>
      </rPr>
      <t xml:space="preserve">frana </t>
    </r>
    <r>
      <rPr>
        <sz val="8"/>
        <rFont val="Arial"/>
        <family val="2"/>
      </rPr>
      <t xml:space="preserve">di crollo nella prima corte di carico dell'ex alpeggio, con massi medio-grossi che hanno investito bosco sottostante di larici e il sentiero e ai Bagni Masino, dalle pareti esposte a nord est della Punta Medaccio si è distaccata una frana che è stata arrestata dalle boscaglie di larice presenti sotto la parete. </t>
    </r>
  </si>
  <si>
    <t>1) Problemi segnalati in precedenza e rimossi nel 2012: Lesina: effettuata manutenzione acquedotto, presa e vasca di carico all'Alpe Cappello. Gerola: consolidati versanti in erosione con interventi di ingegneria naturalistica per 700 ml. Valle Intelvi: sistemati dissesti Alpe Nava. 2) Problemi segnalati negli anni precedenti che permangono: Masino: non è stato sistemato il franamento massi a monte del sentiero per rifugio Allievi. Lesina: versante dove è collocato il sentiero Cadorna è un versante in frana. Grigna: il dissesto lungo il torrente Inferno a valle di Fondo di Scandolaro è ancora in movimento.. Vaia: La presenza di piante sradicate cadute nel letto del torrente in loc.Dasdana può costituire un pericolo per possibili esondazioni dovute ad effetto diga. Scalve: Permangono le situazioni a rischio nella zona di distacco del masso crollato nel 2011 sul versante a monte della strada Presolana-Castello Orsetto, ma non si è verificato nessun nuovo evento significativo.  3) Problemi rilevati nel 2012 e risolti nel corso dell’anno, segnalando intensità dei fenomeni, località ed estensione:  Masino: in seguito alle ingenti precipitazioni dei primi di novembre, la Val Pisarola ha scaricato una qt. significativa di materiali che hanno invaso anche la strada vecchia dei Bagni Masino (ca 100 mc). La strada è stata ripulita e sistemata nei giorni successivi e il materiale depositato in area idonea a fianco della strada. Grigna: sistemato piccolo smottamento lungo il sentiero Campolungo/Val Gabbia mq 30. 4) Altre necessità rilevate, segnalando intensità dei fenomeni, località ed estensione:  Gardesana:  frequenti  danni causati da cinghiali specialmente nelle zone marginale del bosco. Grigna: smottamento su versante sin alta Val Gabbia mq 100. Smottamento lungo sentiero Stabil Fiorito/Val Brescianina. Resegone: piccolo smottamento strada Costa del Palio. Isola Boschina: la realizzazione di un ponte ferroviario a monte dell'isola, ha modificato la dinamica fluviale, innescando erosione nella parte mediana dell'isola e deposito sulla sponda di monte. 5) Altri interventi realizzati: Allegerimento di versante ai Bagni (vedi sopra) consistente in diradamenti selettivi, conversione ad alto fusto e miglioramenti forestali su ca 7 ha di superficie. Valsolda: pulizia canalette su viabilità. Valle Intelvi: Realizzazione di briglia sotto Alpe Nava, rimozione schianti e consolidamento sponde impluvio. Nulla da segnalare: Azzaredo, Valle del Freddo, Anfo Val Caffaro, Boron, Legnoli, Canzo, Valsolda, Generoso, Foppabona e Carpaneta.</t>
  </si>
  <si>
    <t>Val Masino: franamento massi a monte del sentiero per rifugio Allievi, su circa 400 mq.  Val Lesina: in seguito alle intense piogge di giugno, movimento del versante ove è collocato il sentiero Cadorna e danni a quest'ultimo e alla presa dell'acquedotto dell'Alpe Cappello. Nessun danno alla sorgente censita. Val Gerola: inizio di smottamento per un area di circa 20 mq a monte del sentiero che taglia la Val Mala dopo la Baita del Prato ed erosioni del pascolo sopra la Baita del Lago verso la Cima Rosetta per circa 100 mq. (presentato progetto su mis. 226 PSR - ottenuto finanziamento). Gardesana: Intervento di ripulitura alla sorgente "acqua di Resek" non inserita nelle sorgenti  segnalate. Danni da cinghiale sul sentiero Piere-Fornel. Val Grigna: Il dissesto lungo il torrente Inferno a valle di Fondo di Scandolaro sembra ancora in movimento. Vaia: La presenza di piante sradicate cadute nel letto del torrente in loc.Dasdana può costituire un pericolo per possibili esondazioni dovute ad effetto diga. Val di Scalve: Si è verificato il crollo di un macigno di circa mc 2 proveniente dal versante a fermatosi sulla strada Presolana-Castel Orsetto. Nella zona del distacco si sono osservate altre situazioni a rischio. Legnoli: Permane il dissesto in Val Cornazzo (500 mq). Valsolda: sorgente del Bicer con portata scarsa. Valle Intelvi: Erosione superficiale pascoli Alpe Comana e Alpe Nava con dissesti lungo l'asta del torrente.</t>
  </si>
  <si>
    <t xml:space="preserve">Val Lesina:Effettuata manutenzione alla presa di captazione della sorgente Alpe Cappello (HCVF),  rovinata dalle slavine degli inverni scorsi.  Boron: Leggero ampliamento dei pregressi dissesti in destra Val Lia. Val Grigna: piccole erosioni superficiali in due vallecole presso Rosello; piccoli smottamenti diffusi nei pascoli e sotto sentiero Campol.-Val Gabbia. Val di Scalve:Sotto pascoli Glisuner osservate nicchie di frana e massi instabili. Legnoli: Permane il dissesto in Val Cornazzo (500 mq). Valsolda:  Passo stretto:distacco di grosso masso in prossimità del sentiero; fontana con portata minima nell'area attrezzata - la sorgente "del bicer" secca. Valle Intelvi: erosione superficila pascoli Alpe Bedolo. Val Lesina: i danni segnalati nel 2009 saranno oggetto di sistemazione nel 2011. </t>
  </si>
  <si>
    <t>Si segnalano piccoli dissesti, generalmente su  porzioni di territorio limitate e frequentemente legati alle ingenti nevicate dell'inverno 2008-2009, nelle Foreste Val Masino, Val Lesina, Gardesana, Val Gerola, Val Grigna, Alpe Vaia, Val di Scalve, Legnoli, Corni di Canzo e Resegone.</t>
  </si>
  <si>
    <t>Registro delle osservazioni dell'All. 4 del PAFS</t>
  </si>
  <si>
    <t>permanente</t>
  </si>
  <si>
    <t xml:space="preserve">Indicare: 1)  intensità dei fenomeni, località ed estensione  2) Problemi risolti nel corso dell’anno con superficie. </t>
  </si>
  <si>
    <t>Monitoraggio stato del suolo e fenomeni di erosione, con particolare riguardo alle aree circostanti le sorgenti certificate presenti nel foglio "sorg-AVC4"</t>
  </si>
  <si>
    <t>suolo e AVC</t>
  </si>
  <si>
    <r>
      <rPr>
        <b/>
        <sz val="8"/>
        <color rgb="FFFF0000"/>
        <rFont val="Arial"/>
        <family val="2"/>
      </rPr>
      <t>COMPILARE</t>
    </r>
    <r>
      <rPr>
        <sz val="8"/>
        <color rgb="FFFF0000"/>
        <rFont val="Arial"/>
        <family val="2"/>
      </rPr>
      <t xml:space="preserve"> x FENOMENI DI EROSIONE. Indicare: 1)  intensità dei fenomeni, località ed estensione  2) Problemi risolti nel corso dell’anno con superficie. LE COSE SCRITTE DEVONO TROVARE CORRISPONDENZA NEL REGISTRO OSSERVAZIONI O STRUTTURE, INFRASTRUTTURE</t>
    </r>
  </si>
  <si>
    <t>715,115 ha Vincolo idrogeologico - 100% superficie</t>
  </si>
  <si>
    <t>16.281,599 ha - 99,6% sup. tot.</t>
  </si>
  <si>
    <t>Carte del vincolo idrogeologico nel PTCP, carte del PAI</t>
  </si>
  <si>
    <t>Indicare  superfici con vincoli realmente esistenti (es. vincolo idrogeologico)</t>
  </si>
  <si>
    <t>Superficie forestale soggetta a vincoli per fini protettivi ha ______, sua % rispetto alla superficie forestale totale ______ %</t>
  </si>
  <si>
    <t>5.1.b.1</t>
  </si>
  <si>
    <t>bosco monumentale faggeta Bagni Masino 2,3 ha</t>
  </si>
  <si>
    <t>Affioramenti rocciosi 2,9 ha; bosco monumentale faggeta Bagni Masino 2,3 ha</t>
  </si>
  <si>
    <t xml:space="preserve">Boschi mon. 2,3 ha;
Zone umide 0 ha;
Aff. rocciosi 11,7 ha;
Forre  0 ha.
Tot 505 ha
0,03% superficie </t>
  </si>
  <si>
    <t xml:space="preserve">Boschi mon. 2,3 ha;
Sorgenti tot 490 ha;
Zone umide 0 ha;
Aff. rocciosi 11,7 ha;
Forre  0 ha.
Tot 505 ha
0,03% superficie </t>
  </si>
  <si>
    <t>0 ha   0%</t>
  </si>
  <si>
    <t>Allegato 2-REV. 05 "C&amp;I PEFC" al Manuale del SGFS</t>
  </si>
  <si>
    <t xml:space="preserve">1) boschi monumentali evidenziati sulla base della definizione presente sul manuale.
2) sorgenti: area zona di captazione - cerchio di raggio 200 m intorno alla sorgente - delle sorgenti censite nel PAFS (par. 3.11 "Tutela e gestione delle sorgenti"), all'interno di aree boscate. 
3) zone umide: area con  habitat comunitari tipici di zone umide (codici 7110*, 7140, 91D0*) all'interno di superfici boscate. 
4) affioramenti rocciosi: area con presenza di habitat comunitari tipici di zone rocciose (codici 7220*, 8210, 8220, 8230, 8240*) all'interno di superfici boscate. 
5) forre: forre censite nel PAFS all'interno del par. 3.5. "Foreste ad alto valore di conservazione". </t>
  </si>
  <si>
    <t>Superficie interessata da boschi monumentali,  zone umide  ha____________</t>
  </si>
  <si>
    <t>4.7.a.1</t>
  </si>
  <si>
    <t>216,506 (= superficie boscata riserva integrale della Riserva Naturale Val di Mello,  istituita con deliberaz. Cons. Reg. n. 802/09.)</t>
  </si>
  <si>
    <t xml:space="preserve"> + 216,506 (= sup. bosc. Ris. Int. R.N. Val di Mello -deliberaz. Cons. Reg. n. 802/09.)</t>
  </si>
  <si>
    <t xml:space="preserve"> D.C.R. di istituzione nuove riserve naturali, altri documenti che vietino interventi  nelle aree.</t>
  </si>
  <si>
    <t>Coincidono con le aree dove sono interdetti gli interventi: aree di riserva integrale, aree wilderness.</t>
  </si>
  <si>
    <t>Superficie  rilasciata senza interventi:_______ ha</t>
  </si>
  <si>
    <t xml:space="preserve"> 4.6.b.1</t>
  </si>
  <si>
    <t>Compilare solo se ci sono nuove aree "integrali"</t>
  </si>
  <si>
    <t>Presenza di legno morto a terra anche perché la foresta è per lo più protettiva. Durante i rilievi della necromassa effettuati dal Dipartimento DISAFA dell'Università di Torino nell'area permanente realizzata tra le part. 3 e 4 del PAF dei Bagni, è stata rinvenuta una necromassa pari a 37 mc/ha, di cui 18,5 mc a terra.</t>
  </si>
  <si>
    <t>Presenza di legno morto a terra anche perché la foresta è per lo più protettiva</t>
  </si>
  <si>
    <t>Le Foreste hanno generalmente legno morto a terra. in quanto la gestione è poco intensa e non ha finalità produttive. Il regolamento del PAFS prevede il rilascio di piante morte in piedi o atterrate in ragione di 10 ad ha. Nelle Foreste si stimavano 8 alberi morti ad ha per un totale di 137.913 alberi. Dopo la Tempesta Vaia (e il successivo bostrico) e gli eventi estremi che si susseguono sempre più frequentemente, oltre agli interventidel progetto Life che lasciano appositamente legno morto per incrementare la biodiversità, la frazione di legno morto è ulteriormente aumentata.</t>
  </si>
  <si>
    <t xml:space="preserve">Le Foreste hanno generalmente legno morto a terra. in quanto la gestione è poco intensa e non ha finalità produttive. Il regolamento del PAFS prevede il rilascio di piante morte in piedi o atterrate in ragione di 10 ad ha. Nelle Foreste si stimano 8 alberi morti ad ha per un totale di 137.913 alberi. Anche alla Carpaneta (giovane foresta la cui creazione è iniziata nel 2003) inizia ad essere presente legno morto al suolo. </t>
  </si>
  <si>
    <t xml:space="preserve">Le Foreste hanno generalmente legno morto a terra, eccetto le aree troppo giovani (es. Carpaneta),  in quanto la gestione è poco intensa e non ha finalità produttive. Il regolamento del PAFS prevede il rilascio di piante morte in piedi o atterrate in ragione di 10 ad ha. Nelle Foreste si stimano 8 alberi morti ad ha per un totale di 137.913 alberi. </t>
  </si>
  <si>
    <t>Totale 137.913 alberi morti  - 8 alberi/ha</t>
  </si>
  <si>
    <t xml:space="preserve"> -1 albero che è morto. La stima per unità di sup. rimane invariata.</t>
  </si>
  <si>
    <t>Totale 2140 alberi - 0,13 alberi/ha</t>
  </si>
  <si>
    <t xml:space="preserve">Presenza di legno morto al suolo.
</t>
  </si>
  <si>
    <t>4.6.a.2</t>
  </si>
  <si>
    <t>necromassa</t>
  </si>
  <si>
    <t>10.11.3</t>
  </si>
  <si>
    <r>
      <rPr>
        <b/>
        <sz val="8"/>
        <color rgb="FFFF0000"/>
        <rFont val="Arial"/>
        <family val="2"/>
      </rPr>
      <t xml:space="preserve">AGGIORNARE </t>
    </r>
    <r>
      <rPr>
        <sz val="8"/>
        <color rgb="FFFF0000"/>
        <rFont val="Arial"/>
        <family val="2"/>
      </rPr>
      <t>DOPO Tempesta Vaia</t>
    </r>
  </si>
  <si>
    <t xml:space="preserve">Alberi monumentali : 0
Specie rare rispetto al contesto: 6 alberi di Pino Cembro. </t>
  </si>
  <si>
    <t xml:space="preserve">Alberi monumentali : 0
Specie rare rispetto al contesto: 6 alberi di Pino Cembro. In agosto segnalati al Comune 3 larici nei pressi della casera Pioda e un larice ed un abete bianco all'Alpe Remoluzza </t>
  </si>
  <si>
    <t>Alberi monumentali : 0
Specie rare rispetto al contesto: 6 alberi di Pino Cembro</t>
  </si>
  <si>
    <t>29 alberi. Fo di Bait al Generoso quasi morto. Totale 10 specie rare rispetto al contesto in 5 Foreste (in Carpaneta tutte le specie sono rare o sporadiche rispetto al contesto agricolo)</t>
  </si>
  <si>
    <t>29 alberi perché il Corniolo di Second'Alpe è stato tagliato. Fo di Bait al Generoso quasi morto. Totale 10 specie rare rispetto al contesto in 5 Foreste (in Carpaneta tutte le specie sono rare o sporadiche rispetto al contesto agricolo)</t>
  </si>
  <si>
    <t>30 alberi monumentali - 0,002 alberi/ha. Faggio monumentale Fo' di Bait nella Foresta al Monte Generoso quasi morto. Totale 10 specie rare rispetto al contesto in 5 Foreste (in Carpaneta tutte le specie sono rare o sporadiche rispetto al contesto agricolo)</t>
  </si>
  <si>
    <t>30 alberi monumentali - 0,002 alberi/ha. Deperimento del faggio monumentale Fo' di Bait nella Foresta al Monte Generoso stazionario. Totale 10 specie rare rispetto al contesto in 5 Foreste-In Carpaneta titte le specie sono rare o sporadiche rispetto al contesto agricolo.</t>
  </si>
  <si>
    <t>30 alberi monumentali - 0,002 alberi/ha. Si segnala ulteriore aggravio deperimento del faggio monumentale Fo' di Bait nella Foresta Monte Generoso. Totale 10 specie rare rispetto al contesto in 5 Foreste-In Carpaneta titte le specie sono rare o sporadiche rispetto al contesto agricolo.</t>
  </si>
  <si>
    <t>30 alberi monumentali - 0,002 alberi/ha. Si segnala forte deperimento del faggio monumentale Fo' di Bait nella Foresta Monte Generoso. Totale 10 specie rare rispetto al contesto, più numerose spesie rare in Carpaneta.</t>
  </si>
  <si>
    <t>Totale 31 alberi - 0,002 alberi/ha</t>
  </si>
  <si>
    <t>Censimenti alberi monumentali, PAFS</t>
  </si>
  <si>
    <t xml:space="preserve">Alberi monumentali o appartenenti a specie rare, indicazione della specie _____ e   stima in n° _____  o per unità di superficie:________.
</t>
  </si>
  <si>
    <t>4.6.a.1</t>
  </si>
  <si>
    <r>
      <rPr>
        <b/>
        <sz val="8"/>
        <color rgb="FFFF0000"/>
        <rFont val="Arial"/>
        <family val="2"/>
      </rPr>
      <t>COMPILARE</t>
    </r>
    <r>
      <rPr>
        <sz val="8"/>
        <color rgb="FFFF0000"/>
        <rFont val="Arial"/>
        <family val="2"/>
      </rPr>
      <t xml:space="preserve"> se ci sono  novità. </t>
    </r>
  </si>
  <si>
    <t>quando esercitato: 3 mesi</t>
  </si>
  <si>
    <t>Capitolati di concessione alpeggi</t>
  </si>
  <si>
    <t>Numero dei mesi in cui viene monticato l'alpeggio confinante con il bosco pascolato.</t>
  </si>
  <si>
    <t>Numero di mesi in cui viene esercitato il pascolo in foresta_______</t>
  </si>
  <si>
    <t>4.5.b.2</t>
  </si>
  <si>
    <t>Compilare solo se modificato.</t>
  </si>
  <si>
    <t>Foreste Gardesana, Val Grigna, Alpe Vaia e Legnoli con valore medio pond. di 0,16 UBA/ha pascolato su sup. di 1050 ha. Tot 168 UBA</t>
  </si>
  <si>
    <t xml:space="preserve"> +  16 UBA totali</t>
  </si>
  <si>
    <t>Foreste Val Grigna, Alpe Vaia e Legnoli con valore medio pond. di 0,15 UBA/ha pascolato su 1012 ha. Tot. 151,8 UBA</t>
  </si>
  <si>
    <t>Il pascolo è consentito solo nella fascia marginale del bosco al confine con l'alpeggio, per una profondità non superiore a 50 m. Indicare gli UBA/ha ed il totale della superficie pascolata.</t>
  </si>
  <si>
    <t>Numero di capi domestici al pascolo in foresta per unità di superficie:_________(in UBA)</t>
  </si>
  <si>
    <t>4.5.b.1</t>
  </si>
  <si>
    <t>Indicare gli UBA/ha ed il totale della superficie pascolata.</t>
  </si>
  <si>
    <t>504  ha 70  %</t>
  </si>
  <si>
    <t>14.130 ha  - 85%</t>
  </si>
  <si>
    <t>13.951 ha  - 85%</t>
  </si>
  <si>
    <t>PAFS/PAF</t>
  </si>
  <si>
    <t>Dato estratto dalla descrizione particellare (livello di dettaglio: particella)</t>
  </si>
  <si>
    <t>Superficie forestale interessata da boschi non monoplani ha ______ e percentuale rispetto alla superficie forestale totale ____ %.</t>
  </si>
  <si>
    <t xml:space="preserve"> 4.3.b.1</t>
  </si>
  <si>
    <t>struttura e composiz</t>
  </si>
  <si>
    <t>667 ha         93%</t>
  </si>
  <si>
    <t xml:space="preserve"> 14.602 ha  - 88%</t>
  </si>
  <si>
    <t xml:space="preserve"> 14.424 ha  - 88%</t>
  </si>
  <si>
    <t>Dato calcolato attraverso le descrizioni particellari del PAF (dettaglio :particella) e/o attraverso le tipologie forestali rilevate dal PAFS. Il bosco è puro quando la massa di una specie supera il  90%.</t>
  </si>
  <si>
    <t>Superficie forestale interessata da boschi misti (composizione arborea di 2 o più specie) ha ______ e percentuale rispetto alla superficie forestale totale ____ %.</t>
  </si>
  <si>
    <t>4.3.a.1</t>
  </si>
  <si>
    <t xml:space="preserve">prosegue insediamento e affermazione di rinnovazione nelle aree tagliate nel 2009 e nel 2020-2021. In estate colpiti da bostrico 11 abeti rossi presenti sul lato esposto a sud della linea di teleferica tracciata nel 2021 a monte della vecchia strada comunale </t>
  </si>
  <si>
    <t>niente di nuovo da segnalare</t>
  </si>
  <si>
    <t>prosegue affermazione rinnovazione faggio nella part. 3 e 4 arrivata in alcuni casi anche a 2 m e più di altezza in seguito al taglio effettuato a tale scopo nel 2009.</t>
  </si>
  <si>
    <t>Nei monitoraggi effettuati nel corso della stagione vegetativa, si è notato l'abbondante presenza di semenzali di faggio e abete bianco nelle aree tagliate nel 2009. Anche a novembre sembravano ancora vitali. Nelle stesse aree si nota decomposizione di vecchia lettiera accumulata.</t>
  </si>
  <si>
    <t>Solo nelle foreste Gerola, Grigna, Canzo, Generoso</t>
  </si>
  <si>
    <t>Prosegue l'insediamento di rinnovazine naturale nelle aree tagliate in Val Gerola, Corni di Canzo e Generoso. In queste ultime due però danni dal morso di animali.</t>
  </si>
  <si>
    <t>In corrispondenza del lotto boschivo tagliato qs anno in Val gerola è cresciuta rinnovazione abete bianco, mentre inizia insediamento di rinnovazione di latifoglie nei tagli a fessura praticati nei rimb. Di confiere fuori areale nelle foreste Canzo e Generoso.</t>
  </si>
  <si>
    <t>In corrispondenza del lotto boschivo  tagliato in Val Gerola negli anni 2011-2012 inizia alle quote superiori l’insediamento  di rinnovazione di larice. Nei tagli su formazioni di conifere effettuati al Generoso (anni 2012-2013) e al Resegone (anni 2013-2014) non si è ancora insediate rinnovazione.</t>
  </si>
  <si>
    <t>Ai Corni di Canzo alcuni schianti da vento in aree precedentemente diradate, schianti che non si sono invece verificati in aree contigue dove non si era intervenuti.</t>
  </si>
  <si>
    <t>al Generoso viene segnalata la buona vitalità delle piantine di latifoglie messe a dimora nel 2011 nelle tagliate a buca realizzate nei popolamenti artificiali di conifere fuori areale. Al Resegone continua l'affermazione naturale delle latifoglie nelle ex “fasce tagliafuoco” sul versante bergamasco; nel pascolo effettuati tagli per contenere avanzata degli arbusti.</t>
  </si>
  <si>
    <r>
      <rPr>
        <u/>
        <sz val="8"/>
        <rFont val="Arial"/>
        <family val="2"/>
      </rPr>
      <t>Corni di Canzo</t>
    </r>
    <r>
      <rPr>
        <sz val="8"/>
        <rFont val="Arial"/>
        <family val="2"/>
      </rPr>
      <t xml:space="preserve">: continua l'affermazione della rinnovazione naturale di specie arboree ed arbustive nei rimboschimenti di conifere fuori areale in cui si è intervenuti in passato.
</t>
    </r>
    <r>
      <rPr>
        <u/>
        <sz val="8"/>
        <rFont val="Arial"/>
        <family val="2"/>
      </rPr>
      <t>M. Generoso</t>
    </r>
    <r>
      <rPr>
        <sz val="8"/>
        <rFont val="Arial"/>
        <family val="2"/>
      </rPr>
      <t xml:space="preserve">: i rimboschimenti di latifoglie effettuati lo scorso anno nelle tagliate a buca realizzate nei rimboschimenti di conifera fuori areale hanno attecchito e non presentano danni da brucamento. Ampia diffusione latifoglie in aree di conifere fuori areale diradate negli anni  '90 (MP 3MG e part 12).
A </t>
    </r>
    <r>
      <rPr>
        <u/>
        <sz val="8"/>
        <rFont val="Arial"/>
        <family val="2"/>
      </rPr>
      <t>Resegone</t>
    </r>
    <r>
      <rPr>
        <sz val="8"/>
        <rFont val="Arial"/>
        <family val="2"/>
      </rPr>
      <t xml:space="preserve">  nelle ex "fasce tagliafuoco"  continua l'affermazione della rinnovazione  naturale di latifoglie.</t>
    </r>
  </si>
  <si>
    <r>
      <rPr>
        <u/>
        <sz val="8"/>
        <rFont val="Arial"/>
        <family val="2"/>
      </rPr>
      <t>Corni di Canzo:</t>
    </r>
    <r>
      <rPr>
        <sz val="8"/>
        <rFont val="Arial"/>
        <family val="2"/>
      </rPr>
      <t xml:space="preserve"> continua l'affermazione della rinnovazione naturale nei rimboschimenti di conifere fuori areale in cui si è intervenuti in passato.
</t>
    </r>
    <r>
      <rPr>
        <u/>
        <sz val="8"/>
        <rFont val="Arial"/>
        <family val="2"/>
      </rPr>
      <t>M. Generoso:</t>
    </r>
    <r>
      <rPr>
        <sz val="8"/>
        <rFont val="Arial"/>
        <family val="2"/>
      </rPr>
      <t xml:space="preserve"> Prosegue l'assenza di ingresso di rinnovazione naturale nelle buche realizzate nei rimboschimenti di conifera fuori areale. Per accellerare il processo di rinaturalizzazione nel 2011 nelle buche si è messa a dimora rinnovazione artificiale di latifoglie autoctone.
A Resegone  nelle "fasce tagliafuoco"  in cui non si è più intervenuti a tagliare gli alberi l'insediamento naturale delle latifoglie è in continua evoluzione.</t>
    </r>
  </si>
  <si>
    <r>
      <t xml:space="preserve">Coni di Canzo: continua l'affermazione della rinnovazione naturale nei rimboschimenti di conifere fuori areale in cui si è intervenuti in passato.
</t>
    </r>
    <r>
      <rPr>
        <u/>
        <sz val="8"/>
        <rFont val="Arial"/>
        <family val="2"/>
      </rPr>
      <t>M. Generoso:</t>
    </r>
    <r>
      <rPr>
        <sz val="8"/>
        <rFont val="Arial"/>
        <family val="2"/>
      </rPr>
      <t xml:space="preserve"> Prosegue l'assenza di ingresso di rinnovazione naturale nelle buche realizzate nei rimboschimenti di conifera fuori areale.
</t>
    </r>
    <r>
      <rPr>
        <u/>
        <sz val="8"/>
        <rFont val="Arial"/>
        <family val="2"/>
      </rPr>
      <t>Val Masino</t>
    </r>
    <r>
      <rPr>
        <sz val="8"/>
        <rFont val="Arial"/>
        <family val="2"/>
      </rPr>
      <t>: ingresso di rinnovazione di fabbio e abete bianco nelle aree tagliate nel 2009. Nelle stesse aree si nota decomposizione di vecchia lettiera accumulata.</t>
    </r>
  </si>
  <si>
    <t>I tagli condotti ai Corni di Canzo hanno favorito ingresso rinnovaz. nat. autoctona. Al Generoso, purtroppo no. I diradamenti di rimboschimenti di conifere al Resegone sono stati oggetto di schianti da neve.</t>
  </si>
  <si>
    <t>Registro degli interventi</t>
  </si>
  <si>
    <t>Effetti positivi e negativi degli interventi effettuati negli ultimi 5 anni (effetti sulla fruttificazione, rinnovazione, erosione, prodotti forestali non legnosi, valori ambientali, prodotti e servizi vari compresi i servizi ecosistemici, etc).</t>
  </si>
  <si>
    <t>Danni o effetti positivi o negativi, diretti o indiretti causati dagli interventi selvicolturali in corso d'opera o anche negli anni successivi.</t>
  </si>
  <si>
    <t xml:space="preserve">monitoraggi interventi </t>
  </si>
  <si>
    <t>COMPILARE</t>
  </si>
  <si>
    <t>nessun rimboschimento negli ultimi 5 anni</t>
  </si>
  <si>
    <t>rinnovaz.</t>
  </si>
  <si>
    <r>
      <rPr>
        <b/>
        <sz val="8"/>
        <color rgb="FFFF0000"/>
        <rFont val="Arial"/>
        <family val="2"/>
      </rPr>
      <t>COMPILAR</t>
    </r>
    <r>
      <rPr>
        <sz val="8"/>
        <color rgb="FFFF0000"/>
        <rFont val="Arial"/>
        <family val="2"/>
      </rPr>
      <t>E SE SONO STATI EFFETTUATI RIMBOSCHIMENTI NEGLI ANNI PASSATI</t>
    </r>
  </si>
  <si>
    <t>100% in rinnovazione naturale</t>
  </si>
  <si>
    <t>Non ci sono stati interventi di rinnovazione artificiale nell'ultimo anno</t>
  </si>
  <si>
    <t>Non ci sono stati interventi di rinnovazione artificiale negli ultimi 5 anni.</t>
  </si>
  <si>
    <t>Registro rimboschimenti-rinfoltimenti dell'All. 4 del PAFS</t>
  </si>
  <si>
    <t>Progetti d i rinboschimento e rinfoltimento</t>
  </si>
  <si>
    <t xml:space="preserve">In generale non viene eseguita rinnovazione artificiale, tranno rari casi che saranno citati. La superficie è pressoche da consederarsi tutta a rinnovazione naturale. </t>
  </si>
  <si>
    <t>Superficie forestale in rinnovazione ha ______ di cui % _______ in rinnovazione naturale e  % _______ in rinnovazione artificiale.</t>
  </si>
  <si>
    <t xml:space="preserve">4.1.a.1 </t>
  </si>
  <si>
    <t xml:space="preserve">10.1
All. E </t>
  </si>
  <si>
    <t>Bagni di Masino: Manutenzione annuale sentiero ipovedenti</t>
  </si>
  <si>
    <t>per gli AVC: effettuata Manutenzione ordinaria sentiero ipovedenti</t>
  </si>
  <si>
    <t>necessità di manutenzioni staccionate sentiero Gianetti. Prossimo anno necessità manutenzione sentiero x Alpe Bagni e x Merdarola. Sentiero x Cameraccio ancora alcuni tratti migliorare e necessaria rifacimento protezione belvedere perchè è un po' marcita.  Andrebbe ripulito e segnalato sentiero che dalla Val Cassin sale al sentiero Roma. per gli AVC: effettuata Manutenzione ordinaria sentiero ipovedenti  e area pic nic (I tronchetti di legno esposti x il riconoscimento lungo il Sentiero Sensoriale andrebbero sostituiti)</t>
  </si>
  <si>
    <t>Necessità di Rimozione alcuni alberi sradicati su sentiero per Alpe Pioda.</t>
  </si>
  <si>
    <r>
      <t xml:space="preserve">Manutenzione ordinaria sentiero x Alpe Zocca e sentiero ipovedenti per tot. 800 m.
Necessità ripultura sentieri da schianti in seguito a Tempesta Vaia.
</t>
    </r>
    <r>
      <rPr>
        <b/>
        <sz val="8"/>
        <rFont val="Arial"/>
        <family val="2"/>
      </rPr>
      <t xml:space="preserve">AVC: </t>
    </r>
    <r>
      <rPr>
        <sz val="8"/>
        <rFont val="Arial"/>
        <family val="2"/>
      </rPr>
      <t xml:space="preserve"> effettuata la manutenzione ordinaria del Sentiero sensoriale per ipovedenti.</t>
    </r>
  </si>
  <si>
    <t>2) Manutenzione ordinaria ml 2.050:  sentieri vari in Val di Mello e ai Bagni Masino sentieri degli Ipovedenti, per Alpe merdarola, per Alpe Bagni. 3) Manutenzione straordinaria 200 m:  abbattimento barriere architettoniche per accessibilità punto informativo dei Bagni Masino con pavimentazione atta al transito delle carrozzine dal parcheggio fino ad area ricreativa.</t>
  </si>
  <si>
    <t>2) Manutenzione ordinaria sentieri 11.400 m. Sent tematico in quota Mezzola-Temola-Romilla-Remoluzza-Pioda km 7; sentiero di accesso da fondovalle x Mezzola-Temola-Romilla-Remoluzza-Arcanzolo km 4; sentiero tematico Pioda m 100; sentiero ciechi Bagni Masino m 300. 3) Manutenzione straordinaria 108 m. Realizzazione passerella su torrente Torrone m 5; sent. accesso Alpe Zocca-Rifugio Allievi m 45 con demolizione roccia e sassi, rifacimento muri, parapetti; sentiero x rifugio Gianetti m 50 allontamento acqua tratto in placca; 4) Necessità rilevate per il futuro: necessità manutenzione ord sent. x Merdarola tratto fuori bosco e sent. B. Masino-Alpe Bagni, necessario proseguire man. straord sent. x rifugio Gianetti</t>
  </si>
  <si>
    <t xml:space="preserve"> 2) Metri di sentieri sottoposti ad interventi di manutenzione ordinaria con descrizione interventi: 3000 m pulizia vegetazione invadente; 4) Necessità rilevate per il futuro: Man. sentiero x ciechi, man. straord tratti sentiero x Gianetti, nuova passerella su Torrone su sentiero x Pioda, manut. sentiero Zocca-Rifugio Allievi, selciatura accesso al Pratone dei Bagni dal tennis, man. sentiero tematico Pioda </t>
  </si>
  <si>
    <t>1) Criticità segnalate in precedenza rimosse: manutenzione ord. del Sentiero Life all' Alpe Romilla, garantendo percorribilità  e sentiero all'Alpe Pioda nei pressi di Casera Cameraccio;   2) Problemi/necessità segnalati negli anni precedenti che permangono:  Temola Riserva Integrale: Sentiero poco visibile e poco percorribile con schianti lungo tracciato NON FATTO; il sentiero per la Val Cassin sia per l''Alpe Cameraccio che per il Rifugio Kima necessita manutenzione ordinaria; Passaggio sopra la casera Zocca su roccia necessita sostituzione fondo di tondame di legno; 3) Necessità rilevate e risolte nel corso dell’anno: rimozione schianti invernali e sistemazione tratti piano di calpestio sentieri per Romilla, Pioda-Cameraccio, Zocca.  Rifacimento di alcuni corrimani divelti dalla neve del punto panoramico Belvedere  Romilla; 4) Altre necessità rilevate: nessuna; 5) Altri interventi realizzati:  aI Bagni Masino, completato sentiero sensoriale ad anello per non vedenti dotato di 5 postazioni didattiche con pannelli per non vedenti della lungh. tot di 1,1 km.</t>
  </si>
  <si>
    <r>
      <t>SENTIERI: Indicare:</t>
    </r>
    <r>
      <rPr>
        <b/>
        <sz val="8"/>
        <rFont val="Arial"/>
        <family val="2"/>
      </rPr>
      <t xml:space="preserve"> </t>
    </r>
    <r>
      <rPr>
        <sz val="8"/>
        <rFont val="Arial"/>
        <family val="2"/>
      </rPr>
      <t>1) Criticità segnalate in precedenza rimosse: nessuna;   2) Problemi/necessità segnalati negli anni precedenti che permangono: non è stata effettuata la manutenzione ord</t>
    </r>
    <r>
      <rPr>
        <sz val="8"/>
        <color theme="1"/>
        <rFont val="Arial"/>
        <family val="2"/>
      </rPr>
      <t>. del Sentiero Life con schianti, anche grossi, nei pressi del Tetto di roccia presso Alpe Romilla</t>
    </r>
    <r>
      <rPr>
        <sz val="8"/>
        <rFont val="Arial"/>
        <family val="2"/>
      </rPr>
      <t>; 3) Necessità rilevate nel 2013 e risolte nel corso dell’anno:</t>
    </r>
    <r>
      <rPr>
        <sz val="8"/>
        <color rgb="FFFF0000"/>
        <rFont val="Arial"/>
        <family val="2"/>
      </rPr>
      <t xml:space="preserve"> </t>
    </r>
    <r>
      <rPr>
        <sz val="8"/>
        <rFont val="Arial"/>
        <family val="2"/>
      </rPr>
      <t xml:space="preserve">rimossi schianti lungo sentiero x Casera Zocca; 4) Altre necessità rilevate: </t>
    </r>
    <r>
      <rPr>
        <sz val="8"/>
        <color theme="1"/>
        <rFont val="Arial"/>
        <family val="2"/>
      </rPr>
      <t>Temola Riserva Integrale: Sentiero poco visibile e poco percorribile con schianti lungo tracciato; nella parte inferiore, presso la "porta" di accesso alla Romilla, numerosi schianti recenti di larici e abeti anche di grosse dimensioni; il sentiero per la Val Cassin sia per l''Alpe Cameraccio che per il Rifugio Kima necessita manutenzione ordinaria. Sentiero x Pioda  schianti nei pressi di Casera Cameraccio; Passaggio sopra la casera Zocca su roccia necessita sostituzione fondo di tondame di legno. 5</t>
    </r>
    <r>
      <rPr>
        <sz val="8"/>
        <rFont val="Arial"/>
        <family val="2"/>
      </rPr>
      <t xml:space="preserve">) Altri interventi realizzati: Sistemazione del sentiero Bagni di Masino- Alpe Bagni, del sentiero per l'Alpe Merdarola e di alcuni tratti del sentiero per rifugio Omio e del sentiero per rifugio Gianetti. </t>
    </r>
  </si>
  <si>
    <r>
      <t>SENTIERI: Indicare:</t>
    </r>
    <r>
      <rPr>
        <b/>
        <sz val="8"/>
        <rFont val="Arial"/>
        <family val="2"/>
      </rPr>
      <t xml:space="preserve"> </t>
    </r>
    <r>
      <rPr>
        <sz val="8"/>
        <rFont val="Arial"/>
        <family val="2"/>
      </rPr>
      <t>1) Criticità segnalate in precedenza rimosse: liberato il sentiero dei Bagni sopra il Belvedere da abete che lo ostruiva;   2) Problemi/necessità segnalati negli anni precedenti che permangono: non è stata effettuata la manutenzione ord. del Sentiero Life; 3) Necessità rilevate nel 2012 e risolte nel corso dell’anno: si stemati gli schianti di abete rosso che erano presenti sul sentiero per Alpe Pioda; 4) Altre necessità rilevate: nessuna; 5) Altri interventi realizzati: manutenzione ordinaria segnaletica sentieri Valle Zocca, Alpe Pioda, Valle Romilla; all'Alpe Zocca manutenzione straordinaria alla passerella, a tratti di sentiero e alla segnaletica, per riparare ai danni provocati da slavina.</t>
    </r>
  </si>
  <si>
    <r>
      <t xml:space="preserve">Abete rosso sradicato attraversa sentiero dei Bagni Masino sopra Albergo berlvedere (da rimuovere). Il sentiero Life, sistemato nel 2010, è ancora in ottime condizioni e non necessita di manutenzione, tranne una ripulitura ordinaria dalla vegetazione erbacea invadente nella parte a bassa quota.
</t>
    </r>
    <r>
      <rPr>
        <u/>
        <sz val="8"/>
        <rFont val="Arial"/>
        <family val="2"/>
      </rPr>
      <t>Effettuato:</t>
    </r>
    <r>
      <rPr>
        <sz val="8"/>
        <rFont val="Arial"/>
        <family val="2"/>
      </rPr>
      <t xml:space="preserve"> Val di Mello: 1) in Valle Zocca, lavori messa in sicurezza sentiero fino a rifugio Allievi da terminare nel 2012;  terminato punto panoramico; 2) in V. Romilla, completata sistemazione sentiero (sent. Life) fino al passo e fatta manutenzione punto panoramico e punto informativo; 3) Alpe Pioda: messo in sicurezza un tratto sotto a Casera Cameraccio, terminato punto panoramico, realizzato sentiero didattico ad anello  Valle Pioda e Cassin). Terminata passerella in legno su torrente Mello.</t>
    </r>
  </si>
  <si>
    <t>vedi relazione monitoraggio</t>
  </si>
  <si>
    <r>
      <t xml:space="preserve">Manutenzione ordinaria in 13 Foreste per totali 74  Km: </t>
    </r>
    <r>
      <rPr>
        <u/>
        <sz val="8"/>
        <color theme="1"/>
        <rFont val="Arial"/>
        <family val="2"/>
      </rPr>
      <t>Val Masino</t>
    </r>
    <r>
      <rPr>
        <sz val="8"/>
        <color theme="1"/>
        <rFont val="Arial"/>
        <family val="2"/>
      </rPr>
      <t xml:space="preserve">: m </t>
    </r>
    <r>
      <rPr>
        <b/>
        <sz val="8"/>
        <color theme="1"/>
        <rFont val="Arial"/>
        <family val="2"/>
      </rPr>
      <t>2.050</t>
    </r>
    <r>
      <rPr>
        <sz val="8"/>
        <color theme="1"/>
        <rFont val="Arial"/>
        <family val="2"/>
      </rPr>
      <t xml:space="preserve"> (sentieri vari in Val di Mello e ai Bagni Masino sentieri degli Ipovedenti, per Alpe merdarola, per Alpe Bagni). </t>
    </r>
    <r>
      <rPr>
        <u/>
        <sz val="8"/>
        <color theme="1"/>
        <rFont val="Arial"/>
        <family val="2"/>
      </rPr>
      <t>Azzaredo</t>
    </r>
    <r>
      <rPr>
        <sz val="8"/>
        <color theme="1"/>
        <rFont val="Arial"/>
        <family val="2"/>
      </rPr>
      <t xml:space="preserve"> 1.400 m (sentiero n. 124). </t>
    </r>
    <r>
      <rPr>
        <u/>
        <sz val="8"/>
        <color theme="1"/>
        <rFont val="Arial"/>
        <family val="2"/>
      </rPr>
      <t>Isola Boschina</t>
    </r>
    <r>
      <rPr>
        <sz val="8"/>
        <color theme="1"/>
        <rFont val="Arial"/>
        <family val="2"/>
      </rPr>
      <t xml:space="preserve"> 1000 m (anello didattico). </t>
    </r>
    <r>
      <rPr>
        <u/>
        <sz val="8"/>
        <color theme="1"/>
        <rFont val="Arial"/>
        <family val="2"/>
      </rPr>
      <t xml:space="preserve">Gardesana </t>
    </r>
    <r>
      <rPr>
        <sz val="8"/>
        <color theme="1"/>
        <rFont val="Arial"/>
        <family val="2"/>
      </rPr>
      <t xml:space="preserve"> 14.500 m (sentieri tematici). </t>
    </r>
    <r>
      <rPr>
        <u/>
        <sz val="8"/>
        <color theme="1"/>
        <rFont val="Arial"/>
        <family val="2"/>
      </rPr>
      <t>Val Grigna</t>
    </r>
    <r>
      <rPr>
        <sz val="8"/>
        <color theme="1"/>
        <rFont val="Arial"/>
        <family val="2"/>
      </rPr>
      <t xml:space="preserve"> </t>
    </r>
    <r>
      <rPr>
        <b/>
        <sz val="8"/>
        <color theme="1"/>
        <rFont val="Arial"/>
        <family val="2"/>
      </rPr>
      <t>m 2500</t>
    </r>
    <r>
      <rPr>
        <sz val="8"/>
        <color theme="1"/>
        <rFont val="Arial"/>
        <family val="2"/>
      </rPr>
      <t xml:space="preserve"> (Sentieri Valle delle Forme-Tracciolino-Silter Faisecco-Val Gabbia; Sentiero Rosello - Bivacco Bassi; Sentieri area Cigoleto). </t>
    </r>
    <r>
      <rPr>
        <u/>
        <sz val="8"/>
        <color theme="1"/>
        <rFont val="Arial"/>
        <family val="2"/>
      </rPr>
      <t xml:space="preserve">Vaia </t>
    </r>
    <r>
      <rPr>
        <sz val="8"/>
        <color theme="1"/>
        <rFont val="Arial"/>
        <family val="2"/>
      </rPr>
      <t xml:space="preserve"> </t>
    </r>
    <r>
      <rPr>
        <b/>
        <sz val="8"/>
        <color theme="1"/>
        <rFont val="Arial"/>
        <family val="2"/>
      </rPr>
      <t>m 200</t>
    </r>
    <r>
      <rPr>
        <sz val="8"/>
        <color theme="1"/>
        <rFont val="Arial"/>
        <family val="2"/>
      </rPr>
      <t xml:space="preserve"> (sentiero Vaia di Fondo - Prati di Vaia). </t>
    </r>
    <r>
      <rPr>
        <u/>
        <sz val="8"/>
        <color theme="1"/>
        <rFont val="Arial"/>
        <family val="2"/>
      </rPr>
      <t>Val di Scalve</t>
    </r>
    <r>
      <rPr>
        <sz val="8"/>
        <color theme="1"/>
        <rFont val="Arial"/>
        <family val="2"/>
      </rPr>
      <t xml:space="preserve">  </t>
    </r>
    <r>
      <rPr>
        <b/>
        <sz val="8"/>
        <color theme="1"/>
        <rFont val="Arial"/>
        <family val="2"/>
      </rPr>
      <t>m 4300</t>
    </r>
    <r>
      <rPr>
        <sz val="8"/>
        <color theme="1"/>
        <rFont val="Arial"/>
        <family val="2"/>
      </rPr>
      <t xml:space="preserve"> (Sentieri tematici  dell'Orso, Bosco incantato; sentiero Salto Sposi- Padone - confine FDL; sentiero Castel Orsetto-Foppa di Padone; sentiero Sorgenti Pietrificanti). </t>
    </r>
    <r>
      <rPr>
        <u/>
        <sz val="8"/>
        <color theme="1"/>
        <rFont val="Arial"/>
        <family val="2"/>
      </rPr>
      <t xml:space="preserve">Legnoli </t>
    </r>
    <r>
      <rPr>
        <sz val="8"/>
        <color theme="1"/>
        <rFont val="Arial"/>
        <family val="2"/>
      </rPr>
      <t xml:space="preserve"> </t>
    </r>
    <r>
      <rPr>
        <b/>
        <sz val="8"/>
        <color theme="1"/>
        <rFont val="Arial"/>
        <family val="2"/>
      </rPr>
      <t>m. 1400</t>
    </r>
    <r>
      <rPr>
        <sz val="8"/>
        <color theme="1"/>
        <rFont val="Arial"/>
        <family val="2"/>
      </rPr>
      <t xml:space="preserve">  (Sentiero Passo Cuel - Tanerle; Sentiero basso Forno Loveno/Malga Jai). </t>
    </r>
    <r>
      <rPr>
        <u/>
        <sz val="8"/>
        <color theme="1"/>
        <rFont val="Arial"/>
        <family val="2"/>
      </rPr>
      <t>Corni di Canzo</t>
    </r>
    <r>
      <rPr>
        <sz val="8"/>
        <color theme="1"/>
        <rFont val="Arial"/>
        <family val="2"/>
      </rPr>
      <t xml:space="preserve"> m 12.000. </t>
    </r>
    <r>
      <rPr>
        <u/>
        <sz val="8"/>
        <color theme="1"/>
        <rFont val="Arial"/>
        <family val="2"/>
      </rPr>
      <t>Valsolda</t>
    </r>
    <r>
      <rPr>
        <sz val="8"/>
        <color theme="1"/>
        <rFont val="Arial"/>
        <family val="2"/>
      </rPr>
      <t xml:space="preserve"> m 12.000. </t>
    </r>
    <r>
      <rPr>
        <u/>
        <sz val="8"/>
        <color theme="1"/>
        <rFont val="Arial"/>
        <family val="2"/>
      </rPr>
      <t>Generoso</t>
    </r>
    <r>
      <rPr>
        <sz val="8"/>
        <color theme="1"/>
        <rFont val="Arial"/>
        <family val="2"/>
      </rPr>
      <t xml:space="preserve"> m 7000. </t>
    </r>
    <r>
      <rPr>
        <u/>
        <sz val="8"/>
        <color theme="1"/>
        <rFont val="Arial"/>
        <family val="2"/>
      </rPr>
      <t>Valle Intelvi</t>
    </r>
    <r>
      <rPr>
        <sz val="8"/>
        <color theme="1"/>
        <rFont val="Arial"/>
        <family val="2"/>
      </rPr>
      <t xml:space="preserve"> m 7000. </t>
    </r>
    <r>
      <rPr>
        <u/>
        <sz val="8"/>
        <color theme="1"/>
        <rFont val="Arial"/>
        <family val="2"/>
      </rPr>
      <t>Resegone</t>
    </r>
    <r>
      <rPr>
        <sz val="8"/>
        <color theme="1"/>
        <rFont val="Arial"/>
        <family val="2"/>
      </rPr>
      <t xml:space="preserve"> m 8.500. </t>
    </r>
    <r>
      <rPr>
        <b/>
        <sz val="8"/>
        <color theme="1"/>
        <rFont val="Arial"/>
        <family val="2"/>
      </rPr>
      <t xml:space="preserve">Manutenzione straordinaria in 9 Foreste per totali …  Km: </t>
    </r>
    <r>
      <rPr>
        <u/>
        <sz val="8"/>
        <color theme="1"/>
        <rFont val="Arial"/>
        <family val="2"/>
      </rPr>
      <t>Val Masino</t>
    </r>
    <r>
      <rPr>
        <sz val="8"/>
        <color theme="1"/>
        <rFont val="Arial"/>
        <family val="2"/>
      </rPr>
      <t xml:space="preserve">:  200 m (abbattimento barriere architettoniche per accessibilità punto informativo dei Bagni Masino con pavimentazione atta al transito delle carrozzine dal parcheggio fino ad area ricreativa). </t>
    </r>
    <r>
      <rPr>
        <u/>
        <sz val="8"/>
        <color theme="1"/>
        <rFont val="Arial"/>
        <family val="2"/>
      </rPr>
      <t>Val Lesina</t>
    </r>
    <r>
      <rPr>
        <sz val="8"/>
        <color theme="1"/>
        <rFont val="Arial"/>
        <family val="2"/>
      </rPr>
      <t xml:space="preserve"> m 1000 (sistemato e ripulito da smottamento sentiero Panzone Cappello; lavori di sterro riporto, formazione di coltellate, ripristino muretti a secco su sentiero per la cima di Legnone). </t>
    </r>
    <r>
      <rPr>
        <u/>
        <sz val="8"/>
        <color theme="1"/>
        <rFont val="Arial"/>
        <family val="2"/>
      </rPr>
      <t>Val Gerola</t>
    </r>
    <r>
      <rPr>
        <sz val="8"/>
        <color theme="1"/>
        <rFont val="Arial"/>
        <family val="2"/>
      </rPr>
      <t xml:space="preserve"> 650 m (ripristino tratto sentiero x Cima Rosetta danneggiato da smottamento e allargamento tratti del sentiero di collegamento tra il termine della strada Dosso Cavallo e la baita del prato). </t>
    </r>
    <r>
      <rPr>
        <u/>
        <sz val="8"/>
        <color theme="1"/>
        <rFont val="Arial"/>
        <family val="2"/>
      </rPr>
      <t>Alpe Boron</t>
    </r>
    <r>
      <rPr>
        <sz val="8"/>
        <color theme="1"/>
        <rFont val="Arial"/>
        <family val="2"/>
      </rPr>
      <t xml:space="preserve">: sistemazione con muro in sasso (mc 6,24) e soprastante palificata semplice (ml 6) del dissesto che minaccia la stabilità dell'accesso per i disabili alla struttura agrituristica; collettamento e recapito in impluvio delle acque provenienti dal tetto del fabbricato; realizzazione rampa di accesso x disabili all'area attrezzata a monte dei fabbricati e regolarizzazione del piano di calpestio della medesima  (45 m); staccionate in punti vari dell'alpe x 423 ml; palificata a due ordini di 17 m a sostegno scarpata a monte area ristoro all'aperto. </t>
    </r>
    <r>
      <rPr>
        <u/>
        <sz val="8"/>
        <color theme="1"/>
        <rFont val="Arial"/>
        <family val="2"/>
      </rPr>
      <t>Valle del Freddo</t>
    </r>
    <r>
      <rPr>
        <sz val="8"/>
        <color theme="1"/>
        <rFont val="Arial"/>
        <family val="2"/>
      </rPr>
      <t xml:space="preserve"> consolidamento a valle del piano di calpestio di alcuni tratti  sentiero didattico. </t>
    </r>
    <r>
      <rPr>
        <u/>
        <sz val="8"/>
        <color theme="1"/>
        <rFont val="Arial"/>
        <family val="2"/>
      </rPr>
      <t>Generoso</t>
    </r>
    <r>
      <rPr>
        <sz val="8"/>
        <color theme="1"/>
        <rFont val="Arial"/>
        <family val="2"/>
      </rPr>
      <t xml:space="preserve">  200 m  "Sentiero delle trincee". </t>
    </r>
    <r>
      <rPr>
        <u/>
        <sz val="8"/>
        <color theme="1"/>
        <rFont val="Arial"/>
        <family val="2"/>
      </rPr>
      <t xml:space="preserve">Resegone  </t>
    </r>
    <r>
      <rPr>
        <sz val="8"/>
        <color theme="1"/>
        <rFont val="Arial"/>
        <family val="2"/>
      </rPr>
      <t xml:space="preserve"> m 1.000 “Sentiero dei Grandi alberi”. </t>
    </r>
    <r>
      <rPr>
        <u/>
        <sz val="8"/>
        <color theme="1"/>
        <rFont val="Arial"/>
        <family val="2"/>
      </rPr>
      <t>Foppabona</t>
    </r>
    <r>
      <rPr>
        <sz val="8"/>
        <color theme="1"/>
        <rFont val="Arial"/>
        <family val="2"/>
      </rPr>
      <t xml:space="preserve"> sistemazione tratto di valico "Sentiero 101" (DOL) e sostituzione pannello ammalorato. </t>
    </r>
    <r>
      <rPr>
        <u/>
        <sz val="8"/>
        <color theme="1"/>
        <rFont val="Arial"/>
        <family val="2"/>
      </rPr>
      <t>Carpaneta s</t>
    </r>
    <r>
      <rPr>
        <sz val="8"/>
        <color theme="1"/>
        <rFont val="Arial"/>
        <family val="2"/>
      </rPr>
      <t xml:space="preserve">istemazione anello di calcestre Parco di Virgilio x mq 80. </t>
    </r>
    <r>
      <rPr>
        <b/>
        <sz val="8"/>
        <color theme="1"/>
        <rFont val="Arial"/>
        <family val="2"/>
      </rPr>
      <t>Nuovi interventi:</t>
    </r>
    <r>
      <rPr>
        <sz val="8"/>
        <color theme="1"/>
        <rFont val="Arial"/>
        <family val="2"/>
      </rPr>
      <t xml:space="preserve"> </t>
    </r>
    <r>
      <rPr>
        <u/>
        <sz val="8"/>
        <color theme="1"/>
        <rFont val="Arial"/>
        <family val="2"/>
      </rPr>
      <t>Corni di Canzo</t>
    </r>
    <r>
      <rPr>
        <sz val="8"/>
        <color theme="1"/>
        <rFont val="Arial"/>
        <family val="2"/>
      </rPr>
      <t xml:space="preserve"> realizzati m 250 nuovo "Sentiero dei Giganti" nel castagneto sopra Terz'alpe;  3 nuove sculture lungo Sentiero "Spirito del bosco" e 1 nuova carbonaia lungo Sentiero geologico. </t>
    </r>
    <r>
      <rPr>
        <u/>
        <sz val="8"/>
        <color theme="1"/>
        <rFont val="Arial"/>
        <family val="2"/>
      </rPr>
      <t>Valle Intelvi</t>
    </r>
    <r>
      <rPr>
        <sz val="8"/>
        <color theme="1"/>
        <rFont val="Arial"/>
        <family val="2"/>
      </rPr>
      <t xml:space="preserve"> 12 nuove sculture lungo Sentiero delle Espressioni.</t>
    </r>
  </si>
  <si>
    <t xml:space="preserve">Manutenzione ordinaria nelle foreste Val Masino,  Val Gerola, Valle del Freddo, Isola Boschina, Gardesana, Anfo-Val Caffaro Val Grigna, Legnoli, Val di Scalve, Corni di Canzo, Valsolda, Generoso, Valle Intelvi, Resegone su totali 95.000 m.  Interventi di manutenzione straordinaria nelle foreste Val Masino, Val Lesina, Val Gerola, Valle del Freddo, Val Grigna, Val di Scalve con realizzazione di 1 ponticello e di 1 passerella, allargamento di tratti in roccia per 100 ml più 6 mc di demolizione di roccia e 2 mc di demolizioni di sasso, 12 mc di palificata doppia, 50 mq selciato, 13,8 mc di muri sostegno, 48 m di parapetti, posa di 2 nuove sculture sul sentiero del Bosco Incantato in val di Scalve e di 12 nuove sculture sul Sentiero delle Espressioni in Valle Intelvi. Gli interventi hanno interessato numerosi sentieri importanti per la comunità: si tratta dei sentieri Val di Mello e Life Alpi Retiche in Val Masino, dei sentieri tematici Valle di Archesane, Lodroni, Cuei, Tracce in Gardesana, del sentiero del Bosco incantato in Val di Scalve, dei sentieri Geologico, Botanico, Spirito del Bosco ai Corni di Canzo, dei sentieri tematici della Valsolda e dei sentieri D.O.L., Anello del Resegone, Grandi Alberi al Resegone. </t>
  </si>
  <si>
    <r>
      <t xml:space="preserve">Metri di sentieri sottoposti ad interventi di manutenzione ordinaria </t>
    </r>
    <r>
      <rPr>
        <b/>
        <sz val="8"/>
        <rFont val="Arial"/>
        <family val="2"/>
      </rPr>
      <t>65.100</t>
    </r>
    <r>
      <rPr>
        <sz val="8"/>
        <rFont val="Arial"/>
        <family val="2"/>
      </rPr>
      <t xml:space="preserve"> m nelle foreste Val Masino, Val Gerola, Azzaredo, Gardesana, Val Grigna, Alpe Vaia, Val di Scalve, Corni di Canzo, Valsolda, Generoso, Valle Intelvi, Resegone.
Metri di sentieri sottoposti ad interventi di manutenzione straordinaria </t>
    </r>
    <r>
      <rPr>
        <b/>
        <sz val="8"/>
        <rFont val="Arial"/>
        <family val="2"/>
      </rPr>
      <t>9150</t>
    </r>
    <r>
      <rPr>
        <sz val="8"/>
        <rFont val="Arial"/>
        <family val="2"/>
      </rPr>
      <t xml:space="preserve"> m tra realizzazione canaline trasversali, rifacimento scalini, allargamento piano di calpestio, selciatura, sistemazione muretti a secco – cordoli o palificate di sostegno, sistemazione franette,  rifacimento ponticelli, realizzazione di staccionate, taglio alberi caduti, posa di nuovi pannelli didattici, sistemazione bacheche e aree di sosta, posa di sculture lignee nelle foreste Val Lesina, Azzaredo, Valle del Freddo, Gardesana, Val Grigna, Alpe Vaia, Corni di Canzo, Valle Intelvi, Foppabona, Isola Boschina.</t>
    </r>
  </si>
  <si>
    <r>
      <t xml:space="preserve">1) </t>
    </r>
    <r>
      <rPr>
        <b/>
        <sz val="8"/>
        <rFont val="Arial"/>
        <family val="2"/>
      </rPr>
      <t>Criticità segnalate in precedenza rimosse</t>
    </r>
    <r>
      <rPr>
        <sz val="8"/>
        <rFont val="Arial"/>
        <family val="2"/>
      </rPr>
      <t>: in Val Masino effettuata manutenzione ordinaria del Sentiero Life all' Alpe Romilla e del sentiero all'Alpe Pioda nei pressi di Casera Cameraccio. In Val Lesina iniziata sistemazione attraversamento torrente Lesina in corrispondenza del sentiero x Alpe Luserna; sistemato parte di un tratto sentiero Panzone – Cappello, in corrispondenza di attraversamento vallecola e tagliati 2 abeti sotto e di 1 sopra il sentiero Panzone-Cappello;  predisposti nuovi pannelli da collocare nei sentieri didattici. Val Gerola sistemato in modo provvisorio il muro di contenimento del sentiero della Val Burga al confine del Demanio, che è pericolante e sarà rifatto nel 2015. Gardesana: manutenzione sentieri tematici "Tracce" comune di Tremosine, "Lodroni" - "Archesane" comune di Toscolano Maderno. Grigna effettuata manutenzione sentiero V.Gabbia - Nicchia di S. Glisente.</t>
    </r>
    <r>
      <rPr>
        <b/>
        <sz val="8"/>
        <rFont val="Arial"/>
        <family val="2"/>
      </rPr>
      <t xml:space="preserve"> 2) Problemi/necessità segnalati negli anni precedenti che permangono: </t>
    </r>
    <r>
      <rPr>
        <sz val="8"/>
        <rFont val="Arial"/>
        <family val="2"/>
      </rPr>
      <t xml:space="preserve">Val Masino non ripulito sentiero x Temola in Riserva Integrale né effettuata man. ord. sentiero per Val Cassin, x Alpe Cameraccio  e x il Bivacco Kima; Passaggio sopra la casera Zocca su roccia necessita sostituzione fondo di tondame di legno. Val Lesina sent. x Alpe Luserna da Val Pianella necessita rifacimento di parte dei muretti; necessità manutenzione sentiero in loc."Scaletta". Val Gerola sentiero oltre ruderi Baita Rasega difficilmente individuabile, necessita ripulitura. Ad Anfo Val Caffaro Manca la manutenzione ordinaria dei sentieri già da qualche anno. 3) Necessità rilevate e risolte nel corso dell’anno: La maggior parte delle necessità risolte nel corso dell’anno riguardano il ripristino della sentieristica in alcune Foreste in seguito ai danni causati dalle ingente nevicate dei primi mesi del 2014. In particolare il ripristino ha interessato in Val Masino i sentieri per Romilla, Pioda-Cameraccio, Zocca e il belvedere alla Romilla; in Val Lesina i sentieri per l’Alpe Dosso (ripuliti dal Consorzio Montagna Viva e dal Campo Internazionale di Legambiente), un passaggio alla Scaletta e i sentieri Panzone Legnone - Legnone Scoggione - baita Castello Gheita, con realizzazione di una palizzata sul sentiero Corte della Galida - Alpe Cappello; ad  Azzaredo il sentiero CAI 124; ad Alpe Vaia il sentiero La Plagna- Valle Vaia; in  Valsolda il sentiero per Passo Stretto. Sono stati infine ripristinati i principali sentieri della Val Gerola e della Val Grigna. A Canzo sono stati rimossi schianti da vento lungo il sentiero Spirito del Bosco.  4) Altre necessità rilevate: In Val Lesina completare sistemazione sentiero Cadorna, che è stato ripristinato solo in parte dopo le danneggiato in seguito alle ingenti nevicate, è stato sistemato soltanto in parte. Alla Valle del Freddo necessità di manutenzione del sentiero dall'area di sosta alta fino al confine nord. In Gardesana manutenzione sentieri Termen-Cima Caplone, Fornel - Droane e Fornel-cippo 36. A Legnoli necessitano manutenzione i sentieri Miniere e per Malga Jai. A Foppabona occorre il ripristino della segnaletica danneggiata dalla neve. All’Isola Boschina necessità di rimuovere gli schianti in seguito a tromba d'aria. 5) Altri interventi realizzati:  in Val Masino completato percorso sensoriale per non vedenti. In Val Gerola  completata sistemazione sentiero Bar Bianco-Baita del Vent con opere di ingegneria naturalistica. In Gardesana  ripristino di 2 sentieri in RN Prato della Noce. In Val Grigna  manutenzione ordinaria e posa segnaletica sui sentieri appartenenti alla Rete sentieristica dell'Area Vasta sul Sentiero dei Silter.  In Val di Scalve  effettuata manutenzione ordinaria a Sentiero del Bosco Incantato, l Sentiero dell'Orso e sentiero per Monte Lantana. Effettuata manutenzione ordinaria della sentieristi ai Corni di Canzo, generoso e Valsolda. A Canzo completata anche selciatura sentiero Terz'Alpe-Corni e al Generoso  manutenzione delle  trincee Linea Cadorna. In Valle Intelvi è stata completata realizzazione sentiero "Conca di Schignano", con nuovo tratto sopra Alpe Bedolo. </t>
    </r>
  </si>
  <si>
    <t>1) Criticità segnalate in precedenza rimosse:nessuna. 2) Problemi/necessità segnalati negli anni precedenti che permangono: In Val Masino permane necessità manutenzione ord. del Sentiero Life x schianti in loc. Alpe Romilla. In Val Lesina: Sent. x Alpe Luserna da Val Pianella necessita rifacimento di parte dei muretti, parapetti e passerelle; sistemazione sentiero Panzone – Cappello, in corrispondenza di attraversamento prima vallecola; ottenuto finanziamento per in tervento idrogeologico con il quale in parte  si porrà rimedio. Val Gerola rifacimento muro di contenimento sentiero x Val Burga. Val Grigna sistemazione sentiero Val Gabbia-Nicchia di S.Glisente. Legnoli manutenzione sentiero miniere e sentiero per Malga Jai. 3) Necessità rilevate nel 2013 e risolte nel corso dell’anno: Val Masino rimossi schianti lungo sentiero x Casera Zocca. Val Grigna sistemati tratti vari lungo Sentiero dei Silter. 4) Altre necessità rilevate: Val Masino: necessaria manutenzione sentieri Temola, per val Cassin e sentiero Zocca. Val Lesina taglio piante instabili lungo sentiero Panzone-Cappello; rifacimento tratto sentiero franato presso Baitelli; manutenzione tratto "Scaletta” e la sostituzione pannelli nei percorsi didattici e faunistici. Val Grigna sistemazione inizio sentiero Tracciolino-Val Bresciana. 5) Altri interventi realizzati: Sistemazione sentiero Bagni di Masino- Alpe Bagni, sentiero per l'Alpe Merdarola e alcuni tratti sentiero per rifugio Omio e sentiero per rifugio Gianetti. Val Gerola sistemazione sentiero per Cima Rosetta dal Lago Culino e area a monte e a valle con ingegneria naturalistica; idrosemina su sentiero Bar Bianco-Casera Culino. Val Grigna manutenzione ord. a tratti vari lungo Sent. Silter. Val di Scalve manutenzione ord al Sentieri del Bosco Incantato, dell'Orso e x Monte Lantana.</t>
  </si>
  <si>
    <t>1) Criticità segnalate in precedenza rimosse: Masino liberato sentiero dei Bagni da abete che lo ostruiva; Gerola: Manutenzione straordinaria 2500 ml  sentiero Bar Bianco - Casera x consentire passaggio carro mungitore; Grigna: sistemato sentiero Rosello di Mezzo/Silter. A Canzo: manutenzione sentieri tematici (spirito del bosco, geologico, botanico) e manutenzione aree sosta e di accoglienza di 1° Alpe e 3° Alpe. Al Generoso: Manutenzione sentieri tematici (linea cadorna, contrabbandieri e botanico); 2) Problemi/necessità segnalati negli anni precedenti che permangono: Masino: non effettuata manutenzione ord. del Sentiero Life; Gerola: andrebbe rifatto il muro di contenimento del sentiero della Val Burga al confine del Demanio, che è pericolante. Valle Intelvi: manutenzione sentieri tematici, nevera, roccolo e aree sosta. Resegone: Manutenz. sentieri a tema: Grandi alberi, aree sosta, DOL, anello resegone;   3) Necessità rilevate nel 2012 e risolte nel corso dell’anno: Masino: sistemati gli schianti di abete rosso lungo sentiero per Alpe Pioda; Gerola: rimossi abeti schiantati sul sentiero storico per Bar Bianco. Isola Boschina: rimossi schianti di alberi su sentieri.4) Altre necessità rilevate: Lesina : necessario sistemare un tratto sentiero Panzone – Cappello, in corrispondenza di attraversamento vallecola. Gardesana: Sentieri dei Ladroni e Sentiero forestale di Archesane sono stati danneggiati da passaggio di Mountain Bike e da eventi meteorologici. Il sentiero tematico delle tracce necessita un intervento di pulizia nella prima parte a monte. Anfo-Val Caffaro: sentiero per Corna Pagana necessita pulitura. Grigna: sistemazione sentiero Val Gabbia-Nicchia di S.Glisente. Legnoli: necessità di manutenzione dei sentieri nella parte alta della Foresta, di collegamento tra le miniere. Canzo: selciatura sentiero per i corni (II° lotto); 5) Altri interventi realizzati: Masino manutenzione ord. segnaletica sentieri Valle Zocca, Alpe Pioda, Valle Romilla; all'Alpe Zocca manutenzione straord. passerella, tratti di sentiero e segnaletica, per riparare ai danni provocati da slavina. Lesina: completata manutenzione ord. sentiero da Baita de Manzoo a trincee di Alpe Cappello (ml 500); manut. sentiero di media quota Cappello-Alpe Luserna ripristinato scorso anno; manut. sentiero Panzone-Rifugio Legnone (ml 4.000); manut. straordinaria sentiero per Alpe Luserna (500 ml); posizionati 3 cancelli x impedire uscita bestiame sui sentieri x Alpe Legnone e Alpe Cappello. Gerola: manutenzione straord. sentieri su versanti in erosione consolidati nel 2012 con interventi di ingegneria naturalistica per 700 ml. Grigna:  manutenzione ord Sentieri Miniere e Faunistico; Scalve manutenzione ord Sentieri del Bosco Incantato e dell'Orso. Canzo, Valsolda: manutenzione ordinaria intera rete sentieri, Generoso: rimozione schianti su sentiero botanico. In Valsolda realizzato percorso geologico e geomorfologico, corredato da strutture e pannelli didattici lungo 1 km; ampliato sentiero faunistico e realizzata altana di osservazione;   Nulla da segnalare: Azzaredo, Valle del Freddo, Boron, Alpe Vaia, Val di Scalve e Carpaneta.</t>
  </si>
  <si>
    <r>
      <rPr>
        <b/>
        <sz val="8"/>
        <rFont val="Arial"/>
        <family val="2"/>
      </rPr>
      <t>Criticità segnalate in precedenza e rimosse:</t>
    </r>
    <r>
      <rPr>
        <sz val="8"/>
        <rFont val="Arial"/>
        <family val="2"/>
      </rPr>
      <t xml:space="preserve"> </t>
    </r>
    <r>
      <rPr>
        <u/>
        <sz val="8"/>
        <rFont val="Arial"/>
        <family val="2"/>
      </rPr>
      <t>V.Masino</t>
    </r>
    <r>
      <rPr>
        <sz val="8"/>
        <rFont val="Arial"/>
        <family val="2"/>
      </rPr>
      <t xml:space="preserve"> completata sistemazione del sentiero x rifugio Allievi, di accesso al sentiero Roma. </t>
    </r>
    <r>
      <rPr>
        <u/>
        <sz val="8"/>
        <rFont val="Arial"/>
        <family val="2"/>
      </rPr>
      <t>Val Lesina</t>
    </r>
    <r>
      <rPr>
        <sz val="8"/>
        <rFont val="Arial"/>
        <family val="2"/>
      </rPr>
      <t xml:space="preserve"> :  parzialmente sistemata Linea Cadorna e</t>
    </r>
    <r>
      <rPr>
        <b/>
        <sz val="8"/>
        <rFont val="Arial"/>
        <family val="2"/>
      </rPr>
      <t xml:space="preserve"> r</t>
    </r>
    <r>
      <rPr>
        <sz val="8"/>
        <rFont val="Arial"/>
        <family val="2"/>
      </rPr>
      <t xml:space="preserve">imossi schianti su sentiero x Alpe Cappello. </t>
    </r>
    <r>
      <rPr>
        <u/>
        <sz val="8"/>
        <rFont val="Arial"/>
        <family val="2"/>
      </rPr>
      <t>Val Gerola</t>
    </r>
    <r>
      <rPr>
        <sz val="8"/>
        <rFont val="Arial"/>
        <family val="2"/>
      </rPr>
      <t xml:space="preserve">: a Dosso Cavallo, sistemato sentiero per l'Alpe e rifatto muro di contenimento sentiero Val Burga al confine del Demanio; all'Alpe Culino, allargata la sezione del sentiero Bar Bianco-Casera-Baita del Lago x far passare carro mungitore. </t>
    </r>
    <r>
      <rPr>
        <b/>
        <sz val="8"/>
        <rFont val="Arial"/>
        <family val="2"/>
      </rPr>
      <t>Permangono alcuni problemi/necessità segnalati negli anni precedenti:</t>
    </r>
    <r>
      <rPr>
        <sz val="8"/>
        <rFont val="Arial"/>
        <family val="2"/>
      </rPr>
      <t xml:space="preserve"> </t>
    </r>
    <r>
      <rPr>
        <u/>
        <sz val="8"/>
        <rFont val="Arial"/>
        <family val="2"/>
      </rPr>
      <t>V.Masino</t>
    </r>
    <r>
      <rPr>
        <sz val="8"/>
        <rFont val="Arial"/>
        <family val="2"/>
      </rPr>
      <t xml:space="preserve"> (realizzazione staccionata a valle su  tornante vecchia strada B. Masino, x crollo muretto.  </t>
    </r>
    <r>
      <rPr>
        <u/>
        <sz val="8"/>
        <rFont val="Arial"/>
        <family val="2"/>
      </rPr>
      <t>Val Lesina</t>
    </r>
    <r>
      <rPr>
        <b/>
        <sz val="8"/>
        <color rgb="FFFF0000"/>
        <rFont val="Arial"/>
        <family val="2"/>
      </rPr>
      <t xml:space="preserve"> </t>
    </r>
    <r>
      <rPr>
        <sz val="8"/>
        <rFont val="Arial"/>
        <family val="2"/>
      </rPr>
      <t xml:space="preserve">(Sent. x Alpe Luserna da Val Pianella necessita rifacimento muretti, parapetti e passerelle; Sentiero Paniga necessita ord. manutenzione; completamento sistemazione alcuni tornanti Linea Cadorna). A questo si aggiungono i nuovi danni segnalati nel 2011 sempre sulla Linea Cadorna. </t>
    </r>
    <r>
      <rPr>
        <u/>
        <sz val="8"/>
        <rFont val="Arial"/>
        <family val="2"/>
      </rPr>
      <t>Val Gerola</t>
    </r>
    <r>
      <rPr>
        <sz val="8"/>
        <rFont val="Arial"/>
        <family val="2"/>
      </rPr>
      <t xml:space="preserve">: ad Alpe Culino sent. ornitologico necessita manut. tratto Baita Cima-Cima Rosetta. </t>
    </r>
    <r>
      <rPr>
        <u/>
        <sz val="8"/>
        <rFont val="Arial"/>
        <family val="2"/>
      </rPr>
      <t xml:space="preserve">Val Grigna: </t>
    </r>
    <r>
      <rPr>
        <sz val="8"/>
        <rFont val="Arial"/>
        <family val="2"/>
      </rPr>
      <t xml:space="preserve">Manutenzione e installazione segnaletica sui sentieri: Figarolo-Laghetto,  Campol.inf.-Pian delle Assi -Silter, Stabicò-Val gabbia- Casinetto -Campolungo.  Manutenzione ordinaria al Sentiero delle Miniere. </t>
    </r>
    <r>
      <rPr>
        <u/>
        <sz val="8"/>
        <rFont val="Arial"/>
        <family val="2"/>
      </rPr>
      <t>Scalve</t>
    </r>
    <r>
      <rPr>
        <sz val="8"/>
        <rFont val="Arial"/>
        <family val="2"/>
      </rPr>
      <t xml:space="preserve"> ordinaria manutenzione sentiero Valle di Padone. </t>
    </r>
    <r>
      <rPr>
        <u/>
        <sz val="8"/>
        <rFont val="Arial"/>
        <family val="2"/>
      </rPr>
      <t>Legnoli</t>
    </r>
    <r>
      <rPr>
        <sz val="8"/>
        <rFont val="Arial"/>
        <family val="2"/>
      </rPr>
      <t xml:space="preserve"> (manutenzione ordinaria manufatti, segnaletica e barriere di protezione sentiero per Malga Jai). </t>
    </r>
    <r>
      <rPr>
        <b/>
        <sz val="8"/>
        <rFont val="Arial"/>
        <family val="2"/>
      </rPr>
      <t>Ulteriori necessità segnalate nel 2011:</t>
    </r>
    <r>
      <rPr>
        <sz val="8"/>
        <rFont val="Arial"/>
        <family val="2"/>
      </rPr>
      <t xml:space="preserve"> </t>
    </r>
    <r>
      <rPr>
        <u/>
        <sz val="8"/>
        <rFont val="Arial"/>
        <family val="2"/>
      </rPr>
      <t>Masino:</t>
    </r>
    <r>
      <rPr>
        <sz val="8"/>
        <rFont val="Arial"/>
        <family val="2"/>
      </rPr>
      <t xml:space="preserve"> Pulizia da vegetazione invadente nella parte inferiore del sentiero Life. </t>
    </r>
    <r>
      <rPr>
        <u/>
        <sz val="8"/>
        <rFont val="Arial"/>
        <family val="2"/>
      </rPr>
      <t>Lesina</t>
    </r>
    <r>
      <rPr>
        <sz val="8"/>
        <rFont val="Arial"/>
        <family val="2"/>
      </rPr>
      <t xml:space="preserve">  sistemazione sentiero Cadorna in seguito a danni provocati da intense piogge tardo-primaverili 
</t>
    </r>
    <r>
      <rPr>
        <u/>
        <sz val="8"/>
        <rFont val="Arial"/>
        <family val="2"/>
      </rPr>
      <t>Gardesana</t>
    </r>
    <r>
      <rPr>
        <sz val="8"/>
        <rFont val="Arial"/>
        <family val="2"/>
      </rPr>
      <t xml:space="preserve">  ripulitura sentiero di Vè Comune di Valvestino. </t>
    </r>
    <r>
      <rPr>
        <u/>
        <sz val="8"/>
        <rFont val="Arial"/>
        <family val="2"/>
      </rPr>
      <t>Anfo</t>
    </r>
    <r>
      <rPr>
        <sz val="8"/>
        <rFont val="Arial"/>
        <family val="2"/>
      </rPr>
      <t xml:space="preserve">:  rimozione schianti da avversità atmosferiche su sentiero Tese alte- Strada Baremone.
</t>
    </r>
  </si>
  <si>
    <r>
      <rPr>
        <b/>
        <sz val="8"/>
        <rFont val="Arial"/>
        <family val="2"/>
      </rPr>
      <t>SENTIERI</t>
    </r>
    <r>
      <rPr>
        <sz val="8"/>
        <rFont val="Arial"/>
        <family val="2"/>
      </rPr>
      <t xml:space="preserve">. Problemi già </t>
    </r>
    <r>
      <rPr>
        <b/>
        <sz val="8"/>
        <rFont val="Arial"/>
        <family val="2"/>
      </rPr>
      <t>segnalati nel 2009 i</t>
    </r>
    <r>
      <rPr>
        <sz val="8"/>
        <rFont val="Arial"/>
        <family val="2"/>
      </rPr>
      <t>n V.</t>
    </r>
    <r>
      <rPr>
        <u/>
        <sz val="8"/>
        <rFont val="Arial"/>
        <family val="2"/>
      </rPr>
      <t xml:space="preserve">Masino </t>
    </r>
    <r>
      <rPr>
        <sz val="8"/>
        <rFont val="Arial"/>
        <family val="2"/>
      </rPr>
      <t xml:space="preserve">(realizzazione staccionata a valle su  tornante vecchia strada B. Masino, x crollo muretto; completare sistemazione  sentiero Roma –previsto x 2011); </t>
    </r>
    <r>
      <rPr>
        <u/>
        <sz val="8"/>
        <rFont val="Arial"/>
        <family val="2"/>
      </rPr>
      <t>Val Lesina</t>
    </r>
    <r>
      <rPr>
        <sz val="8"/>
        <rFont val="Arial"/>
        <family val="2"/>
      </rPr>
      <t xml:space="preserve"> (Sent. x Alpe Luserna da Val Pianella necessita rifacimento muretti, parapetti e passerelle; Sentiero Paniga ord. Manutenzione; sistemazione alcuni tornanti Linea Cadorna  danneggiati da detriti -probabilmente 2011); </t>
    </r>
    <r>
      <rPr>
        <u/>
        <sz val="8"/>
        <rFont val="Arial"/>
        <family val="2"/>
      </rPr>
      <t xml:space="preserve">Val Gerola </t>
    </r>
    <r>
      <rPr>
        <sz val="8"/>
        <rFont val="Arial"/>
        <family val="2"/>
      </rPr>
      <t xml:space="preserve">(sentiero x l'alpe Dosso ha piccoli smottamenti  e danni a ponte, di cui va verificata stabilità e ripristinata bacheca; sent. ornitologico necessita manut. tratto Baita Cima-Cima Rosetta; Sent. Bar Bianco-Casera-Baita del Lago ha sezione ristretta e necessita allargamento x far passare carro mungitore); </t>
    </r>
    <r>
      <rPr>
        <u/>
        <sz val="8"/>
        <rFont val="Arial"/>
        <family val="2"/>
      </rPr>
      <t xml:space="preserve">Anfo-V.Caffaro </t>
    </r>
    <r>
      <rPr>
        <sz val="8"/>
        <rFont val="Arial"/>
        <family val="2"/>
      </rPr>
      <t xml:space="preserve">(completare sistemazione senti eristica x danni piogge 2009). </t>
    </r>
    <r>
      <rPr>
        <b/>
        <sz val="8"/>
        <rFont val="Arial"/>
        <family val="2"/>
      </rPr>
      <t xml:space="preserve">Segnalazioni 2010: </t>
    </r>
    <r>
      <rPr>
        <u/>
        <sz val="8"/>
        <rFont val="Arial"/>
        <family val="2"/>
      </rPr>
      <t xml:space="preserve">Val Masino </t>
    </r>
    <r>
      <rPr>
        <sz val="8"/>
        <rFont val="Arial"/>
        <family val="2"/>
      </rPr>
      <t xml:space="preserve">(danni sentiero Zocca x schianti da neve -ripristinato nel corso del 2010); </t>
    </r>
    <r>
      <rPr>
        <u/>
        <sz val="8"/>
        <rFont val="Arial"/>
        <family val="2"/>
      </rPr>
      <t>Val Lesina</t>
    </r>
    <r>
      <rPr>
        <sz val="8"/>
        <rFont val="Arial"/>
        <family val="2"/>
      </rPr>
      <t xml:space="preserve"> ( sentiero x Cappello ostruito da alberi caduti in novembre- rimozione in prim. 2011); </t>
    </r>
    <r>
      <rPr>
        <u/>
        <sz val="8"/>
        <rFont val="Arial"/>
        <family val="2"/>
      </rPr>
      <t>Val Gerola</t>
    </r>
    <r>
      <rPr>
        <sz val="8"/>
        <rFont val="Arial"/>
        <family val="2"/>
      </rPr>
      <t xml:space="preserve"> (rifacimento muro di contenimento sentiero  Val Burga al confine del Demanio a Dosso Cavallo); </t>
    </r>
    <r>
      <rPr>
        <u/>
        <sz val="8"/>
        <rFont val="Arial"/>
        <family val="2"/>
      </rPr>
      <t xml:space="preserve">Val Grigna </t>
    </r>
    <r>
      <rPr>
        <sz val="8"/>
        <rFont val="Arial"/>
        <family val="2"/>
      </rPr>
      <t xml:space="preserve">(Manutenzione e installazione segnaletica sui sentieri: Figarolo-Laghetto,  Campol.inf.-Pian delle Assi -Silter, Stabicò-Val gabbia- Casinetto -Campolungo.  Manutenzione ordinaria al Sentiero delle Miniere);  </t>
    </r>
    <r>
      <rPr>
        <u/>
        <sz val="8"/>
        <rFont val="Arial"/>
        <family val="2"/>
      </rPr>
      <t xml:space="preserve">Scalve </t>
    </r>
    <r>
      <rPr>
        <sz val="8"/>
        <rFont val="Arial"/>
        <family val="2"/>
      </rPr>
      <t xml:space="preserve">(ordinaria manutenzione sentiero Valle di Padone); </t>
    </r>
    <r>
      <rPr>
        <u/>
        <sz val="8"/>
        <rFont val="Arial"/>
        <family val="2"/>
      </rPr>
      <t>Legnoli</t>
    </r>
    <r>
      <rPr>
        <sz val="8"/>
        <rFont val="Arial"/>
        <family val="2"/>
      </rPr>
      <t xml:space="preserve"> (manutenzione ordinaria manufatti, segnaletica e barriere di protezione sentiero per Malga Jai).</t>
    </r>
  </si>
  <si>
    <t>Indicare problemi riscontrati nel corso dell'anno e anche se sono stati risulti</t>
  </si>
  <si>
    <t>Monitoraggio dello stato della sentieristica in grado di garantirne la manutenzione</t>
  </si>
  <si>
    <t>3.5.b.2</t>
  </si>
  <si>
    <t>viabilità, AVC</t>
  </si>
  <si>
    <t>10.5.2</t>
  </si>
  <si>
    <t>COMPILARE x SENTIERI-inclusi quelli indicati nel foglio "A5-Man": Indicare problemi riscontrati nel corso dell'anno e anche se sono stati risulti.  LE COSE SCRITTE DEVONO TROVARE CORRISPONDENZA NEL REGISTRO OSSERVAZIONI O STRUTTURE, INFRASTRUTTURE</t>
  </si>
  <si>
    <t xml:space="preserve">Nessun problema riscontrato nella viabilità durante il 2023.  </t>
  </si>
  <si>
    <t>in seguito a Vaia, chiusura del tratto terminale della SP Val Masino per 4 abeti pericolosi, poi rimossi.</t>
  </si>
  <si>
    <t>Nessun intervento condotto e nessuna segnalazione</t>
  </si>
  <si>
    <t>Criticità segnalate in precedenza rimosse: nessuna criticità segnalata;   2) Problemi/necessità segnalati negli anni precedenti che permangono: nessuno; 3) Necessità rilevate e risolte nel corso dell’anno: nessuna; 4) Altre necessità rilevate: nessuna; 5) Altri interventi realizzati: nessuno</t>
  </si>
  <si>
    <t>STRADE: 1) Criticità segnalate in precedenza rimosse: sistemati problemi segnalati sulla vecchia strada comunale per i Bagni nel 2009 e nel 2012.   2) Problemi/necessità segnalati negli anni precedenti che permangono: nessuno; 3) Necessità rilevate nel 2013 e risolte nel corso dell’anno: nessuno; 4) Altre necessità rilevate: nessuna; 5) Altri interventi realizzati: posizionamento di 2 dissuasori x divieto di transito all'ingresso inferiore della strada comunale per i Bagni.</t>
  </si>
  <si>
    <t>STRADE: 1) Criticità segnalate in precedenza rimosse: completata la sistemazione della strada di accesso alla Casera su proprietà del sig. Torri;   2) Problemi/necessità segnalati negli anni precedenti che permangono: a Bagni Masino crollo muretto a valle su  tornante vecchia strada B. Masino, ma nessun problema di transito. Auspicabile realizzazione staccionata; 3) Necessità rilevate nel 2012 e risolte nel corso dell’anno: in seguito alle ingenti precipitazioni dei primi di novembre, la Val Pisarola ha scaricato una qt. significativa di materiali sulla strada vecchia dei Bagni Masino (ca 100 mc) che sono stati rimossi con sistemaz. strada nei giorni successivi; 4) Altre necessità rilevate: nessuna; 5) Altri interventi realizzati: nessuno.</t>
  </si>
  <si>
    <r>
      <rPr>
        <b/>
        <sz val="8"/>
        <rFont val="Arial"/>
        <family val="2"/>
      </rPr>
      <t>Necessità rilevate.</t>
    </r>
    <r>
      <rPr>
        <sz val="8"/>
        <rFont val="Arial"/>
        <family val="2"/>
      </rPr>
      <t xml:space="preserve"> </t>
    </r>
    <r>
      <rPr>
        <u/>
        <sz val="8"/>
        <rFont val="Arial"/>
        <family val="2"/>
      </rPr>
      <t xml:space="preserve">Bagni Masino. </t>
    </r>
    <r>
      <rPr>
        <sz val="8"/>
        <rFont val="Arial"/>
        <family val="2"/>
      </rPr>
      <t xml:space="preserve">Invariate necessità segnalate nel 2009 e cioè crollo muretto a valle su  tornante vecchia strada B. Masino, ma nessun problema di transito. Auspicabile realizzazione staccionata. 
In corso la sistemazione strada x Casera su proprietà sig. Torri. </t>
    </r>
  </si>
  <si>
    <r>
      <rPr>
        <b/>
        <sz val="8"/>
        <rFont val="Arial"/>
        <family val="2"/>
      </rPr>
      <t>Necessità rilevate.</t>
    </r>
    <r>
      <rPr>
        <sz val="8"/>
        <rFont val="Arial"/>
        <family val="2"/>
      </rPr>
      <t xml:space="preserve"> </t>
    </r>
    <r>
      <rPr>
        <u/>
        <sz val="8"/>
        <rFont val="Arial"/>
        <family val="2"/>
      </rPr>
      <t xml:space="preserve">Bagni Masino. </t>
    </r>
    <r>
      <rPr>
        <sz val="8"/>
        <rFont val="Arial"/>
        <family val="2"/>
      </rPr>
      <t xml:space="preserve">Invariate necessità segnalate nel 2009 e cioè crollo muretto a valle su  tornante vecchia strada B. Masino, ma no problemi di transito. Auspicabile realizzazione staccionata. In futuro necessaria sistemazione strada x Casera su proprietà sig. Torri. </t>
    </r>
    <r>
      <rPr>
        <b/>
        <sz val="8"/>
        <rFont val="Arial"/>
        <family val="2"/>
      </rPr>
      <t>Effettuato</t>
    </r>
    <r>
      <rPr>
        <sz val="8"/>
        <rFont val="Arial"/>
        <family val="2"/>
      </rPr>
      <t xml:space="preserve">: </t>
    </r>
    <r>
      <rPr>
        <sz val="8"/>
        <color indexed="30"/>
        <rFont val="Arial"/>
        <family val="2"/>
      </rPr>
      <t>manut. ord. e straord. di tutto il Sentiero dei Bagni.</t>
    </r>
    <r>
      <rPr>
        <sz val="8"/>
        <rFont val="Arial"/>
        <family val="2"/>
      </rPr>
      <t xml:space="preserve"> </t>
    </r>
    <r>
      <rPr>
        <u/>
        <sz val="8"/>
        <rFont val="Arial"/>
        <family val="2"/>
      </rPr>
      <t>Val di Mello</t>
    </r>
    <r>
      <rPr>
        <sz val="8"/>
        <rFont val="Arial"/>
        <family val="2"/>
      </rPr>
      <t xml:space="preserve">: 1) </t>
    </r>
    <r>
      <rPr>
        <sz val="8"/>
        <color indexed="30"/>
        <rFont val="Arial"/>
        <family val="2"/>
      </rPr>
      <t>in parte sistemato sentiero Roma (segnalato nel 2009) nei pressi rifugio Allievi e tra il bivacco Kima e Bocchetta Roma</t>
    </r>
    <r>
      <rPr>
        <sz val="8"/>
        <rFont val="Arial"/>
        <family val="2"/>
      </rPr>
      <t xml:space="preserve">; ultimaz. prim 2011; 2) </t>
    </r>
    <r>
      <rPr>
        <sz val="8"/>
        <color indexed="30"/>
        <rFont val="Arial"/>
        <family val="2"/>
      </rPr>
      <t>Fatta manut. ord. e sistemazione guado torrente sentiero Life</t>
    </r>
    <r>
      <rPr>
        <sz val="8"/>
        <rFont val="Arial"/>
        <family val="2"/>
      </rPr>
      <t xml:space="preserve">, segnalata 2009. </t>
    </r>
    <r>
      <rPr>
        <b/>
        <sz val="8"/>
        <rFont val="Arial"/>
        <family val="2"/>
      </rPr>
      <t>Novità:</t>
    </r>
    <r>
      <rPr>
        <sz val="8"/>
        <rFont val="Arial"/>
        <family val="2"/>
      </rPr>
      <t xml:space="preserve"> </t>
    </r>
    <r>
      <rPr>
        <sz val="8"/>
        <color indexed="30"/>
        <rFont val="Arial"/>
        <family val="2"/>
      </rPr>
      <t xml:space="preserve">danni sentiero Zocca x schianti da neve </t>
    </r>
    <r>
      <rPr>
        <sz val="8"/>
        <rFont val="Arial"/>
        <family val="2"/>
      </rPr>
      <t xml:space="preserve">(ripristinato con rifacimento muro sostegno su roccia x ml 12). </t>
    </r>
    <r>
      <rPr>
        <b/>
        <sz val="8"/>
        <rFont val="Arial"/>
        <family val="2"/>
      </rPr>
      <t>Effettuato</t>
    </r>
    <r>
      <rPr>
        <sz val="8"/>
        <rFont val="Arial"/>
        <family val="2"/>
      </rPr>
      <t xml:space="preserve">: </t>
    </r>
    <r>
      <rPr>
        <sz val="8"/>
        <color indexed="30"/>
        <rFont val="Arial"/>
        <family val="2"/>
      </rPr>
      <t>Sentiero Zocca manut. fino a rifugio Allievi + realizz. belvedere; Sentiero Pioda fino a Casera manutenz. ord. + passerella su torrente Mello; Sentiero Romilla (sent. Life) manut. ord + straord, realizz belvedere + punto informativo.</t>
    </r>
  </si>
  <si>
    <r>
      <t xml:space="preserve">Necessità rilevate. </t>
    </r>
    <r>
      <rPr>
        <u/>
        <sz val="8"/>
        <rFont val="Arial"/>
        <family val="2"/>
      </rPr>
      <t>Bagni Masino</t>
    </r>
    <r>
      <rPr>
        <sz val="8"/>
        <rFont val="Arial"/>
        <family val="2"/>
      </rPr>
      <t xml:space="preserve">: crollo muretto a valle su  tornante vecchia strada B. Masino, ma no problemi di transito. Auspicabile realizzazione staccionata. In futuro necessaria sistemazione strada x Casera su proprietà sig. Torri. </t>
    </r>
    <r>
      <rPr>
        <u/>
        <sz val="8"/>
        <rFont val="Arial"/>
        <family val="2"/>
      </rPr>
      <t>Val di Mello</t>
    </r>
    <r>
      <rPr>
        <sz val="8"/>
        <rFont val="Arial"/>
        <family val="2"/>
      </rPr>
      <t xml:space="preserve">: 1) necessaria sistemazione sentiero Roma nei pressi rifugio Allievi e tra il bivacco Kima e Bocchetta Roma e 2) necessità di manut. ord. e sistemazione guado torrente sentiero Life. </t>
    </r>
  </si>
  <si>
    <r>
      <t xml:space="preserve">Nuove strade: Grigna 700 ml  per Roselletto IV cat.  tramite allargamento sentiero esistente.  Manutenzione ordinaria   in 4 foreste su 10 km: </t>
    </r>
    <r>
      <rPr>
        <u/>
        <sz val="8"/>
        <color theme="1"/>
        <rFont val="Arial"/>
        <family val="2"/>
      </rPr>
      <t>Gardesana:</t>
    </r>
    <r>
      <rPr>
        <sz val="8"/>
        <color theme="1"/>
        <rFont val="Arial"/>
        <family val="2"/>
      </rPr>
      <t xml:space="preserve"> livellamento e pulitura cunette tratto Piemp-Bocca Ere comune di Tignale su 5 km effettuato da Comune di Tignale; in seguito su stessa strada ERSAF ha effettuato taglio della vegetazione invadente. Mantenzione strada x Monte Pra su 1 km. </t>
    </r>
    <r>
      <rPr>
        <u/>
        <sz val="8"/>
        <color theme="1"/>
        <rFont val="Arial"/>
        <family val="2"/>
      </rPr>
      <t>Grigna</t>
    </r>
    <r>
      <rPr>
        <sz val="8"/>
        <color theme="1"/>
        <rFont val="Arial"/>
        <family val="2"/>
      </rPr>
      <t xml:space="preserve">: km 1,5 con pulizia canalette, rimozione pietre. </t>
    </r>
    <r>
      <rPr>
        <u/>
        <sz val="8"/>
        <color theme="1"/>
        <rFont val="Arial"/>
        <family val="2"/>
      </rPr>
      <t>Vaia</t>
    </r>
    <r>
      <rPr>
        <sz val="8"/>
        <color theme="1"/>
        <rFont val="Arial"/>
        <family val="2"/>
      </rPr>
      <t xml:space="preserve"> km 2,43, eseguita da concessionari laghetto e alpeggio. </t>
    </r>
    <r>
      <rPr>
        <u/>
        <sz val="8"/>
        <color theme="1"/>
        <rFont val="Arial"/>
        <family val="2"/>
      </rPr>
      <t>Valle Intelvi</t>
    </r>
    <r>
      <rPr>
        <sz val="8"/>
        <color theme="1"/>
        <rFont val="Arial"/>
        <family val="2"/>
      </rPr>
      <t xml:space="preserve"> effettuata ricarica strada verso Comana con calcare. Manutenzione straordinaria in 5 foreste: </t>
    </r>
    <r>
      <rPr>
        <u/>
        <sz val="8"/>
        <color theme="1"/>
        <rFont val="Arial"/>
        <family val="2"/>
      </rPr>
      <t>Boron</t>
    </r>
    <r>
      <rPr>
        <sz val="8"/>
        <color theme="1"/>
        <rFont val="Arial"/>
        <family val="2"/>
      </rPr>
      <t xml:space="preserve"> ripristino staccionata sul ponte strada d'accesso e ripetuta pulizia dei suoi tombotti. </t>
    </r>
    <r>
      <rPr>
        <u/>
        <sz val="8"/>
        <color theme="1"/>
        <rFont val="Arial"/>
        <family val="2"/>
      </rPr>
      <t>Scalve</t>
    </r>
    <r>
      <rPr>
        <sz val="8"/>
        <color theme="1"/>
        <rFont val="Arial"/>
        <family val="2"/>
      </rPr>
      <t xml:space="preserve"> strada "Santella - Padone" posa di 15 canalette eseguito da volontari. </t>
    </r>
    <r>
      <rPr>
        <u/>
        <sz val="8"/>
        <color theme="1"/>
        <rFont val="Arial"/>
        <family val="2"/>
      </rPr>
      <t>Canzo</t>
    </r>
    <r>
      <rPr>
        <sz val="8"/>
        <color theme="1"/>
        <rFont val="Arial"/>
        <family val="2"/>
      </rPr>
      <t xml:space="preserve"> ripristino completo ad opera di Telecom tratto di 25 m di strada franato. </t>
    </r>
    <r>
      <rPr>
        <u/>
        <sz val="8"/>
        <color theme="1"/>
        <rFont val="Arial"/>
        <family val="2"/>
      </rPr>
      <t>Generoso</t>
    </r>
    <r>
      <rPr>
        <sz val="8"/>
        <color theme="1"/>
        <rFont val="Arial"/>
        <family val="2"/>
      </rPr>
      <t xml:space="preserve"> realizzata 20 mc palificata sostegno strada presso sorgente “Foo di bait”, franata; rifatte 4 canaline strada Barco - Gotta, con selciatura tornante. </t>
    </r>
    <r>
      <rPr>
        <u/>
        <sz val="8"/>
        <color theme="1"/>
        <rFont val="Arial"/>
        <family val="2"/>
      </rPr>
      <t>Resegone</t>
    </r>
    <r>
      <rPr>
        <sz val="8"/>
        <color theme="1"/>
        <rFont val="Arial"/>
        <family val="2"/>
      </rPr>
      <t xml:space="preserve"> modesta frana di materiale in strada, sul tornante bivio Brumano/Alpe, ripristinato da manodopera ERSAF. Interventi esterni alle foreste in 2 foreste: Valsolda e Val Grigna. Fenomeni di erosione in 5 foreste: </t>
    </r>
    <r>
      <rPr>
        <u/>
        <sz val="8"/>
        <color theme="1"/>
        <rFont val="Arial"/>
        <family val="2"/>
      </rPr>
      <t>Val Gerola</t>
    </r>
    <r>
      <rPr>
        <sz val="8"/>
        <color theme="1"/>
        <rFont val="Arial"/>
        <family val="2"/>
      </rPr>
      <t xml:space="preserve"> pista trattorabile Alpe Culino sopra incrocio con GVO. </t>
    </r>
    <r>
      <rPr>
        <u/>
        <sz val="8"/>
        <color theme="1"/>
        <rFont val="Arial"/>
        <family val="2"/>
      </rPr>
      <t>Valle del Freddo</t>
    </r>
    <r>
      <rPr>
        <sz val="8"/>
        <color theme="1"/>
        <rFont val="Arial"/>
        <family val="2"/>
      </rPr>
      <t xml:space="preserve"> strada di accesso. </t>
    </r>
    <r>
      <rPr>
        <u/>
        <sz val="8"/>
        <color theme="1"/>
        <rFont val="Arial"/>
        <family val="2"/>
      </rPr>
      <t>Gardesana</t>
    </r>
    <r>
      <rPr>
        <sz val="8"/>
        <color theme="1"/>
        <rFont val="Arial"/>
        <family val="2"/>
      </rPr>
      <t xml:space="preserve"> loc. Segable comune di Tignale, loc. Pontesela strada per Campei de Sima comune di Toscolano Maderno, pista forestale Selva Bela. </t>
    </r>
    <r>
      <rPr>
        <u/>
        <sz val="8"/>
        <color theme="1"/>
        <rFont val="Arial"/>
        <family val="2"/>
      </rPr>
      <t>Scalve</t>
    </r>
    <r>
      <rPr>
        <sz val="8"/>
        <color theme="1"/>
        <rFont val="Arial"/>
        <family val="2"/>
      </rPr>
      <t xml:space="preserve"> Erosione al termine del muro di sostegno a valle della strada Santella – Padone. </t>
    </r>
    <r>
      <rPr>
        <u/>
        <sz val="8"/>
        <color theme="1"/>
        <rFont val="Arial"/>
        <family val="2"/>
      </rPr>
      <t>Generoso</t>
    </r>
    <r>
      <rPr>
        <sz val="8"/>
        <color theme="1"/>
        <rFont val="Arial"/>
        <family val="2"/>
      </rPr>
      <t xml:space="preserve"> smottamento strada valle dell'Inferno. Necessità evidenziate: </t>
    </r>
    <r>
      <rPr>
        <u/>
        <sz val="8"/>
        <color theme="1"/>
        <rFont val="Arial"/>
        <family val="2"/>
      </rPr>
      <t>Val Gerola</t>
    </r>
    <r>
      <rPr>
        <sz val="8"/>
        <color theme="1"/>
        <rFont val="Arial"/>
        <family val="2"/>
      </rPr>
      <t xml:space="preserve"> opportuna ulteriore manutenzione a pista trattorabile, con 1-2 tronchi al piede scarpata di monte. </t>
    </r>
    <r>
      <rPr>
        <u/>
        <sz val="8"/>
        <color theme="1"/>
        <rFont val="Arial"/>
        <family val="2"/>
      </rPr>
      <t>Scalve</t>
    </r>
    <r>
      <rPr>
        <sz val="8"/>
        <color theme="1"/>
        <rFont val="Arial"/>
        <family val="2"/>
      </rPr>
      <t xml:space="preserve"> necessità di svaso del materiale presente nel guado Val Fada su strada "Santella - Padone" Idem le vicine canalette. </t>
    </r>
    <r>
      <rPr>
        <u/>
        <sz val="8"/>
        <color theme="1"/>
        <rFont val="Arial"/>
        <family val="2"/>
      </rPr>
      <t>Generoso</t>
    </r>
    <r>
      <rPr>
        <sz val="8"/>
        <color theme="1"/>
        <rFont val="Arial"/>
        <family val="2"/>
      </rPr>
      <t xml:space="preserve"> recupero strada Valle Inferno. </t>
    </r>
    <r>
      <rPr>
        <u/>
        <sz val="8"/>
        <color theme="1"/>
        <rFont val="Arial"/>
        <family val="2"/>
      </rPr>
      <t>Valsolda</t>
    </r>
    <r>
      <rPr>
        <sz val="8"/>
        <color theme="1"/>
        <rFont val="Arial"/>
        <family val="2"/>
      </rPr>
      <t xml:space="preserve">  strada fuori Demanio di accesso alla proprietà dissestata e con erosioni.</t>
    </r>
  </si>
  <si>
    <t>Manutenzione ordinaria in Val Lesina, Val Gerola, Gardesana, Val Grigna, Alpe Vaia e Val di Scalve su 20,3 km con interventi di sistemazione fondo, sistemazione/pulizia canalette e griglie, contenimento vegetazione invadente, rimozione pietre. Manutenzione straordinaria in Val Lesina, Val Gerola, Alpe Boron, Gardesana, Val di Scalve, Valsolda, Generoso e Valle Intelvi. In alcuni casi (Val Lesina, Val Gerola, Val di Scalve, Valsolda, Val Grigna) si è operato anche fuori demanio, comunque sempre su strade di accesso alle foreste. Gli interventi sono consistiti in livellamento e scarificazione di 2000 m di piano viabile, selciatura di 170 ml di strada, realizzazione di opere trasversali per la deviazione dell’acqua (2 cunette in cemento, 80 ml di canalette), interventi di sistemazione di scarpate a valle o a monte della strada (109 mc di palificata doppia, disgaggio e consolidamento con posa di 60 mq rete metallica), sistemazione di cigli pericolanti, allargamento di un tornante, posa di staccionate lignee in tratti pericolosi su m. 62.  I maggiori problemi da risolvere in futuro riguardano fenomeni di erosione o smottamenti sulla viabilità in Gardesana, ad Anfo Val Caffaro, ai Corni di Canzo e al Resegone, la necessità di sistemare opere di deviazione dell’acqua, o di collocare di staccionate in Val Lesina; il rifacimento di 2 cunette in Val Gerola.</t>
  </si>
  <si>
    <r>
      <t xml:space="preserve">Metri di strade sottoposte ad interventi di manutenzione ordinaria </t>
    </r>
    <r>
      <rPr>
        <b/>
        <sz val="8"/>
        <rFont val="Arial"/>
        <family val="2"/>
      </rPr>
      <t>11.700</t>
    </r>
    <r>
      <rPr>
        <sz val="8"/>
        <rFont val="Arial"/>
        <family val="2"/>
      </rPr>
      <t xml:space="preserve"> m  tra pulizia canalette, rimozione detriti, ricarica del fondo stradale nelle foreste Val Gerola, Val Grigna, Alpe Vaia, Val di Scalve, Corni di Canzo, Generoso, Valle Intelvi. 
Metri di strade sottoposte ad interventi di manutenzione straordinaria </t>
    </r>
    <r>
      <rPr>
        <b/>
        <sz val="8"/>
        <rFont val="Arial"/>
        <family val="2"/>
      </rPr>
      <t xml:space="preserve">1.699 </t>
    </r>
    <r>
      <rPr>
        <sz val="8"/>
        <rFont val="Arial"/>
        <family val="2"/>
      </rPr>
      <t>m tra realizzazione nuove canalette, massicciate, allargamento sede viabile, selciatura, asfaltatura, parapetti e palificate nelle foreste Val Gerola, Alpe Boron, Val Grigna, Val di Scalve, Canzo, Valsolda e Resegone.</t>
    </r>
  </si>
  <si>
    <r>
      <t>1) Criticità segnalate in precedenza rimosse:</t>
    </r>
    <r>
      <rPr>
        <sz val="8"/>
        <rFont val="Arial"/>
        <family val="2"/>
      </rPr>
      <t xml:space="preserve"> In Val Gerola è stato sistemato il fondo della strada di accesso all'Alpe Culino. In Gardesana effettuata manutenzione ordinaria e straordinaria alla viabilità per 13,5 Km;  il Comune di Tremosine ha ripristinato la strada Passo Nota-Tremalzo. Ad Anfo Val Caffaro il Genio Civile ha sistemato alcuni tratti della scogliera a valle della strada di accesso alla cascina Levrass.  In Val di Scalve è stato effettuato il consolidamento per caduta massi a monte della strada Presolana-Vareno. A Canzo effettuata la manutenzione straordinaria della Via delle Alpi spingendosi oltre Terz'Alpe.  Al Generoso effettuata manutenzione ordinaria della  strada fino al Barco dei Montoni. </t>
    </r>
    <r>
      <rPr>
        <b/>
        <sz val="8"/>
        <rFont val="Arial"/>
        <family val="2"/>
      </rPr>
      <t>2) Problemi/necessità segnalati negli anni precedenti</t>
    </r>
    <r>
      <rPr>
        <sz val="8"/>
        <rFont val="Arial"/>
        <family val="2"/>
      </rPr>
      <t xml:space="preserve"> che permangono: in  Val Gerola perdmane la necessità di manutenzione straordinaria alla strada per Dosso Cavallo. All’Alpe Vaia necessari ulteriori interventi di ricarica. In Val di Scalve persiste il pericolo di caduta massi in altri tratti strada Presolana-Vareno oltre a quelli già sistemati. </t>
    </r>
    <r>
      <rPr>
        <b/>
        <sz val="8"/>
        <rFont val="Arial"/>
        <family val="2"/>
      </rPr>
      <t>3) Necessità rilevate e risolte nel corso dell’anno:</t>
    </r>
    <r>
      <rPr>
        <sz val="8"/>
        <rFont val="Arial"/>
        <family val="2"/>
      </rPr>
      <t xml:space="preserve"> in Gardesana  sono stati rimossi i materiali presenti lungo la strada Bocca Ere-Puria nei pressi della galleria e strada Droanello-Bocca Paolone. Ad Anfo Val Caffaro i privati che hanno necessità di raggiungere il loro alpeggio hanno liberato dal movimento franoso la strada Valle della Berga tra il primo e il secondo guado. In Val Grigna è stata effettuata la manutenzione della strada Corna dei Soldi – Rosello. In Val di Scalve si è provveduto alla bonifica e consolidamento del masso franato in loc. Padone e della frana loc. Montagnì . A Canzo sono stati rimossi gli schianti da vento verificatisi in autunno. </t>
    </r>
    <r>
      <rPr>
        <b/>
        <sz val="8"/>
        <rFont val="Arial"/>
        <family val="2"/>
      </rPr>
      <t>4) Altre necessità rilevate:</t>
    </r>
    <r>
      <rPr>
        <sz val="8"/>
        <rFont val="Arial"/>
        <family val="2"/>
      </rPr>
      <t xml:space="preserve"> in Gardesana necessitano di interventi di manutenzione numerose strade:  Ca del Sagoma-Gargnano,  Cascina Prato della Noce, Carvanno -Doss de l'Ora in Comune Vobarno, Cima Piemp-Bocca Ere, la strada per Cascina Terzenek, Moerna-Bocca Cocca;  Persone-Ponte Franato. Ad Anfo Val Caffaro la strada per valle di Levras eisulta interrotta all'ultimo guado sotto la Corna Pagana. A Resegone occorre sistemare la strada Piacca.</t>
    </r>
  </si>
  <si>
    <t>1) Criticità segnalate in precedenza rimosse:in Val Masino risolti problemi relativi alla vecchia strada comunale per i Bagni M. con ricostruzione muretti crollati a valle di un tornante e pulizia e sistemazione di scarpate in un tratto ove si era verificata dopo frana lungo un torrente. In Val Grigna: manutenzione strada Campolungo Inferiore - Campolungo Superiore; ai Corni di Canzo, a Generoso e a Resegone ricarica localizzata del piano stradale e manutenzione canalette delle strade di accesso. 2) Problemi/necessità segnalati negli anni precedenti che permangono: in Val Gerola a Dosso Cavallo necessità di sistemare tratto parzialmente  franato a valle. In Val di Scalve manutenzione ordinaria tratto Santella-Valle di Padone e manutenzione straordinaria tratto Valle di Padone- Foppa di Padone. 3) Necessità rilevate nel 2013 e risolte nel corso dell’anno: in Val Gerola la manutenzione ordinaria strada di accesso all'Alpe Culino. Gardesana: sistemati tratti di strada in loc. Termen-Puria-Bocca Paolone e rimosso materiale franoso caduto sulla strada per Campei de Sima. Alpe Vaia: manutenzione ordinaria. 4) Altre necessità rilevate: Gardesana: erosione fondo stradale lungo attraversamento sul torrente Gariola; smottamento materiale franoso di grosse dimensioni  sulla strada nel tratto Passo Nota - Tremalzo in comune di Tremosine . Vaia: Necessitano ulteriori interventi di ricarica della strada di accesso. 5) Altri interventi realizzati: in Val Masino posizionamento dissuasori x divieto di transito all'ingresso inferiore della strada comunale per i Bagni. A Resegone palificata per ripristino piano stradale strada Morterone-Brumano. In Val Lesina sono stati sistemati alcuni tratti della strada di accesso.</t>
  </si>
  <si>
    <t xml:space="preserve"> 1) Criticità segnalate in precedenza rimosse: in Val Masino, è stata completata la sistemazione della strada di accesso alla Casera, iniziata lo scorso anno; in Val Gerola, a Dosso Cavallo è stato sistemato il ponte all'ingresso della foresta; in Val Grigna è stata effettuata la manutenzione della strada sino a Rosello di Mezzo; in Val di Scalve è stata effettuata la manutenzione ordinaria sulla strada Presolana-Vareno; Generoso: Manutenzione viabilità strada "valle dell'inferno";  2) Problemi/necessità segnalati negli anni precedenti che permangono: in Val Masino ai Bagni crollo muretto a valle sul tornante vecchia strada, ma nessun problema di transito. Auspicabile realizzazione staccionata; Gerola la strada Dosso Cavallo necessita di leggero allargamento in alcuni tratti e di sistemazione del fondo perché nelle condizioni attuali è pericoloso transitare con i mezzi di cantiere; Gardesana sussiste la necessità della manutenzione  di tratti di strade montane in comune di Tignale e Valvestino; Grigna manutenz. straord.strada Campolungo inf/Campol. Sup.   Canzo Manutenzione ordinaria strade d'accesso (Via delle Alpi - Colletta) e consolidamento tratto a monte di Prim'alpe, in via di cedimento;   Generoso necessaria manutenzione straordinaria strada d'accesso con rifacimento canalette Alpe Gotta.  3) Necessità rilevate nel 2012 e risolte nel corso dell’anno: Masino in seguito alle ingenti precipitazioni dei primi di novembre, la Val Pisarola ha scaricato una qt. significativa di materiali sulla strada vecchia dei Bagni Masino (ca 100 mc) che sono stati rimossi con sistemaz. strada nei giorni successivi;  Gardesana ripristinati la strada in loc. Puria, in Comune di Tignale, invasa da materiali dopo le fori piogge di luglio; Grigna manuten. straordinaria per danni da temporale alla strada sotto Campol. inf.; Vaia effettuata manutenzione ordinaria dall'alpeggiatore; Isola Boschina : il guado è stato ripristinato nella sua percorribilità allontanando i materiali depositati dalle piene annuali e livellata la sabbia in trincea.  4) Altre necessità rilevate: Gerola la strada Bar Bianco Alpe Culino presenta le canelette trasversali piene di materiali da rimuovere;  Anfo  In loc. "Levrass Valle della Berga", viabilità sufficentemente percorribile anche se necessiterebbe intervento di manutenzione. Vaia necessitano ulteriori inteventi di ricarica. Scalve necessita manuten. ordinaria tratto Santella-Valle di Padone e manutenz. straordinaria tratto Valle di Padone- Foppa di Padone. In Val di Scalve permane il pericolo di distacchi di pietre dal versante sovrastante sulla strada Presolana-Vareno. Valle Intelvi necessaria manutenz. ordinaria strade accesso per Alpe Nava e Comana. Masino, Lesina, Azzaredo, Valle del Freddo, Boron, Grigna, Canzo, Valsolda, Resegone, Foppabona, Carpaneta e Isola B. nessun altra necessità rilevata.  5) Altri interventi realizzati: Lesina sul piazzale al termine strada è stato consolidato il piede della scarpata a monte con ingegneria naturalistica,  realizzata staccionata di delimitazione carico/scarico teleferica e allargato imbocco sentiero Alpe Panzone-Alpe Cappello. E' stata realizzata in appalto teleferica Panzone - Alpe Legnone di servizio all'alpeggio ma anche al Rifugio Legnone. Canzo, Valsolda e Generoso effettuata manutenzione ordinaria canalette. </t>
  </si>
  <si>
    <r>
      <rPr>
        <b/>
        <sz val="8"/>
        <rFont val="Arial"/>
        <family val="2"/>
      </rPr>
      <t>Permangono alcuni problemi/necessità segnalati negli anni precedenti:</t>
    </r>
    <r>
      <rPr>
        <sz val="8"/>
        <rFont val="Arial"/>
        <family val="2"/>
      </rPr>
      <t xml:space="preserve">  Val Gerola: a Dosso Cavallo danni a ponte, di cui va verificata stabilità; </t>
    </r>
    <r>
      <rPr>
        <u/>
        <sz val="8"/>
        <rFont val="Arial"/>
        <family val="2"/>
      </rPr>
      <t>Val Grigna</t>
    </r>
    <r>
      <rPr>
        <sz val="8"/>
        <rFont val="Arial"/>
        <family val="2"/>
      </rPr>
      <t xml:space="preserve"> (manutenzione straordinaria strada x Cigoleto nel tratto tra Bovegno e  Malga Sarle e  consolidamento scarpata a valle presso stanga strada x Campolungo); </t>
    </r>
    <r>
      <rPr>
        <u/>
        <sz val="8"/>
        <rFont val="Arial"/>
        <family val="2"/>
      </rPr>
      <t>Gardesana</t>
    </r>
    <r>
      <rPr>
        <sz val="8"/>
        <rFont val="Arial"/>
        <family val="2"/>
      </rPr>
      <t xml:space="preserve"> (Muro a valle strada caduto su strada sottostante cascina Penni com Valvestino); </t>
    </r>
    <r>
      <rPr>
        <u/>
        <sz val="8"/>
        <rFont val="Arial"/>
        <family val="2"/>
      </rPr>
      <t xml:space="preserve">Anfo-V.Caffaro </t>
    </r>
    <r>
      <rPr>
        <sz val="8"/>
        <rFont val="Arial"/>
        <family val="2"/>
      </rPr>
      <t xml:space="preserve">(ripristino strada Valle  della Berga danneggiata per straripamento torrente- probabile contributo di ERSAF al consorzio che gestisce strade x sistemarla.).  </t>
    </r>
    <r>
      <rPr>
        <b/>
        <sz val="8"/>
        <rFont val="Arial"/>
        <family val="2"/>
      </rPr>
      <t>Rimossi alcuni problemi segnalati in precedenza:</t>
    </r>
    <r>
      <rPr>
        <sz val="8"/>
        <rFont val="Arial"/>
        <family val="2"/>
      </rPr>
      <t xml:space="preserve"> in </t>
    </r>
    <r>
      <rPr>
        <u/>
        <sz val="8"/>
        <rFont val="Arial"/>
        <family val="2"/>
      </rPr>
      <t>Val Masino</t>
    </r>
    <r>
      <rPr>
        <sz val="8"/>
        <rFont val="Arial"/>
        <family val="2"/>
      </rPr>
      <t xml:space="preserve"> è in corso la sistemazione della strada privata per accesso Casera Bagni; in </t>
    </r>
    <r>
      <rPr>
        <u/>
        <sz val="8"/>
        <rFont val="Arial"/>
        <family val="2"/>
      </rPr>
      <t>Val Gerol</t>
    </r>
    <r>
      <rPr>
        <u/>
        <sz val="8"/>
        <color indexed="8"/>
        <rFont val="Arial"/>
        <family val="2"/>
      </rPr>
      <t>a</t>
    </r>
    <r>
      <rPr>
        <sz val="8"/>
        <color indexed="8"/>
        <rFont val="Arial"/>
        <family val="2"/>
      </rPr>
      <t xml:space="preserve"> rimossi schianti autunnali 2010 su strada accesso Alpe Culino; ad </t>
    </r>
    <r>
      <rPr>
        <u/>
        <sz val="8"/>
        <color indexed="8"/>
        <rFont val="Arial"/>
        <family val="2"/>
      </rPr>
      <t>Azzaredo</t>
    </r>
    <r>
      <rPr>
        <sz val="8"/>
        <color indexed="8"/>
        <rFont val="Arial"/>
        <family val="2"/>
      </rPr>
      <t xml:space="preserve"> effettuata  pulizia canalette e briglia presso Baita Piede di Azzaredo; in </t>
    </r>
    <r>
      <rPr>
        <u/>
        <sz val="8"/>
        <color indexed="8"/>
        <rFont val="Arial"/>
        <family val="2"/>
      </rPr>
      <t>Gardesana</t>
    </r>
    <r>
      <rPr>
        <sz val="8"/>
        <color indexed="8"/>
        <rFont val="Arial"/>
        <family val="2"/>
      </rPr>
      <t xml:space="preserve"> sgombero strada da schianti da neve in loc. Pon del Pin Comune di Tremosine; a </t>
    </r>
    <r>
      <rPr>
        <u/>
        <sz val="8"/>
        <color indexed="8"/>
        <rFont val="Arial"/>
        <family val="2"/>
      </rPr>
      <t>Canzo</t>
    </r>
    <r>
      <rPr>
        <sz val="8"/>
        <color indexed="8"/>
        <rFont val="Arial"/>
        <family val="2"/>
      </rPr>
      <t xml:space="preserve"> sistemata strada Telecom; a Vaia manutenzione viabilità; a </t>
    </r>
    <r>
      <rPr>
        <u/>
        <sz val="8"/>
        <color indexed="8"/>
        <rFont val="Arial"/>
        <family val="2"/>
      </rPr>
      <t xml:space="preserve">Resegone </t>
    </r>
    <r>
      <rPr>
        <sz val="8"/>
        <color indexed="8"/>
        <rFont val="Arial"/>
        <family val="2"/>
      </rPr>
      <t xml:space="preserve">è stata sistemata la strada intertvalliva Morterone Brumano da parte dei rispettivi Comuni; in </t>
    </r>
    <r>
      <rPr>
        <u/>
        <sz val="8"/>
        <color indexed="8"/>
        <rFont val="Arial"/>
        <family val="2"/>
      </rPr>
      <t>Val di Scalve</t>
    </r>
    <r>
      <rPr>
        <sz val="8"/>
        <color indexed="8"/>
        <rFont val="Arial"/>
        <family val="2"/>
      </rPr>
      <t xml:space="preserve"> messa in sicurezza strada Vareno-Castel Orsetto-Passo Presolana; tuttavia si sono verificati nuovi problemi. </t>
    </r>
    <r>
      <rPr>
        <b/>
        <sz val="8"/>
        <color indexed="8"/>
        <rFont val="Arial"/>
        <family val="2"/>
      </rPr>
      <t>Ulteriori necessità segnalate nel 2011</t>
    </r>
    <r>
      <rPr>
        <sz val="8"/>
        <color indexed="8"/>
        <rFont val="Arial"/>
        <family val="2"/>
      </rPr>
      <t xml:space="preserve">: </t>
    </r>
    <r>
      <rPr>
        <u/>
        <sz val="8"/>
        <color indexed="8"/>
        <rFont val="Arial"/>
        <family val="2"/>
      </rPr>
      <t>Gardesana</t>
    </r>
    <r>
      <rPr>
        <sz val="8"/>
        <color indexed="8"/>
        <rFont val="Arial"/>
        <family val="2"/>
      </rPr>
      <t xml:space="preserve">: Si evidenziano gli interventi su strade e sentieri danneggiati da animali e agenti atmosferici verificatisi e sistemati durante l’anno. Necessario tagli e sgombero di piante su strada per accesso a fabbricato Monte Praa. </t>
    </r>
    <r>
      <rPr>
        <u/>
        <sz val="8"/>
        <color indexed="8"/>
        <rFont val="Arial"/>
        <family val="2"/>
      </rPr>
      <t>Anfo</t>
    </r>
    <r>
      <rPr>
        <b/>
        <sz val="8"/>
        <color indexed="8"/>
        <rFont val="Arial"/>
        <family val="2"/>
      </rPr>
      <t>:</t>
    </r>
    <r>
      <rPr>
        <sz val="8"/>
        <color indexed="8"/>
        <rFont val="Arial"/>
        <family val="2"/>
      </rPr>
      <t xml:space="preserve"> a Cascina Levras, strada interrotta per un tratto di 50 mt. per uscita torrente; strada di accesso a cascina Levrass presenta segni di cedimento della scogliera di sostegno a valle della strada. La strada che attraversa il demanio e porta all'acquedotto di Anfo in loc. Cuca Chetoi- Fontana Fredda necessita di manutenzione.  In </t>
    </r>
    <r>
      <rPr>
        <u/>
        <sz val="8"/>
        <color indexed="8"/>
        <rFont val="Arial"/>
        <family val="2"/>
      </rPr>
      <t>Val Grigna</t>
    </r>
    <r>
      <rPr>
        <sz val="8"/>
        <color indexed="8"/>
        <rFont val="Arial"/>
        <family val="2"/>
      </rPr>
      <t xml:space="preserve">: manutenzione strada Campolungo Inferiore- Campolungo Superiore e strada stanga-Rosello di Mezzo. </t>
    </r>
    <r>
      <rPr>
        <u/>
        <sz val="8"/>
        <color indexed="8"/>
        <rFont val="Arial"/>
        <family val="2"/>
      </rPr>
      <t>Val di Scalve</t>
    </r>
    <r>
      <rPr>
        <sz val="8"/>
        <color indexed="8"/>
        <rFont val="Arial"/>
        <family val="2"/>
      </rPr>
      <t xml:space="preserve">: frana di crollo 200 m a monte strada Vareno-Castel Orsetto-Passo Presolana, che era stata sistemata nel corso dell’anno, con caduta grosso masso fermatosi su strada e pericolo di ulteriori distacchi. Strada per Padone dalla santella nel corso dell’anno a seguito di forti piogge è rimasta interrotta in due punti e poi risistemata. </t>
    </r>
    <r>
      <rPr>
        <u/>
        <sz val="8"/>
        <color indexed="8"/>
        <rFont val="Arial"/>
        <family val="2"/>
      </rPr>
      <t>Canzo</t>
    </r>
    <r>
      <rPr>
        <sz val="8"/>
        <color indexed="8"/>
        <rFont val="Arial"/>
        <family val="2"/>
      </rPr>
      <t xml:space="preserve"> danneggiamenti alla Via delle Alpi a causa del transito di mezzi di carico eccessivo ripristinati dalla ditta esecutrice dei lavori di Terz'Alpe.</t>
    </r>
  </si>
  <si>
    <r>
      <rPr>
        <b/>
        <sz val="8"/>
        <rFont val="Arial"/>
        <family val="2"/>
      </rPr>
      <t>STRADE</t>
    </r>
    <r>
      <rPr>
        <sz val="8"/>
        <rFont val="Arial"/>
        <family val="2"/>
      </rPr>
      <t xml:space="preserve">. Permangono alcuni problemi/necessità  già </t>
    </r>
    <r>
      <rPr>
        <b/>
        <sz val="8"/>
        <rFont val="Arial"/>
        <family val="2"/>
      </rPr>
      <t xml:space="preserve">segnalate nel 2009 </t>
    </r>
    <r>
      <rPr>
        <sz val="8"/>
        <rFont val="Arial"/>
        <family val="2"/>
      </rPr>
      <t xml:space="preserve">in Val </t>
    </r>
    <r>
      <rPr>
        <u/>
        <sz val="8"/>
        <rFont val="Arial"/>
        <family val="2"/>
      </rPr>
      <t>Masino</t>
    </r>
    <r>
      <rPr>
        <sz val="8"/>
        <rFont val="Arial"/>
        <family val="2"/>
      </rPr>
      <t xml:space="preserve"> (manut. strada privata x Casera), </t>
    </r>
    <r>
      <rPr>
        <u/>
        <sz val="8"/>
        <rFont val="Arial"/>
        <family val="2"/>
      </rPr>
      <t>Val Grigna</t>
    </r>
    <r>
      <rPr>
        <sz val="8"/>
        <rFont val="Arial"/>
        <family val="2"/>
      </rPr>
      <t xml:space="preserve"> (manutenzione straordinaria strada x Cigoleto nel tratto tra Bovegno e  Malga Sarle), </t>
    </r>
    <r>
      <rPr>
        <u/>
        <sz val="8"/>
        <rFont val="Arial"/>
        <family val="2"/>
      </rPr>
      <t>Canzo</t>
    </r>
    <r>
      <rPr>
        <sz val="8"/>
        <rFont val="Arial"/>
        <family val="2"/>
      </rPr>
      <t xml:space="preserve"> (sistemazione strada Telecom). </t>
    </r>
    <r>
      <rPr>
        <b/>
        <sz val="8"/>
        <rFont val="Arial"/>
        <family val="2"/>
      </rPr>
      <t xml:space="preserve">Segnalazioni 2010: </t>
    </r>
    <r>
      <rPr>
        <u/>
        <sz val="8"/>
        <rFont val="Arial"/>
        <family val="2"/>
      </rPr>
      <t>Val Gerola</t>
    </r>
    <r>
      <rPr>
        <sz val="8"/>
        <rFont val="Arial"/>
        <family val="2"/>
      </rPr>
      <t xml:space="preserve"> (Schianti autunnali su strada accesso Alpe Culino-rimozione in primavera 2011), </t>
    </r>
    <r>
      <rPr>
        <u/>
        <sz val="8"/>
        <rFont val="Arial"/>
        <family val="2"/>
      </rPr>
      <t>Azzaredo</t>
    </r>
    <r>
      <rPr>
        <sz val="8"/>
        <rFont val="Arial"/>
        <family val="2"/>
      </rPr>
      <t xml:space="preserve"> (pulizia canalette e briglia presso Baita Piede di Azzaredo), </t>
    </r>
    <r>
      <rPr>
        <u/>
        <sz val="8"/>
        <rFont val="Arial"/>
        <family val="2"/>
      </rPr>
      <t>Gardesana</t>
    </r>
    <r>
      <rPr>
        <sz val="8"/>
        <rFont val="Arial"/>
        <family val="2"/>
      </rPr>
      <t xml:space="preserve"> (Muro a valle strada caduto su strada sottostante cascina Penni com Valvestino) </t>
    </r>
    <r>
      <rPr>
        <u/>
        <sz val="8"/>
        <rFont val="Arial"/>
        <family val="2"/>
      </rPr>
      <t xml:space="preserve">Anfo-V.Caffaro </t>
    </r>
    <r>
      <rPr>
        <sz val="8"/>
        <rFont val="Arial"/>
        <family val="2"/>
      </rPr>
      <t xml:space="preserve">(ripristino strada Valle  della Berga danneggiata per straripamento torrente- probabile contributo di ERSAF al consorzio che gestisce strade x sistemarla.);  </t>
    </r>
    <r>
      <rPr>
        <u/>
        <sz val="8"/>
        <rFont val="Arial"/>
        <family val="2"/>
      </rPr>
      <t>Val Grigna</t>
    </r>
    <r>
      <rPr>
        <sz val="8"/>
        <rFont val="Arial"/>
        <family val="2"/>
      </rPr>
      <t xml:space="preserve"> (consolidamento scarpata a valle presso stanga strada x Campolungo), </t>
    </r>
    <r>
      <rPr>
        <u/>
        <sz val="8"/>
        <rFont val="Arial"/>
        <family val="2"/>
      </rPr>
      <t>Vaia</t>
    </r>
    <r>
      <rPr>
        <sz val="8"/>
        <rFont val="Arial"/>
        <family val="2"/>
      </rPr>
      <t xml:space="preserve"> (manutenzione strada tratto Vaia di Mezzo/ Vaia di Fondo); </t>
    </r>
    <r>
      <rPr>
        <u/>
        <sz val="8"/>
        <rFont val="Arial"/>
        <family val="2"/>
      </rPr>
      <t>V.Scalve</t>
    </r>
    <r>
      <rPr>
        <sz val="8"/>
        <rFont val="Arial"/>
        <family val="2"/>
      </rPr>
      <t xml:space="preserve"> (messa in sicurezza strada Vareno-Castel Orsetto-Passo Presolana); </t>
    </r>
    <r>
      <rPr>
        <u/>
        <sz val="8"/>
        <rFont val="Arial"/>
        <family val="2"/>
      </rPr>
      <t>Resegone</t>
    </r>
    <r>
      <rPr>
        <sz val="8"/>
        <rFont val="Arial"/>
        <family val="2"/>
      </rPr>
      <t xml:space="preserve"> (sistemazione strada intertvalliva Morterone Brumano). </t>
    </r>
    <r>
      <rPr>
        <b/>
        <sz val="8"/>
        <rFont val="Arial"/>
        <family val="2"/>
      </rPr>
      <t/>
    </r>
  </si>
  <si>
    <r>
      <rPr>
        <u/>
        <sz val="8"/>
        <rFont val="Arial"/>
        <family val="2"/>
      </rPr>
      <t>Viabilità</t>
    </r>
    <r>
      <rPr>
        <sz val="8"/>
        <rFont val="Arial"/>
        <family val="2"/>
      </rPr>
      <t xml:space="preserve">: la maggior parte dei problemi riscontrati (Azzaredo, Gardesana, Anfo-Val Caffaro, Val di Scalve, Corni di Canzo, Generoso, Valle Intelvi) sono stati risolti nel corso dell'anno. Permangono criticità in Val di Scalve e Corni di Canzo.   </t>
    </r>
    <r>
      <rPr>
        <u/>
        <sz val="8"/>
        <rFont val="Arial"/>
        <family val="2"/>
      </rPr>
      <t>Sentieristica</t>
    </r>
    <r>
      <rPr>
        <sz val="8"/>
        <rFont val="Arial"/>
        <family val="2"/>
      </rPr>
      <t xml:space="preserve">: alcune criticità segnalate in Val Masino, Val Lesina, Val Gerola, Gardesana, Legnoli. </t>
    </r>
  </si>
  <si>
    <t>Al PAFS è stato allegato il Registro delle osservazioni in cui sono annotate tempestivamente anche le osservazioni riguardanti lo stato di tutta la viabilità forestale.</t>
  </si>
  <si>
    <r>
      <t xml:space="preserve">Indicare problemi riscontrati nel corso dell'anno e anche se sono stati risolti. </t>
    </r>
    <r>
      <rPr>
        <sz val="8"/>
        <color rgb="FFFF0000"/>
        <rFont val="Arial"/>
        <family val="2"/>
      </rPr>
      <t>ANCHE STRADE FORESTALI NON VASP.</t>
    </r>
  </si>
  <si>
    <t xml:space="preserve">Monitoraggio dello stato della viabilità silvopastorale in grado di garantire la manutenzione delle strade forestali camionabili e delle piste trattorabili </t>
  </si>
  <si>
    <r>
      <rPr>
        <b/>
        <sz val="8"/>
        <color rgb="FFFF0000"/>
        <rFont val="Arial"/>
        <family val="2"/>
      </rPr>
      <t>COMPILARE</t>
    </r>
    <r>
      <rPr>
        <sz val="8"/>
        <color rgb="FFFF0000"/>
        <rFont val="Arial"/>
        <family val="2"/>
      </rPr>
      <t xml:space="preserve"> x STRADE, inclusi quelle indicate nel foglio "A5-Man": Indicare problemi riscontrati nel corso dell'anno e anche se sono stati risolti.  LE COSE SCRITTE DEVONO TROVARE CORRISPONDENZA NEL REGISTRO OSSERVAZIONI O STRUTTURE, INFRASTRUTTURE</t>
    </r>
  </si>
  <si>
    <t xml:space="preserve">permanente
</t>
  </si>
  <si>
    <t>PAFS/PAF, progetti viabilità</t>
  </si>
  <si>
    <t xml:space="preserve">E' uguale al valore soprastante fratto la superficie forestale. </t>
  </si>
  <si>
    <t>Densità (metri lineari per ettaro) della viabilità forestale.</t>
  </si>
  <si>
    <t>3.5.a.2</t>
  </si>
  <si>
    <t xml:space="preserve"> QUI FACCIO IO</t>
  </si>
  <si>
    <t>247292 (+ 100 m di pista forestale a Monte Generoso)</t>
  </si>
  <si>
    <t>247192 (+ 150 m x prolungamento della strada per Fornel (IV categoria) in Gardesana )</t>
  </si>
  <si>
    <t>Registro interventi strutturali/infrastrutturali - All. 4 PAFS</t>
  </si>
  <si>
    <t>Si tratta di strade più piste forestali: è uguale al dato presente nell'Allegato 2 al Manuale (indicatori PEFC) + la nuova viabilità</t>
  </si>
  <si>
    <t>Lunghezza totale della viabilità forestale (strade forestali più piste forestali): ______ .</t>
  </si>
  <si>
    <t>3.5.a.1</t>
  </si>
  <si>
    <t>100 m pista temporanea ai Corni di Canzo</t>
  </si>
  <si>
    <t>progetti viabilità</t>
  </si>
  <si>
    <t>Nuovi tratti di piste o strade realizzati in metri</t>
  </si>
  <si>
    <t xml:space="preserve">Registro degli interventi su boschi, pascoli ed altre superfici dell'All. 4 del PAFS </t>
  </si>
  <si>
    <t>Progetti di taglio, Denunce di taglio</t>
  </si>
  <si>
    <r>
      <t>Si compila per tutte le Foreste.</t>
    </r>
    <r>
      <rPr>
        <b/>
        <sz val="8"/>
        <rFont val="Arial"/>
        <family val="2"/>
      </rPr>
      <t xml:space="preserve"> Non deve essere superato dal 2009 al 2023 il Totale dei prelievi previsto dal Documento integrativo all'allegato 2 "Prelievi legnosi". </t>
    </r>
    <r>
      <rPr>
        <b/>
        <sz val="8"/>
        <color rgb="FFFF0000"/>
        <rFont val="Arial"/>
        <family val="2"/>
      </rPr>
      <t>Anche per 2024 e 2025</t>
    </r>
  </si>
  <si>
    <t>Per tutte le foreste quantità di legna (in mc) asportata dall'entrata in vigore del PAFS (2026) con qualunque tipo di taglio  (sia tagli di utilizzazione che per finalità di miglioria e/o colturale) e con qualunque tipo di danno di natura abiotica che abiotica (es. morte degli alberi per attacchi parassitari, incendi, abbattimenti in seguito a schianti, valanghe, sradicamenti etc.)</t>
  </si>
  <si>
    <t>3.3.</t>
  </si>
  <si>
    <t>Prelievi</t>
  </si>
  <si>
    <t>Vedi Foglio Legna</t>
  </si>
  <si>
    <t>nessuna raccolta</t>
  </si>
  <si>
    <t>nessuna raccolta. Inviata mail a rapella il 31/1</t>
  </si>
  <si>
    <t>relazione allegata al monitoraggio annuale</t>
  </si>
  <si>
    <t>Relazioni annuale di Wooding e del sig. Pendoli</t>
  </si>
  <si>
    <r>
      <rPr>
        <sz val="8"/>
        <rFont val="Arial"/>
        <family val="2"/>
      </rPr>
      <t>Flora ra</t>
    </r>
    <r>
      <rPr>
        <sz val="8"/>
        <color theme="1"/>
        <rFont val="Arial"/>
        <family val="2"/>
      </rPr>
      <t>ccolta annualmente da Wooding o trementina estratta in Val Grigna. Più eventuali altri prodotti forestali non legnosi raccolti con licenze</t>
    </r>
  </si>
  <si>
    <t>Prelievi PFNL</t>
  </si>
  <si>
    <t>5.2.5</t>
  </si>
  <si>
    <t>10,5 ha</t>
  </si>
  <si>
    <t>Progetti di taglio e di miglioramento forestale, Denunce di taglio</t>
  </si>
  <si>
    <t>E' uguale alla somma delle superfici di fustaia e ceduo da cui è stata asportata massa legnosa (indicatori 26 e 28). Per i dettagli vedi foglio "Legna"</t>
  </si>
  <si>
    <t>Superficie forestale sottoposta a interventi selvicolturali di taglio nell'ultimo anno</t>
  </si>
  <si>
    <t>Valore della massa in mc. Per i dettagli vedi foglio "Legna"</t>
  </si>
  <si>
    <t xml:space="preserve">Nei boschi governati a ceduo: Quantità media negli ultimi 10 anni  di massa legnosa asportata </t>
  </si>
  <si>
    <t>3.3.a.4</t>
  </si>
  <si>
    <t>6 mc su 0,15 ha</t>
  </si>
  <si>
    <t xml:space="preserve">221 mc su 10 ha 
</t>
  </si>
  <si>
    <t xml:space="preserve">65 mc su 4 ha ( 16,3 mc/ha)
</t>
  </si>
  <si>
    <t xml:space="preserve">347 mc su 11,15 ha ( 31,1 mc/ha)
</t>
  </si>
  <si>
    <t>124 mc su 9,1 ha ( 13,6 mc/ha)</t>
  </si>
  <si>
    <t>180 mc su 9 ha (20 mc/ha)</t>
  </si>
  <si>
    <t>57,5 mc su 10 ha (5,7 mc/ha)</t>
  </si>
  <si>
    <t>280 mc su 9,05 ha (30,9 mc/ha)</t>
  </si>
  <si>
    <t>95 mc su 4,61 ha (20,6 mc/ha)</t>
  </si>
  <si>
    <t>3,5 mc - 2 ha (1,7 mc/ha)</t>
  </si>
  <si>
    <t>112 mc -12,9 ha (8,7 mc/ha)</t>
  </si>
  <si>
    <t>200  mc su 6,98 ha (28,7 mc/ha)</t>
  </si>
  <si>
    <t xml:space="preserve">  meno 8 mc - meno 3 ha -  più 7,9 mc/ha</t>
  </si>
  <si>
    <t>208  mc su 10 ha (20,8 mc/ha)</t>
  </si>
  <si>
    <t>Nei boschi governati a ceduo: Quantità di massa legnosa asportata nell'ultimo anno e superficie di intervento.</t>
  </si>
  <si>
    <t xml:space="preserve"> Per i dettagli vedi foglio "Legna"</t>
  </si>
  <si>
    <t xml:space="preserve">Nei boschi governati a fustaia: Quantità media negli ultimi 10 anni  di massa legnosa asportata </t>
  </si>
  <si>
    <t>3.3.a.2</t>
  </si>
  <si>
    <t>135 mc su 9,5 ha</t>
  </si>
  <si>
    <t>45 mc su 2 ha</t>
  </si>
  <si>
    <t>1086 mc su 6 ha</t>
  </si>
  <si>
    <t xml:space="preserve">60,58 mc su   7,7 ha </t>
  </si>
  <si>
    <t>210,42 mc su   5,01 ha RILASCIATA TUTTA IN BOSCO</t>
  </si>
  <si>
    <t xml:space="preserve">13,7 mc su   0,5 ha </t>
  </si>
  <si>
    <t xml:space="preserve">1 mc su   0,05 ha </t>
  </si>
  <si>
    <t>9 mc su  0,3  ha (30mc/ha)</t>
  </si>
  <si>
    <t xml:space="preserve"> 181 mc su  2,74  ha (66  mc/ha)</t>
  </si>
  <si>
    <t xml:space="preserve"> 89,53 mc su  3,5  ha (25,6 mc/ha)</t>
  </si>
  <si>
    <t xml:space="preserve"> 52 mc su  9,5  ha (5,5 mc/ha)</t>
  </si>
  <si>
    <t>186 mc su 10,5 ha</t>
  </si>
  <si>
    <t>17,5 mc - 3 ha</t>
  </si>
  <si>
    <t>434 mc - 5 ha.</t>
  </si>
  <si>
    <t>3.028 mc su 60 ha</t>
  </si>
  <si>
    <t>1310 mc su 65,6 ha  (20 mc/ha)</t>
  </si>
  <si>
    <t>1684 mc su 25,2 (66,7 mc/ha)</t>
  </si>
  <si>
    <t>1529 mc su 22 (69,5 mc/ha)</t>
  </si>
  <si>
    <t>970 mc su 21,6 (45 mc/ha)</t>
  </si>
  <si>
    <t>675 mc su 65,2 (10,3 mc/ha)</t>
  </si>
  <si>
    <t>707 mc su 21 ha (33,8 mc/ha)</t>
  </si>
  <si>
    <t>2607 mc su 66,1 ha (39,5 mc/ha)</t>
  </si>
  <si>
    <t>1130 mc - 93,6 ha (12 mc/ha)</t>
  </si>
  <si>
    <t>598 mc - 20,9 ha (28,6 mc/ha)</t>
  </si>
  <si>
    <t>963  mc su 27,1 ha (35,5 mc/ha)</t>
  </si>
  <si>
    <t xml:space="preserve">  meno 246 mc - meno 18 ha  più 8,9 mc/ha</t>
  </si>
  <si>
    <t>1209  mc su 45,5 ha (26,6 mc/ha)</t>
  </si>
  <si>
    <t>Nei boschi governati a fustaia: Quantità di massa legnosa asportata (o lavorata) nell'ultimo anno e superficie di intervento.</t>
  </si>
  <si>
    <t>Medie degli ultimi 10 anni:  89,9 mc opera; 4,1  mc ardere; 1 mc ingegneria nat. e paleria;  72,3 mc rilascio in bosco;  Tot 167,3 mc/anno
inclusi schianti</t>
  </si>
  <si>
    <t>Medie degli ultimi 10 anni:  91 mc opera; 8,8  mc ardere; 4,1 mc ingegneria nat. e paleria;   58,2 mc rilascio in bosco;  Tot 162,2 mc/anno
inclusi schianti</t>
  </si>
  <si>
    <t>Medie degli ultimi 10 anni:  145,1 mc opera; 12,6  mc ardere; 4,1 mc ingegneria nat. e paleria;  1,4 mc altri usi; 53,7 mc rilascio in bosco; ing. Nat e altri usi 4,1 mc. Tot 217 mc/anno
inclusi schianti</t>
  </si>
  <si>
    <t>Medie degli ultimi 10 anni:  5,4 mc opera; 30,1  mc ardere; 4,1 mc ingegneria nat. e paleria;  1,4 mc altri usi; 33,6 mc rilascio in bosco. Tot 74,6 mc/anno
inclusi schianti</t>
  </si>
  <si>
    <t>Medie degli ultimi 10 anni:  38,4 mc opera; 39,4  mc ardere; 4,1 mc ingegneria nat. e paleria;  1,4 mc altri usi; 36,1 mc rilascio in bosco. Tot 119,42 mc/anno</t>
  </si>
  <si>
    <t>Medie degli ultimi 10 anni:  38,4 mc opera; 39,4  mc ardere; 4,1 mc ingegneria nat. e paleria;  1,4 mc altri usi; 15,1 mc rilascio in bosco. Tot 98,37 mc/anno</t>
  </si>
  <si>
    <t>Medie degli ultimi 10 anni:  37 mc opera; 45,8  mc ardere; 4,1 mc ingegneria nat. e paleria;  1,4 mc altri usi; 15,1 mc rilascio in bosco. Tot 103,4 mc/anno</t>
  </si>
  <si>
    <t>Medie degli ultimi 10 anni: 37 mc opera;  46,2 mc ardere; 4,1 mc ingegneria nat. e paleria; 1,4 mc altri usi; 15,1 mc rilascio in bosco. Tot  103,8 mc/anno</t>
  </si>
  <si>
    <t>Medie degli ultimi 10 anni: 37 mc opera;  45,3 mc ardere; 4,1 mc ingegneria nat. e paleria; 3,3 mc altri usi; 15,1 mc rilascio in bosco. Tot  104,8 mc/anno</t>
  </si>
  <si>
    <t>Medie degli ultimi 10 anni: 37 mc opera;  44,1 mc ardere; 5,4 mc ingegneria nat. e paleria; 3,3 mc altr. Tot  89,8 mc/anno</t>
  </si>
  <si>
    <t>Medie degli ultimi 10 anni: 35,9 mc opera;  41,5 mc ardere; 2,3 mc ingegneria nat.; 3,3 mc altr. Tot  83 mc/anno</t>
  </si>
  <si>
    <t>Medie degli ultimi 10 anni: 35,9 mc opera; 37,7 mc ardere; 2,3 mc ingegneria nat.; 1,9 mc monitoraggio insetti. Tot 77,8 mc/anno</t>
  </si>
  <si>
    <t>Medie degli ultimi 10 anni: 33 mc opera; 22 mc ardere; 2,3 mc ingegneria nat.; 1,9 mc monitoraggio insetti. Tot 59 mc/anno</t>
  </si>
  <si>
    <t>Medie degli ultimi 10 anni: 33 mc. Opera; 20,2 mc ardere; 2,3 mc ingegneria nat.; 1,9 mc monitoraggio insetti. Tot 57,4 mc/anno</t>
  </si>
  <si>
    <t>Medie degli ultimi 10 anni: 568 mc/anno opera, 297 mc/anno  ardere, 314 mc/anno  biomasse, 290 mc/anno rilasciati in bosco per necromassa o per impossibilità ad esboscare, 92 mc/anno altri usi (interventi di ingegneria naturalistica, monitoraggio insetti etc.). TOT 1.522 mc/anno</t>
  </si>
  <si>
    <t>Medie degli ultimi 10 anni: 568 mc/anno opera, 327 mc/anno  ardere, 242 mc/anno  biomasse, 150 mc/anno rilasciati in bosco per necromassa o per impossibilità ad esboscare, 76 mc/anno altri usi (interventi di ingegneria naturalistica, monitoraggio insetti etc.). TOT 1.363 mc/anno</t>
  </si>
  <si>
    <t>Medie degli ultimi 10 anni: 652 mc/anno opera, 338 mc/anno  ardere, 224 mc/anno  biomasse, 106 mc/anno rilasciati in bosco per necromassa o per impossibilità ad esboscare, 65 mc/anno altri usi (interventi di ingegneria naturalistica, monitoraggio insetti etc.). TOT 1.385 mc/anno</t>
  </si>
  <si>
    <t>Medie degli ultimi 10 anni: 558 mc/anno opera, 368 mc/anno  ardere, 224 mc/anno  biomasse, 70 mc/anno rilasciati in bosco per necromassa o per impossibilità ad esboscare, 61 mc/anno altri usi (interventi di ingegneria naturalistica, monitoraggio insetti etc.). TOT 1.281 mc/anno</t>
  </si>
  <si>
    <t>Medie degli ultimi 10 anni: 478 mc opera; 398 mc legna ardere;  65 mc altri usi ; 171 mc biomassa; 60 mc rilasciata in bosco TOT 1.172 mc/anno</t>
  </si>
  <si>
    <t>Medie degli ultimi 10 anni: 452 mc opera; 394 mc legna ardere;  62 mc altri usi ; 107 mc biomassa; 60 mc rilasciata in bosco TOT 1.075 mc/anno</t>
  </si>
  <si>
    <t>Medie degli ultimi 10 anni: 441,4 mc opera; 365,6 mc legna ardere;  51,7 mc altri usi ; 107 mc biomassa; 40,3 mc rilasciata in bosco TOT 1006 mc/anno</t>
  </si>
  <si>
    <t>Medie degli ultimi 10 anni: 423 mc opera; 314 mc legna ardere;  182 mc altri usi . TOT 919 mc/anno</t>
  </si>
  <si>
    <t>Medie degli ultimi 10 anni: 277 mc opera; 228 mc legna ardere;  123 mc altri usi . TOT 628 mc/anno</t>
  </si>
  <si>
    <t>Medie degli ultimi 10 anni: 283 mc legna ardere; 291 mc opera; 97 mc altri usi . TOT 671 mc/anno</t>
  </si>
  <si>
    <t>Medie degli ultimi 10 anni: 276 mc legna ardere; 279 mc opera;  51 mc altri usi. TOT 606 mc/anno</t>
  </si>
  <si>
    <t xml:space="preserve"> + 6 mc/anno legna ardere; + 89 mc/anno legname opera;  + 72 mc/anno altri usi. </t>
  </si>
  <si>
    <t xml:space="preserve">349 mc/anno legna ardere; 315 mc/anno legname opera;  25 mc/anno altri usi. </t>
  </si>
  <si>
    <t>La quantità deve essere riferita a tutti i prelievi di legna. Per i dettagli vedi foglio "Legna"</t>
  </si>
  <si>
    <t>Quantità media annuale della massa legnosa prodotta, ripartita per tipologia assortimentale con riferimento agli ultimi 10 anni: ______</t>
  </si>
  <si>
    <t>3.2.a.2</t>
  </si>
  <si>
    <t>14.920 mc/anno</t>
  </si>
  <si>
    <t xml:space="preserve">Nei boschi governati a ceduo: Valore medio negli ultimi 10 anni dell’incremento corrente annuo (o medio) di massa legnosa: ______.  </t>
  </si>
  <si>
    <t>3.3.a.3</t>
  </si>
  <si>
    <t>Increm. e provv.</t>
  </si>
  <si>
    <t>5.2</t>
  </si>
  <si>
    <t>14.676 mc/anno</t>
  </si>
  <si>
    <t xml:space="preserve">Nei boschi governati a fustaia: Valore medio negli ultimi 10  anni dell’incremento corrente annuo di massa legnosa: ______.  </t>
  </si>
  <si>
    <t>3.3.a.1</t>
  </si>
  <si>
    <t>29.596 mc/anno</t>
  </si>
  <si>
    <t>Incremento corrente totale del bosco. (per i cedui l'Ic può essere sostituito dalI'incremento medio).</t>
  </si>
  <si>
    <t xml:space="preserve">Vedi foglio eventi FdV </t>
  </si>
  <si>
    <t>Legambiente: 15 eventi con tot 272 partecipanti, tra cui 2 campi estivi x bambini (35 bambini in tot); Apertura Centro visite nei mesi di luglio e agosto con 1080 visitatori. Inoltre 2 giornate FAI d'Autunno con molti visitori</t>
  </si>
  <si>
    <t>Legambiente: 14 eventi con 301 partecipanti, tra cui 2 campi estivi x bambini. Apertura Centro visite nei mesi di luglio e agosto con 1100 visitatori</t>
  </si>
  <si>
    <t>Legambiente: 16 eventi con 208 partecipanti</t>
  </si>
  <si>
    <r>
      <t>4/8 Festa Alpe Zocca n. 35.
22/9 Festa alpeggio Pioda con Mountain Wilderness n. 50 persone.</t>
    </r>
    <r>
      <rPr>
        <sz val="8"/>
        <color rgb="FFFF0000"/>
        <rFont val="Arial"/>
        <family val="2"/>
      </rPr>
      <t xml:space="preserve"> </t>
    </r>
    <r>
      <rPr>
        <sz val="8"/>
        <color theme="1"/>
        <rFont val="Arial"/>
        <family val="2"/>
      </rPr>
      <t>87 giornate di apertura al pubblico del centro Informazioni Casera Pioda.</t>
    </r>
    <r>
      <rPr>
        <sz val="8"/>
        <color rgb="FFFF0000"/>
        <rFont val="Arial"/>
        <family val="2"/>
      </rPr>
      <t xml:space="preserve">
</t>
    </r>
    <r>
      <rPr>
        <sz val="8"/>
        <color theme="1"/>
        <rFont val="Arial"/>
        <family val="2"/>
      </rPr>
      <t>Campo Legambiente non effettuato.
Necessità riscontrate: Rimane sempre il problema della mancanza di un bagno nei pressi del pratone dei Bagni Masino. Ai Bagni inoltre sempre necessaria manutenzione ordinaria punti fuoco e aree sosta al Pratone dei Bagni</t>
    </r>
  </si>
  <si>
    <r>
      <rPr>
        <b/>
        <sz val="8"/>
        <color theme="1"/>
        <rFont val="Arial"/>
        <family val="2"/>
      </rPr>
      <t>sede di Morbegno:</t>
    </r>
    <r>
      <rPr>
        <sz val="8"/>
        <color theme="1"/>
        <rFont val="Arial"/>
        <family val="2"/>
      </rPr>
      <t xml:space="preserve">
- Cammina Foreste Lombardia 2018  "Il Cammino del soldato" dal 9 al 13/8/2018 (5 giorni) con trekking ed escursioni in Val Lesina e Val Gerola con  200 partecipanti;
- 2. Camminaforeste Urbano 2018 1 giornata a Cosio V. (SO) il 1</t>
    </r>
    <r>
      <rPr>
        <sz val="8"/>
        <rFont val="Arial"/>
        <family val="2"/>
      </rPr>
      <t xml:space="preserve">4/11/2018 con 150 partecipanti.
- 7 eventi di Foreste da Vivere con 860 partecipanti;
- 1 Campo di legambiente con 8 partecipanti.
</t>
    </r>
    <r>
      <rPr>
        <sz val="8"/>
        <color theme="1"/>
        <rFont val="Arial"/>
        <family val="2"/>
      </rPr>
      <t xml:space="preserve">TOTALI 1.218 partecipanti
</t>
    </r>
    <r>
      <rPr>
        <b/>
        <sz val="8"/>
        <color theme="1"/>
        <rFont val="Arial"/>
        <family val="2"/>
      </rPr>
      <t>Val Masino:</t>
    </r>
    <r>
      <rPr>
        <sz val="8"/>
        <color theme="1"/>
        <rFont val="Arial"/>
        <family val="2"/>
      </rPr>
      <t xml:space="preserve">
2 eventi di FdV con 70 partecipanti</t>
    </r>
  </si>
  <si>
    <r>
      <t xml:space="preserve">Camminaforeste Morbegno: 12 giorni + 2 incontri tematici.
"Leggere la Montagna" iniziativa promossa dalla Convenzione delle Alpi – per ufficio Morbegno legata aL CamminaForeste: n. 3 eventi Chiuro-Sondrio e Delebio n. 200 partecipanti.
FDV extrademanio:• RN Bordighi – Legno da Vivere n. 300 presenze;  
</t>
    </r>
    <r>
      <rPr>
        <sz val="8"/>
        <rFont val="Arial"/>
        <family val="2"/>
      </rPr>
      <t xml:space="preserve">FDV Val Masino: n. 3 eventi – n. 75    + Melloblocco n. 2700 scalatori e n. 8000 presenze in valle. </t>
    </r>
    <r>
      <rPr>
        <sz val="8"/>
        <color theme="1"/>
        <rFont val="Arial"/>
        <family val="2"/>
      </rPr>
      <t>Legambiente Lombardia che ha in gestione la Casera ha organizzato 9 iniziative con la partecipazione di 139 persone, più apertura Centro Visite con passaggio di 1.530 persone</t>
    </r>
  </si>
  <si>
    <r>
      <rPr>
        <b/>
        <sz val="8"/>
        <color theme="1"/>
        <rFont val="Arial"/>
        <family val="2"/>
      </rPr>
      <t>5</t>
    </r>
    <r>
      <rPr>
        <sz val="8"/>
        <color theme="1"/>
        <rFont val="Arial"/>
        <family val="2"/>
      </rPr>
      <t xml:space="preserve"> eventi con 8.040 partecipanti, di cui 8.000 solo per il Melloblocco. Inoltre un campo stanziale con 25 partecipanti. Aperura Centro viste Bagni Masino con 1.500 presenze</t>
    </r>
  </si>
  <si>
    <r>
      <rPr>
        <b/>
        <sz val="8"/>
        <color theme="1"/>
        <rFont val="Arial"/>
        <family val="2"/>
      </rPr>
      <t xml:space="preserve">FDV </t>
    </r>
    <r>
      <rPr>
        <sz val="8"/>
        <color theme="1"/>
        <rFont val="Arial"/>
        <family val="2"/>
      </rPr>
      <t>16 eventi con 12.087 partecipanti, di cui 10.000 solo per il Melloblocco. Inoltre altre 5 iniziative con 245 partecipanti.</t>
    </r>
  </si>
  <si>
    <r>
      <rPr>
        <b/>
        <sz val="8"/>
        <color theme="1"/>
        <rFont val="Arial"/>
        <family val="2"/>
      </rPr>
      <t>FDV
10</t>
    </r>
    <r>
      <rPr>
        <sz val="8"/>
        <color theme="1"/>
        <rFont val="Arial"/>
        <family val="2"/>
      </rPr>
      <t xml:space="preserve"> eventi - 5820 partecipanti. Alcune iniziative sono state proposte all'interno dell'iniziativa "settimana della Foresta". Un incontro tecnico di Forestry Education ai Bagni Masino il 30-10-2014 su "La martellata forestale: punti di vista diversi a confronto nel martelloscopio"</t>
    </r>
  </si>
  <si>
    <r>
      <rPr>
        <b/>
        <sz val="8"/>
        <rFont val="Arial"/>
        <family val="2"/>
      </rPr>
      <t>FdV:</t>
    </r>
    <r>
      <rPr>
        <sz val="8"/>
        <rFont val="Arial"/>
        <family val="2"/>
      </rPr>
      <t xml:space="preserve">  totale 13 eventi con 4.518 partecipanti, tra cui per Legambiente: vacanze natura (4 settimane), un campo nazionale di volontariato, campo stanziale della Carovana delle Alpi. Inoltre altri due eventi al di fuori del programma di FdV con 97 partecipanti e 3 campi scout estivi più un weekend per tot 150 persone.
</t>
    </r>
    <r>
      <rPr>
        <b/>
        <sz val="8"/>
        <rFont val="Arial"/>
        <family val="2"/>
      </rPr>
      <t>Eventi FDV fuori demanio</t>
    </r>
    <r>
      <rPr>
        <sz val="8"/>
        <rFont val="Arial"/>
        <family val="2"/>
      </rPr>
      <t xml:space="preserve">: n. 2. (60 + i partecipanti a </t>
    </r>
    <r>
      <rPr>
        <i/>
        <sz val="8"/>
        <rFont val="Arial"/>
        <family val="2"/>
      </rPr>
      <t xml:space="preserve">Sondrio festival </t>
    </r>
    <r>
      <rPr>
        <sz val="8"/>
        <rFont val="Arial"/>
        <family val="2"/>
      </rPr>
      <t>che non sono stati stimati). Altri eventi fuori demanio: 7 con 2.614 partecipanti.</t>
    </r>
  </si>
  <si>
    <r>
      <rPr>
        <b/>
        <sz val="8"/>
        <color theme="1"/>
        <rFont val="Arial"/>
        <family val="2"/>
      </rPr>
      <t>FdV t</t>
    </r>
    <r>
      <rPr>
        <sz val="8"/>
        <color theme="1"/>
        <rFont val="Arial"/>
        <family val="2"/>
      </rPr>
      <t xml:space="preserve">ot 9 eventi con 5820 partecipanti. Inoltre 1 campo di volontariato con 12 partecipanti. </t>
    </r>
    <r>
      <rPr>
        <b/>
        <sz val="8"/>
        <color theme="1"/>
        <rFont val="Arial"/>
        <family val="2"/>
      </rPr>
      <t>Eventi fuori demanio</t>
    </r>
    <r>
      <rPr>
        <sz val="8"/>
        <color theme="1"/>
        <rFont val="Arial"/>
        <family val="2"/>
      </rPr>
      <t>: 6 eventi con 799 partecipanti.</t>
    </r>
  </si>
  <si>
    <r>
      <t xml:space="preserve">FdV: tot. 7 eventi, 7746 partecipanti: </t>
    </r>
    <r>
      <rPr>
        <sz val="8"/>
        <rFont val="Arial"/>
        <family val="2"/>
      </rPr>
      <t xml:space="preserve">19/2 ciaspolata, 5-8/5 melloblocco, 29-31/7 Festambientealpi, 30/7-21/8 mostra fotografica  L'anima del bosco, 31/7 escursione A Passo d'Asino, 10/8 escursione alpe zocca, 16/ escursione alpe pioda + 3 campi volontariato ambientale Legambiente n. 24 volontari + apertura centro informazioni Bagni Masino apertura mesi luglio e agosto + visita guidata scuola Campovico n. 200. </t>
    </r>
    <r>
      <rPr>
        <b/>
        <sz val="8"/>
        <rFont val="Arial"/>
        <family val="2"/>
      </rPr>
      <t xml:space="preserve">Eventi fuori demanio: tot. 9 eventi, 19127 partecipanti: </t>
    </r>
    <r>
      <rPr>
        <sz val="8"/>
        <rFont val="Arial"/>
        <family val="2"/>
      </rPr>
      <t xml:space="preserve">primavera-autunno scolaresce Bosco Amico RN Bordighi, 19-28/5 Morbegno settimana sostenibilità ambientale, 12-13-14/5 inaugurazione Plis Bosca, 25/5-5/6 Mostra fotografica Foreste d'Europa Albaredo, 25/6 e 30/7 Museo in famiglia Plis Bosca, 25-25) Fiera C'è una Valle, 30/9 Sondrio proiezione doc. Di padre in figlia, 10-16/10 Sondriofestival mostra l'Anima del Bosco, 15/12-10/1 Sondrio  mostra L'Anima del bosco </t>
    </r>
  </si>
  <si>
    <r>
      <t>FdV: tot. 8 eventi, 6346 partecipanti:</t>
    </r>
    <r>
      <rPr>
        <sz val="8"/>
        <rFont val="Arial"/>
        <family val="2"/>
      </rPr>
      <t xml:space="preserve">  27-28/2 Legambiente Ciaspolata al chiar di luna
6-9/5 Comune Val Masino Melloblocco
6/6 Scuola Civico Musica Sondrio Concerto L'anima del bosco si racconta e ci ascolta
16-17-18/7 Legambiente Festambiente Alpi 
31/7-22/8 Mostra "Sguardi nel bosco"
7/8 Concerto Baraban
17/8 Escursione Alpe Zocca
9/10 Escursione Bagni MasinoPassi sassi e suoni + 2 campi volontariato ambientale Legambiente n. 27 volontari + Vacanze Natura Legambiente n. 71 ospiti + Apertura Centro Informazioni Bagni Masino </t>
    </r>
    <r>
      <rPr>
        <b/>
        <sz val="7"/>
        <rFont val="Arial"/>
        <family val="2"/>
      </rPr>
      <t xml:space="preserve">Eventi fuori Demanio: tot. 8 eventi, 3922 partecipanti: </t>
    </r>
    <r>
      <rPr>
        <sz val="7"/>
        <rFont val="Arial"/>
        <family val="2"/>
      </rPr>
      <t xml:space="preserve">27-30/4 Comune Morbegno Settimana Sostenibilità 8-9/5 Comitato Caccia Morbegno Mostra Fauna 26/6-31/7  Museo Civico Morbegno laboratori didattici Plis Bosca 2-3/10 Pro loco Rasura Sagra della castagna 4-10/10 Sondrio Festival Mostra Biodiversità 30/10 Festa Plis Bosca 15-17/10 Mostra del Bitto Mostra Fauna e Biodiversità </t>
    </r>
    <r>
      <rPr>
        <b/>
        <sz val="8"/>
        <rFont val="Arial"/>
        <family val="2"/>
      </rPr>
      <t xml:space="preserve">
</t>
    </r>
  </si>
  <si>
    <r>
      <t>FdV:</t>
    </r>
    <r>
      <rPr>
        <sz val="8"/>
        <rFont val="Arial"/>
        <family val="2"/>
      </rPr>
      <t xml:space="preserve"> </t>
    </r>
    <r>
      <rPr>
        <b/>
        <sz val="8"/>
        <rFont val="Arial"/>
        <family val="2"/>
      </rPr>
      <t>tot. 11 eventi, 3487 partecipanti:</t>
    </r>
    <r>
      <rPr>
        <sz val="8"/>
        <rFont val="Arial"/>
        <family val="2"/>
      </rPr>
      <t xml:space="preserve">7/3 Ciaspolata S. Martino-Val Di Mello-B.Masino (collaborazione con Legambiente);7-10/5 Melloblocco (collab. Comune Val Masino); 11/7 escursione Val di Mello; 11/8 escursione Val Masino; 25/7-23/8 n. 2 mostre fotografiche "La natura si racconta" e "Fiorire tra roccia e neve"; 14/8 concerto Gruppo Senhal musica valli occitane Piemonte.In collab con Legambiente: luglio e agosto apertura Centro Informazioni B. Masino e 3 campi di volontariato ambientale. </t>
    </r>
    <r>
      <rPr>
        <b/>
        <sz val="8"/>
        <rFont val="Arial"/>
        <family val="2"/>
      </rPr>
      <t xml:space="preserve">FDV fuori DEMANIO: tot. 4 attività con 230 partecipanti. </t>
    </r>
    <r>
      <rPr>
        <sz val="8"/>
        <rFont val="Arial"/>
        <family val="2"/>
      </rPr>
      <t xml:space="preserve"> Plis Bosca:7/4 Festa albero, 27/6 e 25/7 Laboratori didattici; 21/5 Inaugurazione osservatorio Faunistico RN Bordighi. Forestry Education 24/9 "La Martellata Forestale".</t>
    </r>
  </si>
  <si>
    <t>Per Foreste da vivere vedi Rapporto Annuale FdL-anno 2022, pag 25. Per Forestry Education, organizzato nell’ambito del Progetto Life IP Gestire 2020 un incontro tecnico (in aula e in campo) il 29/9 sul tema “La gestione dei querceti, attività di conservazione e linee guida” al Parco delle Groane</t>
  </si>
  <si>
    <t>Vedi relazione di sintesi del Monitoraggio 2018.</t>
  </si>
  <si>
    <t xml:space="preserve">Vedi relazione di sintesi del Monitoraggio 2017. </t>
  </si>
  <si>
    <t>Vedi relazione di sintesi del Monitoraggio 2016.</t>
  </si>
  <si>
    <t>Vedi relazione di sintesi del Monitoraggio 2015. aspetto relazione campolungo da biagio. Intanto quello che ho scritto si trova su Uffici_2016</t>
  </si>
  <si>
    <t>Dodicesima Edizione di "Foreste da vivere": A) 93 eventi di Foreste da Vivere, di cui 75 nelle Foreste e 16 in Parchi o Riserve naturali con  20.938 partecipanti (altri 17 eventi sono stati annullati causa mal tempo).  B) Eventi speciali: 3 fiere (Fa la cosa giusta, Sagra delle Sagre, Alta quota) con 10.800 partecipanti; 1 festival (festival Biodiversità) con 3.500 persone, Girarifugi e alpeggi, un'iniziativa che coinvolge, su un tot di 34 strutture regionali, 10  alpeggi nelle FdL, con ca 5.000 tessere distribuite e 110.000 cartine distribuite, abbinato al concorso fotografico "Scatta in montagna". Garantito funzionamento di 4 case nella Foresta: Prim’Alpe ai Corni di Canzo e Bagni Masino in Val Masino gestite da Legambiente, il Silter di Campolungo in Val Grigna gestito dal Gruppo Campolungo e Castell’Orsetto in Val di Scalve gestita dal Gruppo Africa. Il Gruppo Campolungo ha effettuato tre campi estivi per ragazzi, di cui uno per orfani ucraini, mentre Legambiente ha organizzato un campo di volontariato internazionale in Val Lesina, un campo naturalistico e tre fine settimana a tema ai Bagni Masino, ed infine a Prim’Alpe, dove ha sede anche un Centro di educazione ambientale, ha effettuato percorsi di educazione ambientale per 850 ragazzi di 35 scuole, una vacanza natura e un campo di volontariato, oltre a molte altre iniziative, con un totale di più di 110 gruppi organizzati che si sono fermati a Prim’Alpe tra scuole, gruppi giornalieri e residenziali. Il Centro informazioni Val Masino 400 visitatori, Casa nella Foresta Val di Scalve 1000 visitatori, in Val Grigna apertura Museo Silter di Gianico e visite guidate 311 partecipanti, a Prim'Alpe apertura Museo tutto l'anno e punto informativo fino a settembre. Organizzate 6 "settimane della Foresta" (Val Masino, Val Grigna, Gardesana, Corni di Canzo, Valle Intelvi, Carpaneta). Le attività sono state realizzate con la collaborazione di circa 85 partner.</t>
  </si>
  <si>
    <t>Undicesima Edizione di "Foreste da vivere" Tot tra partecipanti e contatti: 32.961 Effettuato: A) 107 eventi di Foreste da Vivere con 18.290 partecipanti. B) 25 eventi extra calendario con 66 partecipanti. C) Eventi speciali: 3 fiere, 1 festival, Girarifugi e alpeggi, 4 esposizioni di mostra fotografica.  D) Altre iniziative: 3 campi di volontariato;  10 eventi realizzati nei Parchi sottoscrittori della Carta delle Foreste. Le attività sono state realizzate con la collaborazione di circa 85 partner.
Nel 2013 si è svolta sesta edizione dell’iniziativa Forestry Education, il programma di giornate formative per operatori del settore forestale che ERSAF realizza annualmente d’intesa con Regione Lombardia. Sono stati realizzati n. 2 incontri tecnici, il primo nel Parco lombardo della valle del Ticino, il secondo presso la CM di Valle Camonica nel Parco dell’Adamello, che hanno complessivamente coinvolto n. 129 partecipanti. Nessuno evento realizzato nelle FdL.</t>
  </si>
  <si>
    <r>
      <t>Decima Edizione di "</t>
    </r>
    <r>
      <rPr>
        <b/>
        <sz val="8"/>
        <rFont val="Arial"/>
        <family val="2"/>
      </rPr>
      <t>Foreste da vivere</t>
    </r>
    <r>
      <rPr>
        <sz val="8"/>
        <rFont val="Arial"/>
        <family val="2"/>
      </rPr>
      <t>" Tot tra partecipanti e contatti: 45.653. Effettuato: A) 96 eventi di Foreste da Vivere con 19.376 partecipanti. B) 18 eventi extra calendario con 4.530 partecipanti. C) Eventi speciali: 4 fiere, 1 festival, Girarifugi e alpeggi, 4 esposizioni di mostra fotografica.  D) Altre iniziative: 2 campi di volontariato;  11 eventi realizzati nei Parchi sottoscrittori della Carta delle Foreste; 8 Vacanze Natura.
 Le attività sono state realizzate con la collaborazione di circa 85 partner.</t>
    </r>
    <r>
      <rPr>
        <b/>
        <sz val="8"/>
        <rFont val="Arial"/>
        <family val="2"/>
      </rPr>
      <t xml:space="preserve">
Forestry Education</t>
    </r>
    <r>
      <rPr>
        <sz val="8"/>
        <rFont val="Arial"/>
        <family val="2"/>
      </rPr>
      <t>: 4 incontri tecnici, di cui uno in una Foresta di Lombardia, con 140 utenti.</t>
    </r>
  </si>
  <si>
    <r>
      <t>Nona Edizione di "</t>
    </r>
    <r>
      <rPr>
        <b/>
        <sz val="8"/>
        <rFont val="Arial"/>
        <family val="2"/>
      </rPr>
      <t>Foreste da vivere</t>
    </r>
    <r>
      <rPr>
        <sz val="8"/>
        <rFont val="Arial"/>
        <family val="2"/>
      </rPr>
      <t>": filo conduttore di molte iniziative è stato il</t>
    </r>
    <r>
      <rPr>
        <i/>
        <sz val="8"/>
        <rFont val="Arial"/>
        <family val="2"/>
      </rPr>
      <t xml:space="preserve"> </t>
    </r>
    <r>
      <rPr>
        <sz val="8"/>
        <rFont val="Arial"/>
        <family val="2"/>
      </rPr>
      <t>2011</t>
    </r>
    <r>
      <rPr>
        <i/>
        <sz val="8"/>
        <rFont val="Arial"/>
        <family val="2"/>
      </rPr>
      <t xml:space="preserve"> Anno Internazionale delle Foreste</t>
    </r>
    <r>
      <rPr>
        <sz val="8"/>
        <rFont val="Arial"/>
        <family val="2"/>
      </rPr>
      <t>. Tot tra partecipanti e contatti: 103.815.  Effettuate: A) 5 attività specifiche per l’</t>
    </r>
    <r>
      <rPr>
        <i/>
        <sz val="8"/>
        <rFont val="Arial"/>
        <family val="2"/>
      </rPr>
      <t>Anno Internazionale delle Foreste</t>
    </r>
    <r>
      <rPr>
        <sz val="8"/>
        <rFont val="Arial"/>
        <family val="2"/>
      </rPr>
      <t xml:space="preserve"> con 33.657 partecipanti.  B) 80 eventi di Foreste da Vivere con 20.473 partecipanti. C) Eventi speciali: 4 fiere, 2 festival, Girarifugi e alpeggi, Mostre varie per 39.250 contatti. D) Altre iniziative: 19 eventi extra calendario FdV, 5 campi di volontariato, 11 Settimane verdi per totali 10.435 partecipanti. le attività sono state realizzate con la collaborazione di 85 partner. </t>
    </r>
    <r>
      <rPr>
        <b/>
        <sz val="8"/>
        <rFont val="Arial"/>
        <family val="2"/>
      </rPr>
      <t>Forestry Education</t>
    </r>
    <r>
      <rPr>
        <sz val="8"/>
        <rFont val="Arial"/>
        <family val="2"/>
      </rPr>
      <t>: 4 incontri tecnici, di cui 1 in una Foresta di Lombardia  con un totale di 127 utenti.</t>
    </r>
  </si>
  <si>
    <r>
      <rPr>
        <b/>
        <sz val="8"/>
        <color indexed="8"/>
        <rFont val="Arial"/>
        <family val="2"/>
      </rPr>
      <t xml:space="preserve">Foreste da vivere </t>
    </r>
    <r>
      <rPr>
        <sz val="8"/>
        <color indexed="8"/>
        <rFont val="Arial"/>
        <family val="2"/>
      </rPr>
      <t>(FdV): filo conduttore di molte iniziative è stato il 2010 Anno Internazionale della Biodiversità.
 74 eventi con 25.031 partecipanti.</t>
    </r>
    <r>
      <rPr>
        <sz val="8"/>
        <rFont val="Arial"/>
        <family val="2"/>
      </rPr>
      <t xml:space="preserve"> </t>
    </r>
    <r>
      <rPr>
        <b/>
        <sz val="8"/>
        <rFont val="Arial"/>
        <family val="2"/>
      </rPr>
      <t xml:space="preserve">Eventi speciali </t>
    </r>
    <r>
      <rPr>
        <sz val="8"/>
        <rFont val="Arial"/>
        <family val="2"/>
      </rPr>
      <t xml:space="preserve">(Girarifugi e partecipaz. a fiere e mostre): 9 eventi con 23.500 tra partecipanti e contatti.  </t>
    </r>
    <r>
      <rPr>
        <b/>
        <sz val="8"/>
        <rFont val="Arial"/>
        <family val="2"/>
      </rPr>
      <t>Altre iniziative</t>
    </r>
    <r>
      <rPr>
        <sz val="8"/>
        <rFont val="Arial"/>
        <family val="2"/>
      </rPr>
      <t xml:space="preserve"> (17 eventi extra calendario FdV, 5 campi volontariato, 9 settimane verdi, 2 concorsi con scuole, 30 iniziative c/o Casa nella Foresta di Castell'Orsetto) 7.451 partecipanti. TOT: </t>
    </r>
    <r>
      <rPr>
        <b/>
        <sz val="8"/>
        <rFont val="Arial"/>
        <family val="2"/>
      </rPr>
      <t xml:space="preserve">55.982 </t>
    </r>
    <r>
      <rPr>
        <sz val="8"/>
        <rFont val="Arial"/>
        <family val="2"/>
      </rPr>
      <t xml:space="preserve">partec. + contatti. Coinvolgimento 86 partners. Apertura di 4 case nella Foresta, di cui 3 gestite da Legambiente e aperte tra febb e nov.: Bagni Masino in Val Masino, Silter di Campolungo in Val Grigna, e Fenilet in Valvestino nella Gardesana occ; 1 casa a Castel Orsetto in Val di Scalve gestita dal Gruppo Africa e aperta nel periodo estivo. 7 centri visite, di cui 1 aperto tutto l'anno (Prim'Alpe ai Corni di Canzo) e 6 aperti nel periodo estivo (Castel Orsetto, Bagni Masino, Foresta Legnoli, Foresta Carpaneta e in Gardesana Prabione a Tignale e Puria Nuova). Conclusione progetto biennale "m'Appare la Foresta" con coinvolgim. 1500 ragazzi e 61 classi.  </t>
    </r>
    <r>
      <rPr>
        <b/>
        <sz val="8"/>
        <rFont val="Arial"/>
        <family val="2"/>
      </rPr>
      <t>Forestry Education</t>
    </r>
    <r>
      <rPr>
        <sz val="8"/>
        <rFont val="Arial"/>
        <family val="2"/>
      </rPr>
      <t xml:space="preserve">: 6 incontri tecnici, di cui 1 in Foresta e un altro c/o vivaio Curno  con un totale di 309 partecipanti. </t>
    </r>
  </si>
  <si>
    <r>
      <rPr>
        <b/>
        <sz val="8"/>
        <color indexed="8"/>
        <rFont val="Arial"/>
        <family val="2"/>
      </rPr>
      <t xml:space="preserve">Foreste da vivere </t>
    </r>
    <r>
      <rPr>
        <sz val="8"/>
        <color indexed="8"/>
        <rFont val="Arial"/>
        <family val="2"/>
      </rPr>
      <t xml:space="preserve">(FdV): 60 eventi con 16.425 partecipanti. </t>
    </r>
    <r>
      <rPr>
        <b/>
        <sz val="8"/>
        <color indexed="8"/>
        <rFont val="Arial"/>
        <family val="2"/>
      </rPr>
      <t xml:space="preserve">Altri eventi extra FdV </t>
    </r>
    <r>
      <rPr>
        <sz val="8"/>
        <color indexed="8"/>
        <rFont val="Arial"/>
        <family val="2"/>
      </rPr>
      <t xml:space="preserve">(Girarifugi e partecipaz. a fiere): 7 eventi con 53.200 partecipanti + contatti. </t>
    </r>
    <r>
      <rPr>
        <b/>
        <sz val="8"/>
        <color indexed="8"/>
        <rFont val="Arial"/>
        <family val="2"/>
      </rPr>
      <t>Mostre</t>
    </r>
    <r>
      <rPr>
        <sz val="8"/>
        <color indexed="8"/>
        <rFont val="Arial"/>
        <family val="2"/>
      </rPr>
      <t xml:space="preserve"> n. 14 con 15.450 partecipanti. Coinvolgimento 90 partners. TOT: </t>
    </r>
    <r>
      <rPr>
        <b/>
        <sz val="8"/>
        <color indexed="8"/>
        <rFont val="Arial"/>
        <family val="2"/>
      </rPr>
      <t xml:space="preserve">85.075 </t>
    </r>
    <r>
      <rPr>
        <sz val="8"/>
        <color indexed="8"/>
        <rFont val="Arial"/>
        <family val="2"/>
      </rPr>
      <t xml:space="preserve">partec. + contatti. </t>
    </r>
    <r>
      <rPr>
        <b/>
        <sz val="8"/>
        <color indexed="8"/>
        <rFont val="Arial"/>
        <family val="2"/>
      </rPr>
      <t>Forestry Education</t>
    </r>
    <r>
      <rPr>
        <sz val="8"/>
        <color indexed="8"/>
        <rFont val="Arial"/>
        <family val="2"/>
      </rPr>
      <t>: 6 incontri tecnici, di cui 3 incontri Foresta, con tot. 225 partecipanti. 10 campi di volontariato naz. ed internazionale. 15 settimane verdi di educaz. ambientale. Avvio progetto "m'Appare la Foresta" con coinvolgim. 1500 ragazzi e 61 classi. Pubblicazione 3 libri e cartina di 1 Foresta.</t>
    </r>
  </si>
  <si>
    <r>
      <rPr>
        <b/>
        <sz val="8"/>
        <rFont val="Arial"/>
        <family val="2"/>
      </rPr>
      <t>FORESTE DA VIVERE</t>
    </r>
    <r>
      <rPr>
        <sz val="8"/>
        <rFont val="Arial"/>
        <family val="2"/>
      </rPr>
      <t xml:space="preserve">: - 9 eventi, + 10.086 partecipanti, - 3 partners. </t>
    </r>
    <r>
      <rPr>
        <b/>
        <sz val="8"/>
        <rFont val="Arial"/>
        <family val="2"/>
      </rPr>
      <t>Forestry Education</t>
    </r>
    <r>
      <rPr>
        <sz val="8"/>
        <rFont val="Arial"/>
        <family val="2"/>
      </rPr>
      <t xml:space="preserve">: - 1 incontro, + 46 partecipanti. </t>
    </r>
  </si>
  <si>
    <r>
      <rPr>
        <b/>
        <sz val="8"/>
        <color indexed="8"/>
        <rFont val="Arial"/>
        <family val="2"/>
      </rPr>
      <t>FORESTE DA VIVERE:</t>
    </r>
    <r>
      <rPr>
        <sz val="8"/>
        <color indexed="8"/>
        <rFont val="Arial"/>
        <family val="2"/>
      </rPr>
      <t xml:space="preserve"> Tot. 90 eventi, 74.989 partecipanti, 93 partners: 76 eventi nelle Foreste con 21.696 partecipanti; 14 eventi sul territorio con 53.293 partecipanti. </t>
    </r>
    <r>
      <rPr>
        <b/>
        <sz val="8"/>
        <color indexed="8"/>
        <rFont val="Arial"/>
        <family val="2"/>
      </rPr>
      <t>Forestry Education</t>
    </r>
    <r>
      <rPr>
        <sz val="8"/>
        <color indexed="8"/>
        <rFont val="Arial"/>
        <family val="2"/>
      </rPr>
      <t>: 7 incontri tecnici di cui 4 in Foresta, con 179 partecipanti.</t>
    </r>
  </si>
  <si>
    <t>"Monitoraggio eventi"  all'interno della cartella "Foreste da vivere" presente su intranet:  - per l'anno in corso, su "pubblica"; -  per gli anni passati, su "Dipartimento Foreste/DIP FOR/Foreste da Vivere/Archivio". Relazione Foresty Education all'interno della cartella Certificazione Forestale presente su intranet.</t>
  </si>
  <si>
    <t>compila tabella di Foreste da vivere su Pubblica e qui il foglio "eventi"</t>
  </si>
  <si>
    <t>Attività ricreative, didattiche, divulgative, culturali, artistiche  svolte annualmente  nell'ambito  del programma "Foreste da vivere", all'interno di ciascuna Foresta e/o sul territorio, queste ultime organizzate dalle sedi operative o dalla sede centrale.                                                            Altre attività divulgative (es. Forestry Education, didattica alle scolaresche etc..)</t>
  </si>
  <si>
    <t>6.2.a.1
6.6.a.1</t>
  </si>
  <si>
    <r>
      <rPr>
        <b/>
        <sz val="8"/>
        <color rgb="FFFF0000"/>
        <rFont val="Arial"/>
        <family val="2"/>
      </rPr>
      <t>Compilare</t>
    </r>
    <r>
      <rPr>
        <sz val="8"/>
        <color rgb="FFFF0000"/>
        <rFont val="Arial"/>
        <family val="2"/>
      </rPr>
      <t xml:space="preserve"> inserendo il numero di eventi e il totale delle presenze registrate. Inserire inoltre il n° dei campi estivi e delle presenze più altre iniziative</t>
    </r>
  </si>
  <si>
    <t>Ontano bianco 3 kg; melo selvatico 30 kg</t>
  </si>
  <si>
    <t>Ontano bianco 7,1 kg; ontano verde 0,6 kg; frassino maggiore 7,4 kg; melo selvatico 9,3 kg; faggio 2,6 kg; maggiociondolo 4,7 kg; rosa canina 6,4 kg</t>
  </si>
  <si>
    <t xml:space="preserve">
Frassino maggiore  0,8 kg
Acero montano	 1,5 kg
Ontano bianco	 2,2 kg</t>
  </si>
  <si>
    <t>Acero montano 6 kg; faggio 1,5 kg; Maggiociondolo 1,5 kg; rosa canina 1,8 kg</t>
  </si>
  <si>
    <t>Frassino maggiore	    5,0</t>
  </si>
  <si>
    <t>Frassino maggiore 3,9 kg</t>
  </si>
  <si>
    <t xml:space="preserve">Esternamente, al confine con la Foresta  è stato raccolto acero montano per 2 kg </t>
  </si>
  <si>
    <t>Al confine con la Foresta  è stato raccolto frassino maggiore per 3,5 kg</t>
  </si>
  <si>
    <t>Nei pressi della Foresta è stato raccolto acero montano 2,5 kg</t>
  </si>
  <si>
    <t>Nei pressi della Foresta è stato raccolto sorbo uccellatori 0,4 kg, frassino maggiore 8,5 kg, acero montano 2,5 kg</t>
  </si>
  <si>
    <t>Nei pressi della Foresta è stato raccolto Acero montano: 2,5 Kg, Frassino maggiore 7,3 Kg</t>
  </si>
  <si>
    <t>Nei pressi della Foresta è stato raccolto  Acero montano 5 kg;                  Frassino maggiore 5,7 kg</t>
  </si>
  <si>
    <t>Acero montano 4,2 Kg; Frassino maggiore 4,1 Kg</t>
  </si>
  <si>
    <t xml:space="preserve">Acero montano  4,3 kg; Frassino magg. 6,5 kg. </t>
  </si>
  <si>
    <t>Raccolta in 2 Foreste (Val Masino,  Gardesana). Totali 5 sp. arboree per 56,5 kg (carpino bianco e nero, faggio, frassino maggiore, sorbo domestico) e 5 sp. arbustive per 20,9 kg (biancospino, ciliegio canino, ligustro, rosa comune, sanguinello)</t>
  </si>
  <si>
    <t>Raccolta in 4 Foreste (Val Masino,  Valle del Freddo, Gardesana e Carpaneta). Totali 2 sp. arboree per 53,9 kg (frassino maggiore, sorbo domestico) e 5 sp. arbustive per 63,5 kg (corniolo, crespino, lantana, mirabolano, scotano)</t>
  </si>
  <si>
    <t>Raccolta in 4 Foreste (Val Masino, Corni di Canzo, Valle del Freddo e Gardesana). Totali 9 sp. arboree per 91,3 kg (Acero montano, carpino nero, faggio, frassino maggiore, pero selvatico, sorbo domestico, sorbo montan,o sorbo degli uccellatori, tiglio) e 6 sp. arbustive per 23,4 kg( corniolo, crespino, ligustro, olivello spinoso, rosa canina, scotano)</t>
  </si>
  <si>
    <t>Raccolta in 5 Foreste (Val Masino, Azzaredo-Casù, Valle del Freddo, Gardesana Occ., Carpaneta) il seme di 5 sp. arboree (sorbo domestico, sorbo degli uccellatori carpino bianco, carpino nero e frassino maggiore) per totali 116,4 kg e 4 specie arbustive (corniolo, crespino, evonimo e mirabolano) per tot. 60,4  kg.</t>
  </si>
  <si>
    <t>Raccolta in 4 Foreste (Val Masino, Azzaredo-Casù, Gardesana Occ., Carpaneta) il seme di 5 sp. arboree (acero montano, sorbo montano, carpino bianco, carpino nero) per totali 24 kg e 10 specie arbustive (ginestra dei carbonai, biancospino, spinocervino, ginepro, ligustro, scotano, rosa, crespino, lantana, mirabolano) per tot. 42,42 kg.</t>
  </si>
  <si>
    <t>Raccolta in 4 Foreste (Val Masino, Valle del Freddo, Gardesana Occ., Carpaneta) il seme di 5 sp. arboree per totali 25,4 kg e 8 specie arbustive per tot. 46,3 kg.</t>
  </si>
  <si>
    <t>Raccolta in 5 Foreste o nei loro pressi: Val Masino, Valle del Freddo, Gardesana, Corni di Canzo e Carpaneta, per totale 9 sp. Arboree e 95,65 kg e 12 sp. Arbustive e  kg. 77,5</t>
  </si>
  <si>
    <t>Raccolta in 5 Foreste: Val Masino, Valle Freddo, Gardesana, Canzo, I. Boschina per tot 3 sp. Arboree e 24,7 kg e 13 sp. Arbustive e 70,34 kg.</t>
  </si>
  <si>
    <t>Raccolta in 6 Foreste: Val Masino, Azzaredo, Valle Freddo, Gardesana, Canzo, I. Boschina per tot 4 sp. Arboree e 30,4 kg e 11 sp. Arbustive e 58,55 kg.</t>
  </si>
  <si>
    <t>Val Masino, Valle del Freddo, Gardesana, Corni di Canzo e Carpaneta: Tot 6 sp. Arboree per 27,6 kg; 15 sp. Arbustive per 53,3 kg.</t>
  </si>
  <si>
    <t xml:space="preserve"> + 2 Foreste; - 1 sp. Arborea - 14,6 kg; + 6 sp. Arbustive + 10,8 kg.</t>
  </si>
  <si>
    <t>Val Masino, Gardesana e Carpaneta. Tot. 7 sp. Arboree  per 42,2 kg; 9 sp. Arbustive per  42,5 kg.</t>
  </si>
  <si>
    <t>Dati e informazioni del Centro vivaistico di Curno</t>
  </si>
  <si>
    <t>Quantità e qualità di seme raccolta nelle varie Foreste (si tratta sempre di frutti carnosi, frutti secchi, pseudostrobili, strobili, baccelli, semi alati… mai seme pulito)</t>
  </si>
  <si>
    <t>ci pensa Monica dopo aver scritto a Ravannelli</t>
  </si>
  <si>
    <t>Alla Casera Zocca: furto di cibo danni al bagno, danni da ghiaccio nelle tubature causato da chi è entrato e non ha richiuso l'acqua che è ghiacciata nelle tubature.</t>
  </si>
  <si>
    <t>a fine agosto, furto con scasso di una motosega all'Alpe Pioda</t>
  </si>
  <si>
    <t>taglio e furto di legna di ca 10 faggi (ca 10 q.), ai Bagni masino probabilmente tagliata in luna buona a dicembre 2019</t>
  </si>
  <si>
    <t>nulla da segnalare</t>
  </si>
  <si>
    <t xml:space="preserve">Piccoli furti con taglio di faggi non lontano da vecchia strada comunale dei bagni Masino. atti vandalici bivacco Kima: </t>
  </si>
  <si>
    <t>Furto con taglio latifoglie lungo la strada per i Bagni Masino per circa 16 mc</t>
  </si>
  <si>
    <t>Nessuna</t>
  </si>
  <si>
    <t>Ai Bagni Masino, taglio con furto di 9 latifoglie adulte-mature con massa stimata ca. 8 mc.
Scritte vandaliche sul pannello di ingresso alla foresta in Val di Mello lungo il sentiero per Alpe Pioda.</t>
  </si>
  <si>
    <t>I turisti spesso abbandonano rifiuti nell'area del pratone del centro informazioni ai bagni Masino.</t>
  </si>
  <si>
    <t>Transito non autorizzato di mezzi in Val Grigna, Alpe Vaia, Corni di Canzo, Valle Intelvi e Resegone. Occupazione abusiva in Gardesana. Pascolo abusivo in Val Grigna e Valsolda. Atti di vandalismo al Resegone e Carpaneta. Furti in Carpaneta.</t>
  </si>
  <si>
    <t>Tagli non autorizzati: Val Masino piccoli furti con taglio di faggi non lontano da vecchia strada comunale dei Bagni Masino; in Gardesana taglio sul confine della foresta di 5/6 piante di pino nero che intralciano il  passaggio sul sentiero n. 258 tratto Terre Bianche - Bocca Ere, Comuni di Tignale, probabilmente  effettuato da cacciatori; al Generoso taglio abusivo di alcune piante - ceppaie di maggiociondolo e nocciolo -  lungo "Sentiero trincee", lasciate da ignoti per impedire il transito. Passaggio illegale di moto in Val Lesina lungo strada militare e in Val Gerola su sentieri ad Alpe Culino. Altro: ai Corni di Canzo riscontrata apertura nuova falesia arrampicata al Corno occidentale, non autorizzata e presenza di cacciatori con cani al  Sasso Malascarpa. Val Masino: atti vandalici bivacco Kima. Gardesana furto con scasso a Palazzo Archesane e incendio di vaste proporzioni probabilmente di origine dolosa.</t>
  </si>
  <si>
    <t>In Val Masino furto con taglio di latifoglie lungo la strada per i Bagni Masino per circa 16 mc. In Valle del Freddo permane dal 2015 una recinzione mobile abusiva intorno ad un’area di 6.000 mq. In Gardesana sono stati imbrattati pannelli descrittivi su bacheche di recente collocazione. In Val Grigna e in Valle Intelvi è segnalata la presenza di motociclisti. Sempre in Val Grigna incendio doloso a Val di Fra. A Carpaneta graffiti vandalici sul teatro e la struttura di Bouffier; rinvenute inoltre 4 piante di marijuana coltivate in foresta.</t>
  </si>
  <si>
    <t>Atti di vandalismo nella foresta Corni di Canzo con danni a sculture lignee e a bacheche. Furti tentati o effettuati in strutture varie o a cassette offerte nella foresta Val Grigna. Scarico abusivo di inerti in Gardesana. Pascolo abusivo in Valsolda. Recinzioni abusive alla Valle del Freddo. Ingresso in aree non consentite nell’Azienda Carpaneta. Pascolo non autorizzato di capre (30 capi ca.) in zona di riserva integrale Valsolda.</t>
  </si>
  <si>
    <t>Nel corso del 2014 si sono verificati alcuni furti: a Carpaneta, dove è stato rubato il rame presente al centro documentazione del Parco di Arlecchino; all’Isola Boschina, dove sono state asportate le gronde in rame dal fabbricato della villa; In Gardesana un privato è sconfinato involontariamente in demanio ma è stato rintracciao e pagherà il legname in sanatoria. Nelle foreste Val Grigna e Val di Scalve sono stati rinvenuti diversi bossoli che attestano fenomeni di bracconaggio. Ai Corni di Canzo invece atti di vandalismo ad una vasca antincendio temporanea. Transito non consentito con moto verificato in Val Grigna e al Generoso.</t>
  </si>
  <si>
    <t xml:space="preserve">Taglio e furto di legna ad Anfo Val Caffaro per ca. 12 mc. A Legnoli forzaura e danneggiamento porte ingresso Malga Jai. A Prim'Alpe nella Foresta Corni di Canzo forzatura serratura ma nessun furto. A Resegone transito di moto non autorizzate. Probabile bracconaggio in Val di Scalve, dove è stata rinvenuta una trappola per uccelli e in Val Grigna dove si sono uditi spari ed è stata riferita la presenza di cani da caccia. </t>
  </si>
  <si>
    <r>
      <rPr>
        <b/>
        <sz val="8"/>
        <rFont val="Arial"/>
        <family val="2"/>
      </rPr>
      <t>Furti</t>
    </r>
    <r>
      <rPr>
        <sz val="8"/>
        <rFont val="Arial"/>
        <family val="2"/>
      </rPr>
      <t xml:space="preserve">:  Ai Bagni Masino, taglio e furto di circa 8 mc di latifoglie. In Val di Scalve scasso delle porte, rottura di suppellettili e furto al fabbricato di Castel Orsetto. Al Resegone rubato un inverter e la centralina dell'impianto fotovoltaico del nuovo agriturismo di Costa del Palio. </t>
    </r>
    <r>
      <rPr>
        <b/>
        <sz val="8"/>
        <rFont val="Arial"/>
        <family val="2"/>
      </rPr>
      <t>Atti di vandalismo</t>
    </r>
    <r>
      <rPr>
        <sz val="8"/>
        <rFont val="Arial"/>
        <family val="2"/>
      </rPr>
      <t xml:space="preserve">. Al fabbricato di Vaia di Fondo rottura di tutti i vetri delle finestre e di alcuni antoni e tentativo di scasso della porta di ingresso. A Canzo, lungo il sentiero “Spirito del bosco” danneggiate due sculture in legno e asportate tre, poi ritrovate in bosco. In Valle Intelvi danneggiato trattore a Bedolo. In Val Masino,  scritte sul pannello di ingresso alla foresta lungo il sentiero per Alpe Pioda. </t>
    </r>
    <r>
      <rPr>
        <b/>
        <sz val="8"/>
        <rFont val="Arial"/>
        <family val="2"/>
      </rPr>
      <t>Transito non consentito</t>
    </r>
    <r>
      <rPr>
        <sz val="8"/>
        <rFont val="Arial"/>
        <family val="2"/>
      </rPr>
      <t>: moto da trial in Val Lesina, Val Gerola, Val Grigna. Qui il CFS  ha elevato contravvenzioni  sul tratto di strada tra l’inizio della foresta e Campolungo, anche sulla porzione precedente il parcheggio che per consuetudine era sempre stata lasciata al libero transito. In Gardesana, divelta la sbarra di chiusura strada in località Termen nel mese di agosto, dopo che in gennaio era stato riparata con saldature e sostituzione del lucchetto. Divieto di caccia : in Gardesana udito sparo di fucile e vista auto che si allontanava dalla foresta. Abbandono di rifiuti all’Isola Boschina nei pressi del guado di accesso all'isola.
Attività non autorizzati: nella V. Freddo la Cm Laghi Bergamaschi ha effettuato interventi di diradamento e decespugliamento nella Foresta senza averlo comunicato a ERSAF e richiestone l'autorizzazione.</t>
    </r>
  </si>
  <si>
    <r>
      <rPr>
        <b/>
        <sz val="8"/>
        <rFont val="Arial"/>
        <family val="2"/>
      </rPr>
      <t>Furti</t>
    </r>
    <r>
      <rPr>
        <b/>
        <sz val="8"/>
        <color indexed="8"/>
        <rFont val="Arial"/>
        <family val="2"/>
      </rPr>
      <t xml:space="preserve"> i</t>
    </r>
    <r>
      <rPr>
        <sz val="8"/>
        <color indexed="8"/>
        <rFont val="Arial"/>
        <family val="2"/>
      </rPr>
      <t xml:space="preserve">n Gardesana (a Fornel com. Magasa sono stati rubati pannelli fotovoltaici, inverter, accumulatori e buona parte impianto elettrico), ai Corni di Canzo (a Prim'Alpe apparecchiature elettroniche) e all’Isola Boschina (macchina agricola custodita nella villa). </t>
    </r>
    <r>
      <rPr>
        <b/>
        <sz val="8"/>
        <color indexed="8"/>
        <rFont val="Arial"/>
        <family val="2"/>
      </rPr>
      <t>Circolazione</t>
    </r>
    <r>
      <rPr>
        <sz val="8"/>
        <color indexed="8"/>
        <rFont val="Arial"/>
        <family val="2"/>
      </rPr>
      <t xml:space="preserve"> motocicli non autorizzati in Val Grigna lungo i sentieri ma anche al di fuori degli stessi (a Campolungo Inferiore asportati x ben 2 volte cartelli con divieto transito) e Corni di Canzo; in Gardesana la barra per chiusura strada in loc. Termen com. di Tignale aperta con forzatura lucchetto. </t>
    </r>
    <r>
      <rPr>
        <b/>
        <sz val="8"/>
        <color indexed="8"/>
        <rFont val="Arial"/>
        <family val="2"/>
      </rPr>
      <t>Caccia</t>
    </r>
    <r>
      <rPr>
        <sz val="8"/>
        <color indexed="8"/>
        <rFont val="Arial"/>
        <family val="2"/>
      </rPr>
      <t xml:space="preserve">: rinvenuto bossolo fucile da caccia in V. Grigna. </t>
    </r>
    <r>
      <rPr>
        <b/>
        <sz val="8"/>
        <color indexed="8"/>
        <rFont val="Arial"/>
        <family val="2"/>
      </rPr>
      <t>Danneggiati</t>
    </r>
    <r>
      <rPr>
        <sz val="8"/>
        <color indexed="8"/>
        <rFont val="Arial"/>
        <family val="2"/>
      </rPr>
      <t xml:space="preserve"> arredi in Gardesana (bacheca in loc. Terzenech). Abbandono </t>
    </r>
    <r>
      <rPr>
        <b/>
        <sz val="8"/>
        <color indexed="8"/>
        <rFont val="Arial"/>
        <family val="2"/>
      </rPr>
      <t>rifiuti</t>
    </r>
    <r>
      <rPr>
        <sz val="8"/>
        <color indexed="8"/>
        <rFont val="Arial"/>
        <family val="2"/>
      </rPr>
      <t xml:space="preserve"> da parte dei villeggianti ai Bagni in Val Masino e rifiuti ingombranti ai confini col Parco in Carpaneta</t>
    </r>
  </si>
  <si>
    <t>Registro attività illegali dell'All. 4 del PAFS</t>
  </si>
  <si>
    <t>Osservazione diretta o segnalazione da parte di terzi</t>
  </si>
  <si>
    <t>Scrivere breve testo di sintesi</t>
  </si>
  <si>
    <t xml:space="preserve">Attività illegali o non autorizzate effettuate all'interno delle Foreste e segnalate alle autorità competenti. </t>
  </si>
  <si>
    <t>ITA 1000 - par 2.1</t>
  </si>
  <si>
    <t>1.4.2</t>
  </si>
  <si>
    <r>
      <rPr>
        <b/>
        <sz val="8"/>
        <color rgb="FFFF0000"/>
        <rFont val="Arial"/>
        <family val="2"/>
      </rPr>
      <t>COMPILARE</t>
    </r>
    <r>
      <rPr>
        <sz val="8"/>
        <color rgb="FFFF0000"/>
        <rFont val="Arial"/>
        <family val="2"/>
      </rPr>
      <t>: le attività devono essere segnalate anche nel REGISTRO ATTIVITA' ILLEGALI</t>
    </r>
  </si>
  <si>
    <t>Ai Bagni di Masino 11 abeti rossi attaccati dal bostrico durante l'estate sul lato esposto a sud della linea di teleferica del giugno 2021 a monte della vecchia strada comunale; alla Romilla in ottobre 5 piante circa attaccate dal bostrico e moribonde; alla Zocca in ottobre vicino alla casera 4 piante morte x bostrico e 2 moribonde.</t>
  </si>
  <si>
    <t>Niente da segnalare nonostante notevole espansione dell'attacco di bostrico alla Bregolana, al confine con isoletta di proprietà demaniale. Nel 2022 installata una trappola per il bostrico nell'area dove nell'autunno 2021 erano state rinvenute 9 piante colpite dal bostrico, piante che nella primavera 2022 sono state tagliate, scortecciate e lasciate sul posto, essendo lontane dalla viabilità</t>
  </si>
  <si>
    <t>Ai Bagni Masino, 9 abeti rossi attaccati dal bostrico rinvenuti a monte della SP9, lungo il sentiero che dal Belvedere va alla Casera, in corrispondenza di un sasso che viene arrampicato. In questa area è stato condotto un intervento di taglio (in autunno 2020) ed esbosco (primavera 2021) relativo al progetto Life Gestire 2020 "Faggeta Bagni Masino".</t>
  </si>
  <si>
    <t>Schianti da vento e da neve  lungo il sentiero fino al Cameraccio (circa 15 mc); ulteriori schianti (7-8 mc) sulla frana della Remoluzza. Numerosi schianti (mc 30 ) nel bosco sottostante la baita Romilla.</t>
  </si>
  <si>
    <t xml:space="preserve">Una frana ha interessato la Remoluzza e il sentiero che ad essa conduce, con schianti per 30 mc </t>
  </si>
  <si>
    <r>
      <rPr>
        <b/>
        <sz val="8"/>
        <rFont val="Arial"/>
        <family val="2"/>
      </rPr>
      <t>Tempesta Vaia:</t>
    </r>
    <r>
      <rPr>
        <sz val="8"/>
        <rFont val="Arial"/>
        <family val="2"/>
      </rPr>
      <t xml:space="preserve"> schianti e sradicamenti sparsi in foresta: 3,5 ha a Bagni Masino. </t>
    </r>
  </si>
  <si>
    <t>In novembre schianti da vento di una dozzina di abeti rossi nei pressi dell'Alpe Pioda e di un grosso abete ai Bagni</t>
  </si>
  <si>
    <t xml:space="preserve">In Val Masino arrossamenti per attacchi di Chrysomyxa rhododendri di media intensità. </t>
  </si>
  <si>
    <t>Nessun problema da segnalare</t>
  </si>
  <si>
    <t>3 abeti rossi attaccati da bostrico ai Bagni Masino ai fianchi della strada di accesso. In seguito alle ingenti nevicate dell'inverno 2013-2014, piante cimate, schiantate etc nella fascia altimetrica 1450-1700 m.</t>
  </si>
  <si>
    <t xml:space="preserve">Ai Bagni Masino nella part. 4 in estate trovate alcune sottomisure di Abete rosso attaccate da bostrico, subito tagliate e scortecciate. A fine estate trovati circa 10 Abeti rossi, già danneggiati da frana, attaccati da bostrico nella part. 1, che saranno rimossi nel 2014.
Schianti lungo sentieri per Temola, Mezzola, Romilla, Cameraccio, Val Cassin, Zocca. Alla Romilla gli schianti sono abbastanza estesi ed interessano anche soggetti di grosse dimensioni. Ulteriore diminuzione della rinnovazione di faggio nelle particelle 3 e 4 nata nel 2009, ora più frequente nella part 3 forse perchè più umida.  Nelle 2 buche realizzate con i tagli del 2007 nella part. 8, si rinviene un po' di rinn. di latifoglie solo in quella sopra il pratone.
</t>
  </si>
  <si>
    <t xml:space="preserve">Presenza di alcuni schianti di abeti lungo il sentiero per Alpe Pioda in Val di Mello, che poi sono stati sistemati con il taglio e l'e accatastamento.
Diminuita la rinnovazione di faggio nelle particelle 3 e 4 nata nel 2009, mentre sono stati notati nuovi nuclei di rinnovazione 2012 di faggio.
</t>
  </si>
  <si>
    <t>Siccità primaverile e autunnale, periodi nei quali normalmente si hanno elevate precipitazioni. Questo ha causato stress idrico. L'anno prossimo in primavera si vedrà se l'abbondante rinnovazione di faggio presente nelle part. 3 e 4 è riuscita a superarlo. In Val di Mello, danni da vento di modesta entità in settembre.  Osservate defogliazioni su ontano bianco nel fondovalle (probabilmente attacchi del Crisomelide Angelastica alni)</t>
  </si>
  <si>
    <r>
      <rPr>
        <u/>
        <sz val="8"/>
        <color indexed="8"/>
        <rFont val="Arial"/>
        <family val="2"/>
      </rPr>
      <t>Danni biotici</t>
    </r>
    <r>
      <rPr>
        <sz val="8"/>
        <color indexed="8"/>
        <rFont val="Arial"/>
        <family val="2"/>
      </rPr>
      <t xml:space="preserve"> Val Masino: durante rilievi fenologici in area campione part. 4, confermata presenza di lieve entità di Crysomyxa su Abete rosso.
</t>
    </r>
    <r>
      <rPr>
        <u/>
        <sz val="8"/>
        <color indexed="8"/>
        <rFont val="Arial"/>
        <family val="2"/>
      </rPr>
      <t xml:space="preserve">Danni abiotici: </t>
    </r>
    <r>
      <rPr>
        <sz val="8"/>
        <color indexed="8"/>
        <rFont val="Arial"/>
        <family val="2"/>
      </rPr>
      <t>Val Masino Schianti in faggeta di piante sottili di acero e faggio, rilasciate durante il taglio del 2009 . In seguito a forte vento in luglio, schiantato (e poi rimosso) grande abete rosso  (diam 60 cm) sul margine del bosco in part. 8 nei pressi della Casera. 
In Val di Mello schianti per vento e nevicate invernali all'Alpe Zocca, Cameraccio e alla Romilla (rimossi nel corso dell'estate quelli lungo i sentieri).</t>
    </r>
  </si>
  <si>
    <r>
      <rPr>
        <u/>
        <sz val="8"/>
        <color indexed="8"/>
        <rFont val="Arial"/>
        <family val="2"/>
      </rPr>
      <t>Danni biotici</t>
    </r>
    <r>
      <rPr>
        <sz val="8"/>
        <color indexed="8"/>
        <rFont val="Arial"/>
        <family val="2"/>
      </rPr>
      <t xml:space="preserve"> Ai B. Masino pregresso Melampsorella c. su Abete b. e di Heterobasium a. su Abete r. di scarsa entità. Chrysomixa r. su Abete r. in regressione rispetto al 2008. </t>
    </r>
    <r>
      <rPr>
        <u/>
        <sz val="8"/>
        <color indexed="8"/>
        <rFont val="Arial"/>
        <family val="2"/>
      </rPr>
      <t>Danni abiotici:</t>
    </r>
    <r>
      <rPr>
        <sz val="8"/>
        <color indexed="8"/>
        <rFont val="Arial"/>
        <family val="2"/>
      </rPr>
      <t xml:space="preserve"> schianti e cimature per intense nevicate anche tardive e slavine su alcuni impluvi (V. Pisarot ai Bagni, V.Cassin in Val di Mello) e alcune pendici (A. Zocca, A. Cameraccio).</t>
    </r>
  </si>
  <si>
    <r>
      <t xml:space="preserve">Monitoraggio bostrico: installate 3 trappole ai Corni di Canzo, 1 in Val Masino ai Bagni e 1 in Val Gerola fuori demanio sotto al Culino. Ai Corni di Canzo e in Valle Intelvi colpiti dal bostrico ulteriori 2 ha x ciascuna foresta. Anche in Val Grigna e Val di Scalve aumentata la superficie colpita dal bostrico con presenza di nuovi focolai. In Val Grigna e a Legnoli si osservano betulle disseccate e in Val di Scalve faggi, forse per forte siccità. </t>
    </r>
    <r>
      <rPr>
        <sz val="8"/>
        <color rgb="FFFF0000"/>
        <rFont val="Arial"/>
        <family val="2"/>
      </rPr>
      <t>Ai Corni di Canzo Presenza di Frassini morti o malati per Chalara fraxinea?</t>
    </r>
    <r>
      <rPr>
        <sz val="8"/>
        <rFont val="Arial"/>
        <family val="2"/>
      </rPr>
      <t xml:space="preserve"> A Foppabona osservato marcato disseccamento ontano verde. A Carpaneta eliminati numerosi nidi di processionaria sui pini neri del Parco e poi, a causa di una tempesta di vento, numerosi schianti e scosciamenti di alberi sia in foresta che nel parco. In Gardesana incendio proveniente dal Trentino su 159 ha in loc. Tombea-Bocca di Valle. Al Resegone e Val Grigna danni da cinghiale su pascolo </t>
    </r>
  </si>
  <si>
    <t>Monitoraggio bostricco: in maggio installate 3 trappole in Val di Scalve, 4 in Val Grigna, 3 in Valle Intelvi, 3 ai Corni di Canzo.</t>
  </si>
  <si>
    <t>Incendi  in Gardesana incendio boschivo di vaste proporzioni su area stimata 180 ettari, di cui gran parte nella FdL in loc. Valle di Bondo Comune di Tremosine, di probabile origine dolosa; ai Corni di Canzo  incendio su versante sin. Val Ravella, che ha interessato 30 ha di rocce, prateria e boscaglia, con modesti danni agli alberi. Schianti/sradicamenti x forte vento  in Val Masino una dozzina di abeti rossi nei pressi dell'Alpe Pioda e di un grosso abete ai Bagni; in Val Lesina 20 larici lungo il tragitto dell'acquedotto x il Legnone; Isola Boschina porzione di fusto nel pioppeto; in Gardesana 30 abeti rossi in loc. Mangana comune di Valvestino; Val Grigna 65 piante nel pascolo e sul margine dell'area Silter di Campolungo; Corni di Canzo su scarpata sotto ex vivaio; Valsolda schianti di rami  su tetti di fabbricati, con danni; Valle Intelvi a Comana. Attacchi biotici  Azzaredo attacco di botrico pecceta Casù; Carpaneta insetto defogliatore (tignola) ad arbusti e alberi da frutto (biancospino, evonimo, pado, mirabolano) e bolla del pesco del bosco a tessere del Parco Arlecchino e della siepe che costeggia la statale. Corni di Canzo attacchi da armillaria e bostrico su 13 abeti rossi, sopra La Colma;  Valle del Freddo diminuzione dei nidi di processionaria. Alberi morti in piedi senza causa apparente: Val Gerola 2 abeti rossi e 1 bianco piccoli all'Alpe Culino vicino all'arrivo della teleferica; Corni di Canzo vicino Prim'alpe 5 cedri e 2 noci. Danni da cinghiali in Val di Scalve nei pascoli Padone e Glisuner e al Resegone nel pascolo.</t>
  </si>
  <si>
    <t>In Val Masino arrossamenti per attacchi di Chrysomyxa rhododendri di media intensità. In Valle del Freddo leggera diminuzione dell’attacco di processionaria del pino rispetto aIl’anno precedente; alcuni danni da selvaggina invece sulla rinnovazione di pino silvestre. In Gardesana un incendio boschivo ha lambito in minima parte la foresta nei pressi del Monte Stino in comune di Valvestino senza arrecare danni. In Val Grigna incendio sul pascolo in località Val di Fra, su 36 ha. In Val di Scalve danni da cinghiali sul pascolo di Padone (mq 1200 c.a). Ai Corni di Canzo schianti da vento su circa 3000 mq con 23 piante interessate tra frassini, tigli ed olmi per totali 21 mc.</t>
  </si>
  <si>
    <t xml:space="preserve">Attacco consistente di ruggine vescicolosa dell’abete rosso a Dosso Cavallo in Val Gerola su circa 20 ha e di minore intensità all’Alpe Boron. Presenza di nidi processionaria su pino silvestre in Valle del Freddo e in Gardesana nei pressi della diga di Valvestino. Alcuni schianti per vento lungo il sentiero dei Grandi Alberi al Resegone. </t>
  </si>
  <si>
    <t>Inverno con nevicate eccezionali, con oltre 5 mt di neve, più pioggia, gelate e vento, causando anche slavine e valanghe, con consistenti danni. Nella fascia altimetrica dai 1400-1700 mt in particolare, a causa di neve pesante x clima relativamente mite, diffusi schianti, sradicamenti e stroncature, con distribuzione per lo più a macchia di leopardo ed spesso concentrazione degli sradicamenti verso gli impluvi. I danni hanno interessato le foreste Val Masino, Val Lesina, Val Gerola, Azzaredo, Gardesana, Val Grigna, Alpe Vaia e Valsolda. Superficie interessata circa 500 ettari, con massa legnosa danneggiata di almeno 7-8.000 mc. In autunno tromba d'aria Isola Boschina con danni al 60% del bosco; Corni di Canzo  schianti per vento forte. In marzo in Gardesana incendio radente e di chioma su circa 15 ha, spento con intervento aereo. Presenza di Processionaria su pino silvestre in Valle del Freddo e qualche nuova pianta attaccata da bostrico dell’abete rosso in Val Masino</t>
  </si>
  <si>
    <t>Danni di origine abiotica in seguito alle pesanti nevicate autunnali in Val Gerola, lungo la strada di accesso al Bar Bianco; in Gardesana nelle località Vè Moerna e Chinzere del comune di Valvestino e a Fornel, in comune di Magasa;  ai Corni di Canzo, lungo la strada di accesso, lungo il sentiero “Lo Spirito del bosco” e in località Alpe Alto; al Resegone in loc. Passo del Palio, lungo sentiero dei Grandi Alberi e lungo la strada Brumano-Fuipiano;  in Valle Intelvi in località Roccolo del Messo. Sono segnalati ulteriori schianti all’Isola Boschina lungo la sentieristica.
Danni di origine biotica, si riferiscono piccoli nuclei di abeti rossi colpiti da bostrico ai Bagni Masino in Val Masino, a Prim'Alpe nella foresta Corni di Canzo e in loc.  Roccolo del Messo in Valle Intelvi. A Carpaneta si è ripresentato l’attacco di defogliatori a carico di frassini ed evonimi. A Resegone sono segnalati danni da gelo su faggi in località Frasnida</t>
  </si>
  <si>
    <r>
      <rPr>
        <b/>
        <sz val="8"/>
        <rFont val="Arial"/>
        <family val="2"/>
      </rPr>
      <t xml:space="preserve">Danni di origine abiotica: </t>
    </r>
    <r>
      <rPr>
        <sz val="8"/>
        <rFont val="Arial"/>
        <family val="2"/>
      </rPr>
      <t xml:space="preserve">Alcuni schianti rilevati in V. Masino sul sentiero per Alpe Pioda e all’Isola Boschina, a lato della rete sentieristica. In Gardesana sradicamenti di 7 alberi per i forti venti di luglio al bivio per Resto in comune di Tremosine e  presenza di alberi morti e sradicati nell'area faunistica di Terzenek, danneggiati anche da ungulati. In Val di Scalve, danni da grandine a fine maggio con caduta dei nuovi getti delle conifere e parziale defogliazione delle latifoglie su almeno ha 100. A Carpaneta in luglio probabile scottature su carpino bianco nel Parco di Arlecchino con comparsa di fessurazioni e necrosi. </t>
    </r>
    <r>
      <rPr>
        <b/>
        <sz val="8"/>
        <rFont val="Arial"/>
        <family val="2"/>
      </rPr>
      <t>Danni di origine biotica:</t>
    </r>
    <r>
      <rPr>
        <sz val="8"/>
        <rFont val="Arial"/>
        <family val="2"/>
      </rPr>
      <t xml:space="preserve"> In Val Gerola leggeri attacchi di ruggine vescicolosa all'Alpe Culino sugli abeti rossi di margine alla strada di accesso e al pascolo. A Carpaneta attacchi primaverili di defogliatori su evonimo (Yponomeuta cagnatella), frassino (Tentredine nera del frassino), e su olmo campestre e farnia (Rhynchaenus sp.). Danni da cinghiali in Val di Scalve nel pascolo del Padone e ai Corni di Canzo nei prati di Prim'Alpe e nel pascolo di Terz'Alpe. In Gardesana si è tagliato e venduto l’abete rosso bostricato in località Mangana in comune di Valvestino. </t>
    </r>
    <r>
      <rPr>
        <b/>
        <sz val="8"/>
        <rFont val="Arial"/>
        <family val="2"/>
      </rPr>
      <t>Danni di origine non nota</t>
    </r>
    <r>
      <rPr>
        <sz val="8"/>
        <rFont val="Arial"/>
        <family val="2"/>
      </rPr>
      <t xml:space="preserve"> Al Generoso disseccamento di alcuni abeti sui margini dei tagli a fessura effettuati negli anni scorsi nei rimboschimenti fuori areale di abete rosso.</t>
    </r>
  </si>
  <si>
    <r>
      <rPr>
        <b/>
        <sz val="8"/>
        <rFont val="Arial"/>
        <family val="2"/>
      </rPr>
      <t>Danni di origine abiotica</t>
    </r>
    <r>
      <rPr>
        <sz val="8"/>
        <rFont val="Arial"/>
        <family val="2"/>
      </rPr>
      <t xml:space="preserve">: - schianti da neve frequenti in Gardesana; alcuni schianti ad Anfo-V. Caffaro; - schianti x vento di modesta entità in V. Masino (V. Mello). Si segnala siccità primaverile e tardo estiva-autunnale. In Gardesana in agosto principio incendio probabilm. dovuto a fulmine.
</t>
    </r>
    <r>
      <rPr>
        <b/>
        <sz val="8"/>
        <rFont val="Arial"/>
        <family val="2"/>
      </rPr>
      <t>Danni biotici:</t>
    </r>
    <r>
      <rPr>
        <sz val="8"/>
        <rFont val="Arial"/>
        <family val="2"/>
      </rPr>
      <t xml:space="preserve"> nuclei attaccati da bostrico in Gardesana (ca50 piante) e Val di Scalve (ca 50 piante). Attacchi di Chrysomyxa rhododendri  in V. Lesina, V. Gerola e V. Grigna, in quest'ultima soltanto significativi ma su rinn. nat. Defogliazioni su ontano bianco in fondovalle V. Masino (probebile crisomelide, Agelastica alni ). Defogliazioni in Carpaneta da Hyphantria cunea  su frassino ossifillo e evonimo puntiformi ma intense nel bosco a tessere e nel Parco di Arlecchino. Danni da cinghiale in sup. a prato o pascolo ai Corni di Canzo e in V. Scalve. </t>
    </r>
  </si>
  <si>
    <t>Non si sono verificati danni significativi. Segnalati danni di origine abiotica (schianti per vento o neve, cimature) in Val Masino, Val Lesina, Val Gerola, Gardesana, Corni di Canzo, Valsolda e Monte Generoso. Danni di origine biotica: 1 focolaio di bostrico in Gardesana, di fianco ad area colpita in passato; 2 piante bostricate in Val di Scalve, nell'area dove quest'anno è stato condotto un taglio fitosanitario.</t>
  </si>
  <si>
    <t>In seguito alle intense nevicate invernali e anche tardive, si segnalano schianti da neve nelle foreste Val Masino, Val Gerola, Val Lesina, Gardesana, Val Grigna, Alpe Vaia, Val di Scalve, Legnoli, Corni di Canzo, Generoso, V. Intelvi, Resegone. Danni da bostrico in Valle Intelvi.</t>
  </si>
  <si>
    <t xml:space="preserve">Registro delle osservazioni dell'All. 4 del PAFS </t>
  </si>
  <si>
    <t>Indicare: 1) Danni causati da insetti e malattie e superficie interessata o n° piante colpite: 2) Incendi con tipo di fuoco, gravità e superfici percorsa:  3) Danni da vento e da neve, gravità, volume legnoso ottenuto e superficie colpita: 4) danni da selvaggina e da pascolo e superficie interessata o n° piante danneggiate.</t>
  </si>
  <si>
    <r>
      <t xml:space="preserve">Monitoraggio di danni gravi causati da </t>
    </r>
    <r>
      <rPr>
        <b/>
        <sz val="8"/>
        <rFont val="Arial"/>
        <family val="2"/>
      </rPr>
      <t xml:space="preserve">agenti biotici e abiotici </t>
    </r>
    <r>
      <rPr>
        <sz val="8"/>
        <rFont val="Arial"/>
        <family val="2"/>
      </rPr>
      <t>per opera dell'uomo o a causa di agenti naturali. Con particolare attenzione ad habitat prioritari, habitat frequentati da specie prioritarie, aree a protezione di sorgenti, elementi naturali di elevato valore.</t>
    </r>
  </si>
  <si>
    <t>2.1.a</t>
  </si>
  <si>
    <t>danni biotici e abiotici, AVC</t>
  </si>
  <si>
    <r>
      <rPr>
        <b/>
        <sz val="8"/>
        <color rgb="FFFF0000"/>
        <rFont val="Arial"/>
        <family val="2"/>
      </rPr>
      <t>COMPILARE</t>
    </r>
    <r>
      <rPr>
        <sz val="8"/>
        <color rgb="FFFF0000"/>
        <rFont val="Arial"/>
        <family val="2"/>
      </rPr>
      <t xml:space="preserve"> 1) Danni causati da insetti e malattie e superficie interessata o n° piante colpite: 2) Incendi con tipo di fuoco, gravità e superfici percorsa:  3) Danni da vento e da neve, gravità, volume legnoso ottenuto e superficie colpita: 4) danni da selvaggina e da pascolo e superficie interessata o n° piante danneggiate. I danni devono essere segnalati anche nel REGISTRO OSSERVAZIONI.</t>
    </r>
  </si>
  <si>
    <t>Non è possibile eseguire rimboschimenti monospecifici. Quelli condotti in passato ammontavano nel 2008 a un totale di 237,288 ha.</t>
  </si>
  <si>
    <t>Non è possibile eseguire rimboschimenti monospecifici. Quelli condotti in passato ammontavano nel 2008 a 237,288 ha.</t>
  </si>
  <si>
    <t>Non è possibile eseguire rimboschimenti monospecifici.</t>
  </si>
  <si>
    <t>Superficie dei rimboschimenti monospecifici accorpati</t>
  </si>
  <si>
    <t>4.2.c.1</t>
  </si>
  <si>
    <t>rimboschim</t>
  </si>
  <si>
    <t xml:space="preserve">Confermata la presenza di Buddleja davidii ai Bagni Masino lungo Val Pisarot </t>
  </si>
  <si>
    <t xml:space="preserve">Rinvenute 2 piante di Buddleja davidii ai Bagni Masino lungo Val Pisarot </t>
  </si>
  <si>
    <t>In demanio nulla.Invece, rinvenuta una Buddleja davidii lungo il torrente Masino, di fianco al piazzale delle Terme, fuori demanio</t>
  </si>
  <si>
    <t>Solo ai Corni di Canzo (vedi)</t>
  </si>
  <si>
    <t>Superficie invasa o altri impatti negativi associati con specie alloctone all'interno o all'esterno della Foresta</t>
  </si>
  <si>
    <t>sp. Alloctone</t>
  </si>
  <si>
    <t>Il dato è inserito nel PAFS.</t>
  </si>
  <si>
    <t xml:space="preserve">Provvigione legnosa totale del ceduo:________mc (oppure superficie totale)  </t>
  </si>
  <si>
    <t>1.1.b.3</t>
  </si>
  <si>
    <t xml:space="preserve">Provvigione legnosa totale fustaia : ________ mc. </t>
  </si>
  <si>
    <t>1.1.b.2</t>
  </si>
  <si>
    <t>Il dato è ricavabile dal PAFS.</t>
  </si>
  <si>
    <t>Provvigione legnosa media della fustaia: ________ mc/ha</t>
  </si>
  <si>
    <t>1.1.b.1</t>
  </si>
  <si>
    <t>fustaia  73%     ceduo 27%</t>
  </si>
  <si>
    <t xml:space="preserve">Fustaia 7.723 ha (46,6%);    Ceduo 8.870 ha  (53,4%) </t>
  </si>
  <si>
    <t xml:space="preserve">Fustaia 7.866 ha (48%); Ceduo 8.481 ha  (51%) </t>
  </si>
  <si>
    <t xml:space="preserve">Fustaia 7.866 ha (48%);      Ceduo 8.481 ha  (51%) </t>
  </si>
  <si>
    <t>Forma di Governo: % _____ a fustaia; % ________ a ceduo; % _____forme promiscue</t>
  </si>
  <si>
    <t xml:space="preserve"> 1.1.a.3</t>
  </si>
  <si>
    <t xml:space="preserve"> inventario periodico</t>
  </si>
  <si>
    <t xml:space="preserve"> + 0,221 ha in Valle Intelvi (differenza tra acquisizione di 0,618 ha e cessione di 0,397 ha per permuta)</t>
  </si>
  <si>
    <t xml:space="preserve">Registro acquisizione e permute e Registro interventi dell'All. 4 del PAFS </t>
  </si>
  <si>
    <t xml:space="preserve">All. 4 del PAFS "Registri e tabella indicatori per il monitoraggio", Atti notarili. </t>
  </si>
  <si>
    <t>Confronto con anno precedente</t>
  </si>
  <si>
    <t xml:space="preserve">Aumento/riduzione superficie boscata nel periodo di 15 anni (dal 2009) : ha </t>
  </si>
  <si>
    <t xml:space="preserve"> 1.1.a.2</t>
  </si>
  <si>
    <t>Dovrebbe essere invariato</t>
  </si>
  <si>
    <t>16594,3903 (rispetto al 2014 inclusi ulteriori 246,6933 ha derivanti da nuove superfici incluse nella Foresta Gardesana Occ.le)</t>
  </si>
  <si>
    <t>Somma delle superfici delle varie tipologie forestali.</t>
  </si>
  <si>
    <t>Superficie boscata in ha</t>
  </si>
  <si>
    <t>1.1.a.1</t>
  </si>
  <si>
    <t>Totali 2014</t>
  </si>
  <si>
    <t>Totali 2013</t>
  </si>
  <si>
    <t>Totali 2012</t>
  </si>
  <si>
    <t>Totali 2011</t>
  </si>
  <si>
    <t>Totali 2010</t>
  </si>
  <si>
    <t xml:space="preserve">Totali 2009 </t>
  </si>
  <si>
    <t>Variaz. 2009/2008</t>
  </si>
  <si>
    <t>Totali 2008</t>
  </si>
  <si>
    <t>RESPONSABILITA'</t>
  </si>
  <si>
    <t>SUPPORTO DI REGISTRAZIONE</t>
  </si>
  <si>
    <t>PERIOD.   AGG.TO</t>
  </si>
  <si>
    <t>FONTE</t>
  </si>
  <si>
    <t xml:space="preserve">NOTE OPERATIVE </t>
  </si>
  <si>
    <t xml:space="preserve">Descrizione indicatore </t>
  </si>
  <si>
    <t>Indic.  PEFC</t>
  </si>
  <si>
    <t>Argom.</t>
  </si>
  <si>
    <t xml:space="preserve">Crit. FSC </t>
  </si>
  <si>
    <t>Monte Canto</t>
  </si>
  <si>
    <t>Paiosa</t>
  </si>
  <si>
    <t>Valle Intelvi</t>
  </si>
  <si>
    <t>Generoso</t>
  </si>
  <si>
    <t>Corni Canzo</t>
  </si>
  <si>
    <t>Anfo-Caffaro</t>
  </si>
  <si>
    <t>Gardesana</t>
  </si>
  <si>
    <t>Freddo</t>
  </si>
  <si>
    <t>Isola B</t>
  </si>
  <si>
    <t>Azzaredo</t>
  </si>
  <si>
    <t>2010 Azzar</t>
  </si>
  <si>
    <t>Azzaredo Casù</t>
  </si>
  <si>
    <t>Boron</t>
  </si>
  <si>
    <t>Alpe Boron</t>
  </si>
  <si>
    <t>TOTALI FORESTE</t>
  </si>
  <si>
    <t>in celeste: dati successivi ad inclusione nuove sup. Gardesana</t>
  </si>
  <si>
    <t>PAFS FdL 2009-2023</t>
  </si>
  <si>
    <t xml:space="preserve">TABELLA INDICATORI  MONITORAGGIO </t>
  </si>
  <si>
    <t>MOD_7/A, Rev 09, 2025</t>
  </si>
  <si>
    <t>NOTE DI COMPILAZIONE X UFFICI</t>
  </si>
  <si>
    <t>PAFS 2026-2040</t>
  </si>
  <si>
    <t>C2) Valore ricreativo</t>
  </si>
  <si>
    <t>C1) valore paesaggistico e culturale</t>
  </si>
  <si>
    <t>R9 - Habitat per la biodiversità</t>
  </si>
  <si>
    <t>R5-R6 - Protezione dall'erosione e dissesti idrogeologici (frane/instabilità/piene/inondazioni)</t>
  </si>
  <si>
    <t>R4 - Purificazione dell'acqua</t>
  </si>
  <si>
    <t>R3 - Regolazione delle acque (ricarica della falda)</t>
  </si>
  <si>
    <t>R2 - Regolazione del clima locale / purificazione dell'aria</t>
  </si>
  <si>
    <t>R1 - Sequestro del carbonio</t>
  </si>
  <si>
    <t xml:space="preserve">F7 - Acqua potabile </t>
  </si>
  <si>
    <t xml:space="preserve">F6 - Risorse genetiche </t>
  </si>
  <si>
    <t xml:space="preserve">F5 - Piante medicinali </t>
  </si>
  <si>
    <t>F4 - Funghi, frutti di bosco, prodotti non legnosi</t>
  </si>
  <si>
    <t>F3 - Materie prime (legno, fibre ...)</t>
  </si>
  <si>
    <t>F2 - Foraggio, pascolo</t>
  </si>
  <si>
    <t xml:space="preserve">Alpe Vaia </t>
  </si>
  <si>
    <t>Anfo-V. Caffaro</t>
  </si>
  <si>
    <t>Gardesana O.</t>
  </si>
  <si>
    <t xml:space="preserve">Valle Freddo </t>
  </si>
  <si>
    <t xml:space="preserve">Boschina </t>
  </si>
  <si>
    <t>Azzaredo-Casù)</t>
  </si>
  <si>
    <t xml:space="preserve">SERVIZI ECOSISTEMICI </t>
  </si>
  <si>
    <t>Rev 00</t>
  </si>
  <si>
    <t xml:space="preserve">SERVIZI ECOSISTEMICI EROGATI DALLE FORESTE DI LOMBARDIA </t>
  </si>
  <si>
    <t>TAB. 01</t>
  </si>
  <si>
    <t>All 5 -Reg 1</t>
  </si>
  <si>
    <t>Allegato 5 al registro delle osservazioni</t>
  </si>
  <si>
    <t>Rev. 07</t>
  </si>
  <si>
    <r>
      <t xml:space="preserve">AVC 6 – </t>
    </r>
    <r>
      <rPr>
        <sz val="10"/>
        <rFont val="Arial"/>
        <family val="2"/>
      </rPr>
      <t>Valori culturali: aree significative a livello globale, nazionale o regionale per il loro valore
culturale, archeologico, storico, religioso/sacro</t>
    </r>
    <r>
      <rPr>
        <b/>
        <sz val="10"/>
        <rFont val="Arial"/>
        <family val="2"/>
      </rPr>
      <t xml:space="preserve"> - MANUFATTI</t>
    </r>
  </si>
  <si>
    <r>
      <t xml:space="preserve">(fonte: PAFS </t>
    </r>
    <r>
      <rPr>
        <sz val="10"/>
        <rFont val="Arial"/>
        <family val="2"/>
      </rPr>
      <t>par. 2.1.4. "Alti valori di conservazione")</t>
    </r>
  </si>
  <si>
    <t>N</t>
  </si>
  <si>
    <t>TIPOLOGIA DI ELEMENTO  Scegliere tra: Sito (S), Percorso (P), Risorsa (R), Habitat (H), Paesaggio (P), Tradizioni e Celebrazioni (T)</t>
  </si>
  <si>
    <t>VALORE dell'AVC.
Scegliere tra: Culturale - C, Religioso - R, Storico (ST), Archeologico (A)</t>
  </si>
  <si>
    <t>Denominazione</t>
  </si>
  <si>
    <t>Caratteristiche</t>
  </si>
  <si>
    <t xml:space="preserve"> RILEVANZA: Globale, Nazionale, regionale o Comunità locali)</t>
  </si>
  <si>
    <t>Migliore informazione disponibile (MID)</t>
  </si>
  <si>
    <r>
      <rPr>
        <b/>
        <sz val="10"/>
        <rFont val="Arial"/>
        <family val="2"/>
      </rPr>
      <t>Minacce all'integrità e alla continuità dell'AVC</t>
    </r>
    <r>
      <rPr>
        <sz val="10"/>
        <rFont val="Arial"/>
        <family val="2"/>
      </rPr>
      <t xml:space="preserve">  </t>
    </r>
  </si>
  <si>
    <r>
      <rPr>
        <b/>
        <sz val="10"/>
        <rFont val="Arial"/>
        <family val="2"/>
      </rPr>
      <t>Strategie e Azioni</t>
    </r>
    <r>
      <rPr>
        <sz val="10"/>
        <rFont val="Arial"/>
        <family val="2"/>
      </rPr>
      <t xml:space="preserve"> per mantenere e/o migliorare sia l'AVC che l'area da cui esso dipende</t>
    </r>
    <r>
      <rPr>
        <b/>
        <sz val="10"/>
        <rFont val="Arial"/>
        <family val="2"/>
      </rPr>
      <t xml:space="preserve"> </t>
    </r>
  </si>
  <si>
    <r>
      <rPr>
        <b/>
        <sz val="10"/>
        <rFont val="Arial"/>
        <family val="2"/>
      </rPr>
      <t>Pianificazione</t>
    </r>
    <r>
      <rPr>
        <sz val="10"/>
        <rFont val="Arial"/>
        <family val="2"/>
      </rPr>
      <t xml:space="preserve"> delle strategie per mantenere e/o migliorare l'AVC  </t>
    </r>
  </si>
  <si>
    <t>Periodo nella Pianificazione 2026-2040</t>
  </si>
  <si>
    <t>C</t>
  </si>
  <si>
    <t xml:space="preserve">“sentiero del bosco incantato” </t>
  </si>
  <si>
    <t>Percorso artistico (statue lignee) - etnografico (leggende locali)</t>
  </si>
  <si>
    <t>nei pressi di Colle Vareno</t>
  </si>
  <si>
    <t>Regionale</t>
  </si>
  <si>
    <t>pubblicato opuscolo ERSAF (esaurito il cartaceo, abbiamo PDF)</t>
  </si>
  <si>
    <t xml:space="preserve">sufficiente </t>
  </si>
  <si>
    <t>le sculture si  deteriorano</t>
  </si>
  <si>
    <t>PAFS par 4.3 "Interventi su viabilità e infrastrutture"</t>
  </si>
  <si>
    <t xml:space="preserve">manutenzione straordinaria del sentiero tematico </t>
  </si>
  <si>
    <t>S</t>
  </si>
  <si>
    <t>ST</t>
  </si>
  <si>
    <t>cascina Campolungo inferiore (comune di Bienno)</t>
  </si>
  <si>
    <t>architettura rurale di rilievo nella zona (comune di Bienno)</t>
  </si>
  <si>
    <t>buono</t>
  </si>
  <si>
    <t>difficoltà a raggiugere la cascina e quindi eseguire le manutenzioni</t>
  </si>
  <si>
    <t xml:space="preserve">realizzazione collegamento VASP da Campolungo inferiore a Figarolo superiore su sentiero esistente </t>
  </si>
  <si>
    <t>sentiero faunistico dei Roselli</t>
  </si>
  <si>
    <t>Percorso tematico ad anello sulla fauna alpina</t>
  </si>
  <si>
    <t xml:space="preserve">realizzato nel 2010 su ADP Diponibile la brossure </t>
  </si>
  <si>
    <t>opuscolo illustrativo del sentiero disponibile presso ufficio Breno</t>
  </si>
  <si>
    <t>manutenzione ordinaria</t>
  </si>
  <si>
    <t>La Via dei Silter</t>
  </si>
  <si>
    <t>alta via, solo in parte nella FdL. C'è la guida apposita pubblicata da ERSAF, oltre ad articoli su stampa nazionale.</t>
  </si>
  <si>
    <t>segnato nel 2014 su ADP e realizzata anche pubblicazione</t>
  </si>
  <si>
    <t>pubblicazione "La Via dei Silter" di Franco Michieli e Davide Sapienza ERSAF (2014)</t>
  </si>
  <si>
    <t>Atti vandalici a danno della segnaletica</t>
  </si>
  <si>
    <t>manutenzione ordinaria della parte ricadente nella FdL</t>
  </si>
  <si>
    <t xml:space="preserve">Oro colato - Il sentiero della Trementina </t>
  </si>
  <si>
    <t>percorso ad anello lungo 1350 m e dotato di 7 pannelli didattici, realizzato intorno al Rifugio Tironi. Rilevanza per attività tradizionale di cultura erboristica locale</t>
  </si>
  <si>
    <t>realizzato nel 2020 da ERSAF con la collaborazione del Sig Pendoli, concessionario  dell'estrazione di trementina di larice in Val Grigna. La trementina è utilizzata per la produzione delle rinomate "Pezze salutari di Valle Camonica" di cui la fam. Pendoli è produttrice da più di un secolo. Le pezze sono efficvaci nei dolori di schiena, articolari e reumatici</t>
  </si>
  <si>
    <t>Comunità locali</t>
  </si>
  <si>
    <t>pannelli in foresta e etichetta prodotto tradizionale "pezze di trementina" Farmacia Pendoli</t>
  </si>
  <si>
    <t>?</t>
  </si>
  <si>
    <t>ottimo</t>
  </si>
  <si>
    <t>garantire continuità nell'attività di estrazione della trementina</t>
  </si>
  <si>
    <t>manutenzione ordinaria e proroga concessione trementina alla scadenza</t>
  </si>
  <si>
    <t>R</t>
  </si>
  <si>
    <t>miniere di rame risalenti alla prima età del ferro;</t>
  </si>
  <si>
    <t>miniera preistorica abbandonata intorno al VI sec a.c.</t>
  </si>
  <si>
    <t>bene culturale non accessibile al pubblico, a Bienno</t>
  </si>
  <si>
    <t>ricerche Università Bergamo, pubblicazione "La miniera perduta - Cinque anni di ricerche archeometallurgiche nel territorio di Bienno"
Costanza Cucini Tizzoni e Marco Tizzoni, 1999</t>
  </si>
  <si>
    <t>PAFS par. 4.4 "Interventi sulle strutture"</t>
  </si>
  <si>
    <t>Museo Silter di Gianico (Malga Silter)</t>
  </si>
  <si>
    <t>Valore storico architettonico, Restauro conservativo a partire dal 2010, apertura su richiesta ERSAF</t>
  </si>
  <si>
    <t>Malga Museo aperta dal 2013 su richiesta ERSAF</t>
  </si>
  <si>
    <t>deterioramento della copertura in legno</t>
  </si>
  <si>
    <t>manutenzione straordinaria copertura in legno e posa linea vita</t>
  </si>
  <si>
    <t>“Sentiero delle Orobie”  n. 101;</t>
  </si>
  <si>
    <t xml:space="preserve">sentiero escursionistico Cai di maggiore rilevanza (è parte del Sentiero Italia) </t>
  </si>
  <si>
    <r>
      <t xml:space="preserve">Rilevanza </t>
    </r>
    <r>
      <rPr>
        <sz val="10"/>
        <rFont val="Arial"/>
        <family val="2"/>
      </rPr>
      <t>Nazionale (è parte del Sentiero Italia del CAI)</t>
    </r>
  </si>
  <si>
    <t>https://www.caibergamo.it/geoportale/itinerari/sentiero-italia-cai</t>
  </si>
  <si>
    <t>non è gestito da ERSAF</t>
  </si>
  <si>
    <r>
      <rPr>
        <sz val="10"/>
        <rFont val="Arial"/>
        <family val="2"/>
      </rPr>
      <t>P - T</t>
    </r>
  </si>
  <si>
    <t>sentiero delle Casere</t>
  </si>
  <si>
    <r>
      <t xml:space="preserve">collega alpeggi e caseifici </t>
    </r>
    <r>
      <rPr>
        <sz val="10"/>
        <rFont val="Arial"/>
        <family val="2"/>
      </rPr>
      <t xml:space="preserve">a tutt'oggi in attività (anche Casera ERSAF) testimoniando i valori produttivi, culturali e di tradizione storica connessi alla produzione del formaggio d'alpe. </t>
    </r>
  </si>
  <si>
    <t>Passa da un alpeggio ERSAF. Percorso ad anello che va oltre alla FdL, Gestito dal CAI</t>
  </si>
  <si>
    <t>https://www.altobrembo.it/tema/malghe-alpeggi-le-casere-di-mezzoldo/</t>
  </si>
  <si>
    <t>solo manutenzione ordinaria.</t>
  </si>
  <si>
    <t>Bàrek</t>
  </si>
  <si>
    <t>Recinzioni in sasso a secco, un tempo usati per delimitare i pascoli, tra i meglio conservati della Val Brembana</t>
  </si>
  <si>
    <t>Significato storico per la gestione attività alpeggio. Spietramenti e recinzioni per pascolo turnato</t>
  </si>
  <si>
    <t>Degradazione fisica</t>
  </si>
  <si>
    <r>
      <t xml:space="preserve">sono elementi di valenza archeologica </t>
    </r>
    <r>
      <rPr>
        <sz val="10"/>
        <rFont val="Arial"/>
        <family val="2"/>
      </rPr>
      <t>e caratterizzazione del paesaggio rurale alpino locale</t>
    </r>
  </si>
  <si>
    <t>Borgo del canto</t>
  </si>
  <si>
    <t>paesaggio di ruderi di antichi nuclei rurali e vegetazione</t>
  </si>
  <si>
    <r>
      <rPr>
        <sz val="10"/>
        <rFont val="Arial"/>
        <family val="2"/>
      </rPr>
      <t>Area tutelata come Bellezze d'insieme D.Lgs 42/02 art.136, comma 1 lettere c) e d) . Alcuni  edifici meglio conservati sono al di fuori della proprietà regionale</t>
    </r>
  </si>
  <si>
    <t>insufficiente</t>
  </si>
  <si>
    <t>abbandono con conseguente rovina delle strutture</t>
  </si>
  <si>
    <t>Messa in sicurezza dei manufatti</t>
  </si>
  <si>
    <t>II-III</t>
  </si>
  <si>
    <t>nucleo edilizio del '700, detto la “corte”.</t>
  </si>
  <si>
    <t>Villa, Barchessa e Forno. Ristrutturati negli ultimi anni Forno e Barchessa. Vincolo Architettonico vigente sul nucleo edilizio.</t>
  </si>
  <si>
    <t>Edificato alla fine del XVIII secolo e costituito da una villa in stile neoclassico con annessi un fabbricato rurale con lungo porticato (la “barchessa”)</t>
  </si>
  <si>
    <t>interviste con i tecnici di Curno</t>
  </si>
  <si>
    <t>deterioramento, barchessa e forno scarso utilizzo</t>
  </si>
  <si>
    <t xml:space="preserve">manutenzione ordinaria. </t>
  </si>
  <si>
    <t>Sentieri Geologico e Geologico alto;</t>
  </si>
  <si>
    <t>sentiero a tema</t>
  </si>
  <si>
    <t>pubblicazione FdV</t>
  </si>
  <si>
    <t>Opuscolo ERSAF specifico "La pietra e l'acqua".</t>
  </si>
  <si>
    <t>sovraccarico sul versante della massa legnosa vecchio ceduo non gestito</t>
  </si>
  <si>
    <t>PAFS par 4.1 "Interventi colturali"</t>
  </si>
  <si>
    <t>Manutenzione bosco di latifoglie lungo il Sentiero geologico per mantenimento stabilità del versante</t>
  </si>
  <si>
    <t>Sentiero tematico “Spirito del bosco”;</t>
  </si>
  <si>
    <t>Pighevole ERSAF specifico. Articoli stampa locale e regionale (es: Orobie) e descritto in molti siti web di escursionismo</t>
  </si>
  <si>
    <t>Discreto</t>
  </si>
  <si>
    <t>naturale degradazione e vandalismi sporadici alle sculture</t>
  </si>
  <si>
    <t>Ripristino installazioni danneggiate; nuovo progetto sculture sul sentiero (previsto dal 2026). Mantenimento in sicurezza orno-ostrieto e tagli a buche pecceta lungo Via delle Alpi e sentiero Spirito del bosco</t>
  </si>
  <si>
    <t>Centro Visite della Riserva Naturale Sasso Malascarpa a Prim'Alpe</t>
  </si>
  <si>
    <t>Spazio museale</t>
  </si>
  <si>
    <t>Nel 2024 riammodernamento e posa dei nuovi allestimenti multimediali. Il centro è stato intitolato alla ex consigliera di ERSAF Cristina Striglio</t>
  </si>
  <si>
    <t>non ce ne sono?</t>
  </si>
  <si>
    <r>
      <t xml:space="preserve">Solo manutenzione </t>
    </r>
    <r>
      <rPr>
        <sz val="10"/>
        <rFont val="Arial"/>
        <family val="2"/>
      </rPr>
      <t>ordinaria</t>
    </r>
    <r>
      <rPr>
        <sz val="10"/>
        <rFont val="Arial"/>
        <family val="2"/>
      </rPr>
      <t>, è stato appena ristrutturato completamente (2024)</t>
    </r>
  </si>
  <si>
    <t>Prim’Alpe;</t>
  </si>
  <si>
    <t>architettura rurale già esistente nel XVIII secolo. Vincolo monumentale Sovrintendenza</t>
  </si>
  <si>
    <t>Antico nucleo rurale, oggi restaurato e utilizzato come Centro di educazione ambientale</t>
  </si>
  <si>
    <t>Pubblicazioni della Cumpagnia di nost</t>
  </si>
  <si>
    <t>edificio antico e uso massiccio in alcuni periodi</t>
  </si>
  <si>
    <t>Ristrutturazione fabbricato Prim'alpe (adeguamenti tetto e impianti)</t>
  </si>
  <si>
    <t>- Terz’Alpe;</t>
  </si>
  <si>
    <t>Antico nucleo rurale, oggi restaurato e utilizzato come Agriturismo e malga</t>
  </si>
  <si>
    <t>Second’Alpe</t>
  </si>
  <si>
    <t>ruderi consolidati architettura rurale, nucleo più antico medioevale. Forte legame con comunità locale</t>
  </si>
  <si>
    <t xml:space="preserve">Rovine di Antico nucleo rurale, consolidate come memoria storica </t>
  </si>
  <si>
    <t>Regionale e Comunità locali</t>
  </si>
  <si>
    <t>Libretto ERSAF specifico "Second’Alpe di Canzo". Pubblicazioni della Cumpagnia di nost</t>
  </si>
  <si>
    <t>naturale deterioramento  da agenti fisici</t>
  </si>
  <si>
    <t>manutenzioni ordinarie necessarie (soprattutto sfalci e estirpi mirati sui ruderi)</t>
  </si>
  <si>
    <t xml:space="preserve">DOL Dorsale Orobica Lecchese (anche in FdL Resegone) </t>
  </si>
  <si>
    <t>In questo tratto coincide con  il sentiero Italia (SICAI) e Sentiero delle Orobie Occidentali (sentiero 101)</t>
  </si>
  <si>
    <t>percorso storico di rilevanza regionale, passa anche da FdL Resegone</t>
  </si>
  <si>
    <t>Regionale e Nazionale</t>
  </si>
  <si>
    <t>pubblicazioni CAI: guida DOL. Libro CAI "Sentiero Italia"</t>
  </si>
  <si>
    <t>Manutenzioni ordinarie e straordinarie al bisogno</t>
  </si>
  <si>
    <t>Sentiero dei contrabbandieri</t>
  </si>
  <si>
    <t>sentiero storico/etnografico di interesse Internazionale (Italia-Svizzera)</t>
  </si>
  <si>
    <t>percorsi al confine Italia-Svizzera battuti dai contrabbandieri fino agli anni '70. Albero storico "Foo di parol" sul percorso basso</t>
  </si>
  <si>
    <t>Internazionale</t>
  </si>
  <si>
    <r>
      <t xml:space="preserve">pubblicazione ERSAF  </t>
    </r>
    <r>
      <rPr>
        <sz val="10"/>
        <rFont val="Arial"/>
        <family val="2"/>
      </rPr>
      <t>"Passi sul confine" (2018)</t>
    </r>
  </si>
  <si>
    <t>Discrete</t>
  </si>
  <si>
    <t>usura e smottamenti localizzati</t>
  </si>
  <si>
    <t>PAFS par. 3.5.3 C.1 e Interventi in ambiti a funzione tur.-ricreativa (p.163)</t>
  </si>
  <si>
    <t>Prevista manutenzione straordinaria sentiero contrabbandieri da Alpe Gotta ad Arogno</t>
  </si>
  <si>
    <t>Trincee e fabbricati della cosiddetta "Linea Cadorna"</t>
  </si>
  <si>
    <t>alcune trincee sono state "restaurate" da ERSAF negli anni 2010-2015 grazie all'Interreg ITA-CH "For.TI"</t>
  </si>
  <si>
    <t>comprende il percorso tematico “Sentiero delle trincee  L.M. Belloni”</t>
  </si>
  <si>
    <t>Nazionale e europea</t>
  </si>
  <si>
    <t>Libretto ERSAF specifico "La guerra di pietra".</t>
  </si>
  <si>
    <t>deterioramento a causa di fattori ambientali: crescita vegetazione e intemperie</t>
  </si>
  <si>
    <t xml:space="preserve">Ripristino dei manufatti della Linea Cadorna con taglio delle piante cresciute sui muri e sulle trincee (varie località) e Ripristino dei punti di veduta </t>
  </si>
  <si>
    <t>Anello del Resegone</t>
  </si>
  <si>
    <t>coincide in parte con un tratto di DOL. Passa dalle ex-miniere di piombo. Presente un cippo del 1781 di confine tra Milano e Rep. Venezia</t>
  </si>
  <si>
    <t>percorso ad anello intorno alla proprietà regionale (rappresenta il confine)</t>
  </si>
  <si>
    <t>mappa cartacea FdL Resegone ERSAF. Libro sul confine MI-VE (Museo etnografico Valtorta)</t>
  </si>
  <si>
    <t>Necessaria manutenzione alla carbonaia</t>
  </si>
  <si>
    <t>I-II-III</t>
  </si>
  <si>
    <t>Sentiero dei Grandi Alberi</t>
  </si>
  <si>
    <t>alberi di notevoli dimensioni: maggioranza di faggi, un acero campestre e frassini</t>
  </si>
  <si>
    <t xml:space="preserve">Pubblicazione FdV "Il sentiero dei grandi Alberi di Morterone" </t>
  </si>
  <si>
    <t>usura</t>
  </si>
  <si>
    <t>“Sentiero delle quattro Valli”</t>
  </si>
  <si>
    <t>percorso che collega Val Sanagra, Val Cavargna, Val Rezzo e la Valsolda</t>
  </si>
  <si>
    <t>racchiude anche tratti dei sentieri tematici ERSAF “La via dei Canti” e del “Sentiero Faunistico M. Monti”</t>
  </si>
  <si>
    <t xml:space="preserve">Libretto ERSAF "Le vie dei canti" e
https://www.valcavargna.org/attivita/sport/escursioni/sentiero-delle-quattro-valli/  </t>
  </si>
  <si>
    <t>eventi meteorici e caduta alberi</t>
  </si>
  <si>
    <t>Manutenzioni ordinarie costanti; Interventi puntuali per messa in sicurezza e percorribilità di sentieri e punti sosta. Necessario incremento della segnaletica verticale (frecce mod. CAI)</t>
  </si>
  <si>
    <t>edifici rurali Alpe Serte, Alpe Pessina e calchera</t>
  </si>
  <si>
    <t>bivacchi e aree sosta nei pressi di antichi nuclei rurali</t>
  </si>
  <si>
    <t>Ristrutturata e inaugurata baita Pessina come "Capanna Bonardi-Mazzoleni" nel giugno 2018</t>
  </si>
  <si>
    <t xml:space="preserve">
Comunità locali</t>
  </si>
  <si>
    <t>Pubblicazione ERSAF "Il percorso nella Roccia"</t>
  </si>
  <si>
    <t>difficile da raggiungere, anche per le manutenzioni</t>
  </si>
  <si>
    <t>PAFS par. 3.5.3 C.1</t>
  </si>
  <si>
    <t xml:space="preserve">Manutenzioni ordinarie alle strutture. </t>
  </si>
  <si>
    <t>Osservatorio ornitologico regionale "Antonio Duse" al Passo Spino</t>
  </si>
  <si>
    <t>centro di inanellamento avifauna migratoria, a livello europeo, riattivato nel 2000</t>
  </si>
  <si>
    <t>Passo Spino rappresenta un pezzo importante della storia dell’ornitologia in Italia: qui nel 1929 ebbe inizio l’attività di inanellamento a scopo scientifico nel nostro Paese. Nel 2000 l’attività è ripresa grazie alla volontà di Regione Lombardia ed ERSAF. </t>
  </si>
  <si>
    <t>GLOBALE</t>
  </si>
  <si>
    <t>“Tredici anni di studio della migrazione 2000-2012.” risultati dell’attività dell’Osservatorio Ornitologico Regionale “Antonio Duse”.
e Rapporti annuali "GESTIONE DELLE ATTIVITÀ DI INANELLAMENTO PRESSO
L’OSSERVATORIO ORNITOLOGICO…"</t>
  </si>
  <si>
    <t>mancanza di fondi</t>
  </si>
  <si>
    <t>PALAZZO Archesane</t>
  </si>
  <si>
    <t>antico palazzo del secolo XVII un tempo residenza di caccia conti Delay (Rep. Venezia). Annesso rudere chiesetta S. Giustina (non ristrutturata).</t>
  </si>
  <si>
    <t>ultime ristrutturazioni nel 2024/25, Attualmente in attesa di destinazione/concessione. Vincolo monumentale Sovrintendenza</t>
  </si>
  <si>
    <t>REGIONALE</t>
  </si>
  <si>
    <t>“Il sentiero forestale della Valle di Archesane”</t>
  </si>
  <si>
    <t>Mancata utilizzazione</t>
  </si>
  <si>
    <t>mettere nuovamente a bando per concessione (nel 2026). Manutenzioni ordinarie: Sfalcio annuale del prato intorno a Palazzo Archesane</t>
  </si>
  <si>
    <t>Segheria veneziana e Casa del segantino</t>
  </si>
  <si>
    <t>antico edifcio un tempo adibito a segheria dalla rep. Venezia, oggi museo</t>
  </si>
  <si>
    <t>Casa del Segantino restaurata nel 2025. Affidamento temporaneo al CF terra tra i 2 laghi fino al 31/12/25</t>
  </si>
  <si>
    <t>https://www.ersaf.lombardia.it/foreste/foreste-regionali/foresta-gardesana-occidentale/</t>
  </si>
  <si>
    <t>Mancanza di collegamento idrico alla segheria</t>
  </si>
  <si>
    <t>Complesso edifici Fornel (Villaggio Fornel)</t>
  </si>
  <si>
    <t>Fabbricati rurali tipici a Magasa (BS). Vincolo monumentale Sovrintendenza</t>
  </si>
  <si>
    <t>tetti spioventi architettura tipica lombarda unica (solo a Garzeno CO e magasa BS)</t>
  </si>
  <si>
    <t>Avanzata del bosco. Difficoltà di accesso</t>
  </si>
  <si>
    <t>Previsto il bando per la concessione dei fabbricati. Controllo dell'avanzamento del bosco nel prato intorno alle case.</t>
  </si>
  <si>
    <t>trincee, cippi, dogane, caserme</t>
  </si>
  <si>
    <t>sparse. A passo Nota sono state recuperate trincee e batteria Ariotti, e creato un percorso tematico, nel 2022</t>
  </si>
  <si>
    <t>Vicende militari hanno segnato nei secoli l’area di confine tra l’Italia e l’Impero asburgico.</t>
  </si>
  <si>
    <t>REGIONALE e Nazionale</t>
  </si>
  <si>
    <t>sufficiente. Buona: SOLO Batteria Ariotti a passo Nota ristrutturata recentemente</t>
  </si>
  <si>
    <t>Abbandono</t>
  </si>
  <si>
    <t>PAFS par. 4.4 "Interventi sulle strutture" e PAFS par 4.3 "Interventi su viabilità e infrastrutture"</t>
  </si>
  <si>
    <t>Ripristino dei fabbricati della Grande Guerra per funzione turistica relativa anche al pascolo di Passo Nota</t>
  </si>
  <si>
    <t>Sentiero delle Espressioni</t>
  </si>
  <si>
    <t>Sentiero tematico con sculture tipiche in legno realizzate dai Mascherai di Schignano</t>
  </si>
  <si>
    <t>realizzato nel 2014 dagli artisti dell'Associazione la M.A.SCH.E.R.A. di Schignano in collaborazione con ERSAF</t>
  </si>
  <si>
    <t>Comunità locali e regionale</t>
  </si>
  <si>
    <t>Pubblicazione ERSAF "Sentiero delle Espressioni" e sito alla pagina "Foresta Valle Intelvi"</t>
  </si>
  <si>
    <t>deterioramento delle sculture, vandalismi</t>
  </si>
  <si>
    <t>Completamento Sentiero delle espressioni da Pian delle Alpi con posa sculture e segnaletica</t>
  </si>
  <si>
    <t>T</t>
  </si>
  <si>
    <t>Carnevale di Schignano/ arte dei mascherai</t>
  </si>
  <si>
    <t>partrimonio immateriale, tra i carnevali più importanti della Lombardia</t>
  </si>
  <si>
    <t xml:space="preserve">coinvolgimento mascherai che manutengono anche il nostro Sentiero delle Espressioni (personaggi  carnevale anche sculture sul sentiero). Per anni organizzata la manifestazione "Boscultura". </t>
  </si>
  <si>
    <t>https://www.lavalleintelvi.info/schede/feste-tradizionali/carnevale-di-schignano/</t>
  </si>
  <si>
    <t>“Nevère” della Colma di Binate e di Alpe Gotta</t>
  </si>
  <si>
    <t>recuperate Nevere storiche, ad Alpe Gotta utilizzata dall'agriturismo</t>
  </si>
  <si>
    <t>restaurate?</t>
  </si>
  <si>
    <t xml:space="preserve">PAFS par. 3.5.2 </t>
  </si>
  <si>
    <t xml:space="preserve">mancato utilizzo, deterioramento   </t>
  </si>
  <si>
    <t>Gran Via delle Orobie – sentiero “Andrea Paniga”</t>
  </si>
  <si>
    <t>passa anche in Val Lesina</t>
  </si>
  <si>
    <t>coincide con il Sentiero Italia CAI in alcuni punti</t>
  </si>
  <si>
    <t>regionale (e Nazionale per Sentiero Italia)</t>
  </si>
  <si>
    <t>Manutenzione straordinaria rete sentieristica interna alle aree boscate</t>
  </si>
  <si>
    <t>N.8 Calecc e 2 Barek</t>
  </si>
  <si>
    <t>Tradizionale costruzione in pietra per la lavorazione del latte e Tradizionale recinto in pietra per mandrie. Oggi funzione più didattica che produttiva.</t>
  </si>
  <si>
    <t>Calecc: 7 sono all'Alpe Culino e 1 a Dosso Cavallo. Barek: 1 al Culino e 1 a dosso cavallo. Più in Val Lesina altri 2 Barek vicino ad Alpe Legnone</t>
  </si>
  <si>
    <t>REGIONALE e comunità locale</t>
  </si>
  <si>
    <t>Buono: calecc utilizzati all'Alpe Culino (Venn) e a Dosso Cavallo. Sufficiente gli altri, non più utilizzati</t>
  </si>
  <si>
    <t>possibile degrado e crollo dei muri perimetrali</t>
  </si>
  <si>
    <t xml:space="preserve">Interventi PAFS nuovo: Allestimento di percorsi didattici a tema pastorale.
</t>
  </si>
  <si>
    <t xml:space="preserve"> Frontiera Nord (Linea cadorna) Testimonianze della Grande Guerra</t>
  </si>
  <si>
    <t>Trincee, acquartieramenti, punti di avvistamento, postazioni per piccoli cannoni e mitragliatrici e viabilità di collegamento con il fondovalle</t>
  </si>
  <si>
    <t>abbandono e crescita vegetazione sui manufatti</t>
  </si>
  <si>
    <r>
      <rPr>
        <sz val="10"/>
        <rFont val="Arial"/>
        <family val="2"/>
      </rPr>
      <t>Manutenzione straordinaria della sentieristica legata alla linea Cadorna (transorobica).</t>
    </r>
    <r>
      <rPr>
        <sz val="10"/>
        <color rgb="FFFF0000"/>
        <rFont val="Arial"/>
        <family val="2"/>
      </rPr>
      <t xml:space="preserve"> </t>
    </r>
  </si>
  <si>
    <t>Sentiero “Roma”</t>
  </si>
  <si>
    <t>Alta via di 54 km tra Val Codera, Val masino e Valmalenco</t>
  </si>
  <si>
    <t>paesaggio di grandi montagne, tra cui il Ligoncio, il Badile, il Cengalo, la Cima di Zocca, la Cima di Castello e l’imponente Monte Disgrazia.</t>
  </si>
  <si>
    <t>eventi meteoreologici in alta quota</t>
  </si>
  <si>
    <t>Manutenzione straordinaria della rete sentieristica esterna alla Riserva integrale</t>
  </si>
  <si>
    <r>
      <rPr>
        <sz val="10"/>
        <rFont val="Arial"/>
        <family val="2"/>
      </rPr>
      <t>Casera Bagni di Masino</t>
    </r>
    <r>
      <rPr>
        <sz val="10"/>
        <rFont val="Arial"/>
        <family val="2"/>
      </rPr>
      <t xml:space="preserve"> e Info Point</t>
    </r>
  </si>
  <si>
    <t>Centro ed. ambientale, e nell'area presenza di sassi per arrampicata boulder</t>
  </si>
  <si>
    <t xml:space="preserve">punto d'attrazione sportiva, paesaggistica e culturale </t>
  </si>
  <si>
    <t>Pubblicato opuscolo FdV "La Foresta dei sassi - sport e natura nella faggeta dei bagni di Masino"</t>
  </si>
  <si>
    <t>troppi accessi in alcuni periodi</t>
  </si>
  <si>
    <t>Manutenzione ordinaria e straordinaria della casera</t>
  </si>
  <si>
    <t>sentiero tattile sensoriale Bagni Masino (per Ipovedenti)</t>
  </si>
  <si>
    <t>sentiero ad anello di 1.100 m per non vedenti con 6 postazioni didattiche con pannelli per non vedenti e altre esperienze sensoriali</t>
  </si>
  <si>
    <t>inaugurato il 31/10/2014</t>
  </si>
  <si>
    <t>opuscolo ERSAF "Il sentiero sensoriale dei Bagni di masino"</t>
  </si>
  <si>
    <t>degradazione fondo e staccionate, deterioramento pannelli</t>
  </si>
  <si>
    <t>Manutenzione ordinaria e straordinaria della rete sentieristica</t>
  </si>
  <si>
    <t>Parco Arlecchino - Ricostruzione forte, Espace Bouffier e teatro di verzura</t>
  </si>
  <si>
    <t>Costruzione in mattoni circondata da un fossato circolare, Ricostruzione di un villaggio provenzale e Teatro all'aperto</t>
  </si>
  <si>
    <t>Ricostruzione della Real Casa di Bigarello del 1700</t>
  </si>
  <si>
    <t>PAF par.2.1.1</t>
  </si>
  <si>
    <t>discreto</t>
  </si>
  <si>
    <t>Atti vandalici</t>
  </si>
  <si>
    <t xml:space="preserve">Ripristino elementi danneggiati </t>
  </si>
  <si>
    <t>Pila del riso</t>
  </si>
  <si>
    <t>Corte Carpaneta, in prossimità della foresta; funzionale alla comunicazione del paesaggio rurale. Vincolato da Sovrintendenza</t>
  </si>
  <si>
    <t xml:space="preserve">Sec.XIX:Struttura in legno ad azione idraulica per la lavorazione del riso. Ecomuseo Mantova.
Ristrutturata nel 2019, Ora sede uffici ERSAF </t>
  </si>
  <si>
    <t xml:space="preserve">
Nazionale</t>
  </si>
  <si>
    <t>http://www.ecomuseomantova.it/luoghi-da-visitare/1084/corte-carpaneta-e-la-pila-da-riso#leggi-tutto</t>
  </si>
  <si>
    <t>Usura</t>
  </si>
  <si>
    <t>All 6 - Reg 1</t>
  </si>
  <si>
    <t>Allegato 6 al registro delle osservazioni</t>
  </si>
  <si>
    <r>
      <t xml:space="preserve">AVC 6 – </t>
    </r>
    <r>
      <rPr>
        <sz val="10"/>
        <rFont val="Arial"/>
        <family val="2"/>
      </rPr>
      <t>Valori culturali: aree significative a livello globale, nazionale o regionale per il loro valore
culturale, archeologico, storico, religioso/sacro</t>
    </r>
    <r>
      <rPr>
        <b/>
        <sz val="10"/>
        <rFont val="Arial"/>
        <family val="2"/>
      </rPr>
      <t xml:space="preserve"> - Elementi naturali, habitat, emergenze paesaggistiche e geologiche</t>
    </r>
  </si>
  <si>
    <t>TIPOLOGIA DI ELEMENTO  Scegliere tra: Sito (S), Percorso (P), Risorsa (R), Habitat (H), Paesaggio (P), Albero (A)</t>
  </si>
  <si>
    <t xml:space="preserve">Note e localizzazione
</t>
  </si>
  <si>
    <t>Rilevanza</t>
  </si>
  <si>
    <t>Migliore informazione disponibile</t>
  </si>
  <si>
    <t xml:space="preserve"> “Salto degli sposi”</t>
  </si>
  <si>
    <t>notizia dal comandante Polizia locale di richieste spargimento ceneri  defunti al Salto</t>
  </si>
  <si>
    <t>articoli nella stampa locale/regionale, fonti orali</t>
  </si>
  <si>
    <t>PAFS par. 4.5 "Miglioramenti ambientali"</t>
  </si>
  <si>
    <t>Giacimento fossilifero</t>
  </si>
  <si>
    <t>Sito di importanza nazionale per la presenza di piante fossili del Trias. Non si può sapere la localizzazione per proteggere i fossili dal furto</t>
  </si>
  <si>
    <t>l'area non è individuabile sul terreno, ma i tecnici dell'ufficio conoscono l'area indicativa e la preservano</t>
  </si>
  <si>
    <t>Nazionale</t>
  </si>
  <si>
    <t>Museo Scienze Naturali di Bergamo</t>
  </si>
  <si>
    <t>raccolta abusiva di fossili</t>
  </si>
  <si>
    <t>se ne occupa il Museo Scienze Naturali di Bergamo</t>
  </si>
  <si>
    <t>Riserva della Biosfera "Valle Camonica -Alto Sebino"</t>
  </si>
  <si>
    <t xml:space="preserve">il versante camuno della FdL Val Grigna è anche  "core area", la Riserva comprende anche FdL Legnoli e Val di Scalve
</t>
  </si>
  <si>
    <t>https://www.vallecamonicaunesco.it/riserva-della-biosfera-valle-camonica-alto-sebino/</t>
  </si>
  <si>
    <t>gestione parco Adamello</t>
  </si>
  <si>
    <t>H</t>
  </si>
  <si>
    <t xml:space="preserve"> Torbiere</t>
  </si>
  <si>
    <r>
      <t xml:space="preserve">Habitat </t>
    </r>
    <r>
      <rPr>
        <sz val="9"/>
        <rFont val="Arial"/>
        <family val="2"/>
      </rPr>
      <t>non inserito nelle nuove Misure di conservazione 2025, perché non è più Habitat comunitario (Val Grigna è ZPS, non ZSC)</t>
    </r>
  </si>
  <si>
    <t>presenza di circa 40 torbiere, sparse in tutta l'area</t>
  </si>
  <si>
    <t>Pubblicazione ERSAF/CNR/Museo scienze nat. Brescia "Invito alle torbiere delle montagne di Valgrigna" AA.VV. 2015</t>
  </si>
  <si>
    <t xml:space="preserve"> buono</t>
  </si>
  <si>
    <t>Interramento, cambiamenti climatici</t>
  </si>
  <si>
    <t>PAFS par.4.5 "Miglioramenti ambientali"</t>
  </si>
  <si>
    <t xml:space="preserve">protezione torbiera Malga Silter di Val Gabbia. </t>
  </si>
  <si>
    <t>Sasso Malascarpa (fossili di Conchodon) e Campi solcati</t>
  </si>
  <si>
    <t xml:space="preserve"> roccia costituita da fossili di Conchodon, e altra roccia con coralli fossili </t>
  </si>
  <si>
    <t xml:space="preserve">RN Sasso Malascarpa </t>
  </si>
  <si>
    <t>Rilevanza regionale (RN regionale)</t>
  </si>
  <si>
    <t>Pubblicazione ERSAF "Riserva Naturale Sasso Malascarpa"</t>
  </si>
  <si>
    <t>Vandalismi</t>
  </si>
  <si>
    <t>In piano di gestione RN habitat circostanti</t>
  </si>
  <si>
    <t>Ripulitura periodica da vegetazione</t>
  </si>
  <si>
    <t>Gruppo montuoso Corni di Canzo</t>
  </si>
  <si>
    <t>paesaggio iconico</t>
  </si>
  <si>
    <t>Rilevanza paesaggistica regionale</t>
  </si>
  <si>
    <t>Apertura percorsi di arrampicata su falesia</t>
  </si>
  <si>
    <t>Manutenzione periodica della ferrata del Corno occidentale a cura del CAI (convenzione con ERSAF)</t>
  </si>
  <si>
    <t>Tiglio di Second'Alpe</t>
  </si>
  <si>
    <t>storico tiglio che cresce sulla fontana (acqua potabile) adiacente all ex casello per la conservazione del latte: perfetta simbiosi fra uomo e natura</t>
  </si>
  <si>
    <t>rilevanza comunità locale</t>
  </si>
  <si>
    <t>rappresentato nella foto di copertina dell'opuscolo ERSAF "Second'Alpe di Canzo"</t>
  </si>
  <si>
    <t>Cambiamenti climatici</t>
  </si>
  <si>
    <t>Manutezione ordinaria</t>
  </si>
  <si>
    <t>Faggio Monumentale Alpe Fontanella</t>
  </si>
  <si>
    <t>albero vetusto e fusione con elementi antropici</t>
  </si>
  <si>
    <t>cresce su sorgente e casello del latte</t>
  </si>
  <si>
    <t xml:space="preserve">rilevanza comunità locale </t>
  </si>
  <si>
    <t xml:space="preserve">no  </t>
  </si>
  <si>
    <t>Castagneto da frutto Alpe Bedolo</t>
  </si>
  <si>
    <t>Descritto anche in pubblicazione MARKS "Un arboreto dei giusti per il territorio Lario Intelvese" Luca Lorenzini, 2023</t>
  </si>
  <si>
    <t>più importante castagneto della Valle Intelvi, anche se invecchiato</t>
  </si>
  <si>
    <t>pubblicazione Interreg MARKS "Un arboreto dei giusti per il territorio Lario Intelvese" Luca Lorenzini, 2023</t>
  </si>
  <si>
    <t>Cancro del castagno</t>
  </si>
  <si>
    <t>PAFS par. 4.1 "Interventi selvicolturali"</t>
  </si>
  <si>
    <t xml:space="preserve">PAFS: potatura e recupero castagneto. Urgenza I. </t>
  </si>
  <si>
    <t xml:space="preserve">I </t>
  </si>
  <si>
    <t>Foo di Bait</t>
  </si>
  <si>
    <t>grande albero senescente e "albero habitat" per numerose specie, dal 2024 monitorato con fototrappole specifiche</t>
  </si>
  <si>
    <t>Inserito tra gli Alberi dei Giusti e valorizzato con progetto Interreg MARKS nel 2021</t>
  </si>
  <si>
    <t>Pianta in forte sofferenza per età</t>
  </si>
  <si>
    <t>Evoluzione senescenza naturale, "albero habitat". Non interventi sulla pianta, ma monitoraggio entomofauna tramite fototrappole.</t>
  </si>
  <si>
    <t>Foo di Parol</t>
  </si>
  <si>
    <t>testimonianza storica del passaggio dei contrabbandieri</t>
  </si>
  <si>
    <t xml:space="preserve">Inserito tra gli Alberi dei Giusti e valorizzato con progetto Interreg MARKS nel 202. Il "Sentiero dei Contrabbandieri" passa anche per questa pianta. </t>
  </si>
  <si>
    <t>Opuscolo ERSAF "Passi sul confine" e pubblicazione Interreg MARKS "Un arboreto dei giusti per il territorio Lario Intelvese" Luca Lorenzini, 2023</t>
  </si>
  <si>
    <t>nessuna per l'albero</t>
  </si>
  <si>
    <t>Manutenzione straordinaria sentiero contabbandieri</t>
  </si>
  <si>
    <t>Bosco di maggiociondolo</t>
  </si>
  <si>
    <t>bosco cresciuto spontaneamente su ex-pascolo, diventato un'attrazione di richiamo turistico (soprattutto durante la fioritura a giugno)</t>
  </si>
  <si>
    <t>in prossimità di Cima Boll e Barco dei Montoni</t>
  </si>
  <si>
    <t>invecchiamento e deperimento delle piante</t>
  </si>
  <si>
    <t>Interventi colturali</t>
  </si>
  <si>
    <t>previsti interventi sperimentali di ceduazione polloni maggiociondolo</t>
  </si>
  <si>
    <t>Gruppo montuoso Resegone</t>
  </si>
  <si>
    <t>la Foresta costituisce una buona parte del gruppo montuoso</t>
  </si>
  <si>
    <t>Pubblicazione ERSAF "Foresta del Resegone"</t>
  </si>
  <si>
    <t>Frassini</t>
  </si>
  <si>
    <t>gruppo di frassini monumentali. Unico albero monumentale delle FdL inserito nel registro regionale per la Valle Intelvi</t>
  </si>
  <si>
    <t xml:space="preserve">Alpe Gotta, di fianco alla nevera.
Inseriti tra gli alberi dei giusti e valorizzato con progetto Interreg MARKS nel 2021.
 </t>
  </si>
  <si>
    <t>Rilevanza comunità locale</t>
  </si>
  <si>
    <t>discreta</t>
  </si>
  <si>
    <r>
      <t xml:space="preserve">Malattia del frassino </t>
    </r>
    <r>
      <rPr>
        <i/>
        <sz val="9"/>
        <rFont val="Arial"/>
        <family val="2"/>
      </rPr>
      <t>Chalara fraxinea</t>
    </r>
  </si>
  <si>
    <t>Se l'instabilità diventa un rischio, si valuterà l'abbattimento</t>
  </si>
  <si>
    <t>Sorbo Montano Alpe Pessina</t>
  </si>
  <si>
    <t>sorbo di dimensioni straordinarie per la specie</t>
  </si>
  <si>
    <t>nel bosco a monte del bivacco Alpe Pessina</t>
  </si>
  <si>
    <t>Pubblicazione ERSAF "La Riserva Naturale Valsolda"</t>
  </si>
  <si>
    <t>Crescita della faggeta intorno</t>
  </si>
  <si>
    <t>taglio delle piante più a ridosso per mantenere la chioma libera</t>
  </si>
  <si>
    <t>area wilderness Val di Vesta</t>
  </si>
  <si>
    <t>Rilevanza regionale</t>
  </si>
  <si>
    <t>no gestione</t>
  </si>
  <si>
    <t>Fagus sylvatica</t>
  </si>
  <si>
    <t>Alberi monumentali regolarmente iscritti nel Registro regionale</t>
  </si>
  <si>
    <t>Campei de Sima</t>
  </si>
  <si>
    <t>Registro regionale Alberi monumentali</t>
  </si>
  <si>
    <t>Eventi climatici estremi, invecchiamento</t>
  </si>
  <si>
    <t>Pyrus pyraster</t>
  </si>
  <si>
    <t>Eventi climatici estremi</t>
  </si>
  <si>
    <t>Piano quinquenale di manutenzione redatto da agronomo</t>
  </si>
  <si>
    <t>Potature, concimazioni</t>
  </si>
  <si>
    <t>Tignale loc. Campiglio e Terzanech, Tremosine loc. Cascina Tignalga E Passo Nota, Toscolano M. loc. Archesane e Passo Spino</t>
  </si>
  <si>
    <t>olmo montano, carpino nero, faggio, sorbo montano e maggiociondolo alpino, acero m., frassino</t>
  </si>
  <si>
    <t>vedi ReBoLo</t>
  </si>
  <si>
    <t xml:space="preserve">
Rilevanza Regionale - ReBoLo</t>
  </si>
  <si>
    <t>ReBoLo (Registro Boschi da seme Lombardia)</t>
  </si>
  <si>
    <t>No interventi attivi, solo raccolta</t>
  </si>
  <si>
    <t xml:space="preserve">Grandi Alberi censiti con progetto Life "Valle del Bitto di Gerola" </t>
  </si>
  <si>
    <t>12 larici vetusti raggruppati in 3 nuclei</t>
  </si>
  <si>
    <t>ad Alpe Culino verso Combana-Stavello</t>
  </si>
  <si>
    <t xml:space="preserve">Comunità locale </t>
  </si>
  <si>
    <t>relazione LIFE "Valle del Bitto di Gerola", fonti orali tecnici Morbegno</t>
  </si>
  <si>
    <t>invecchiamento; possibili fenomeni atmosferici (forti venti, fulmini), possibili fitopatie</t>
  </si>
  <si>
    <t>nessun intervento previsto</t>
  </si>
  <si>
    <t>Bosco vetusto Legnone</t>
  </si>
  <si>
    <t>Abete bianco</t>
  </si>
  <si>
    <t>sotto sentiero da Alpe Legnone a Scoggione</t>
  </si>
  <si>
    <t>fonti orali tecnici Morbegno</t>
  </si>
  <si>
    <t xml:space="preserve">possibili eventi atmosferici estremi e fitopatie </t>
  </si>
  <si>
    <t>N.2 Aree con alberi maestosi</t>
  </si>
  <si>
    <t>Larice</t>
  </si>
  <si>
    <t>vicino ad Alpe Pioda</t>
  </si>
  <si>
    <t>tecnici Morbegno</t>
  </si>
  <si>
    <t>nessun intervento necessario</t>
  </si>
  <si>
    <t>Area CONECOFOR LOM1</t>
  </si>
  <si>
    <t>Area cintata in cui venivano condotti monitoraggi di lungo termine (LTER). Attualmente si esegue solo valutazione chiome</t>
  </si>
  <si>
    <t>Bagni di Masino</t>
  </si>
  <si>
    <t>Globale (Rete Europea LTER)</t>
  </si>
  <si>
    <t>relazioni LTER anni passati</t>
  </si>
  <si>
    <t>sottoutilizzo</t>
  </si>
  <si>
    <t>Sostituzione centraline, periodica manutenzione della recinzione</t>
  </si>
  <si>
    <t>Faggeta monumentale dei Bagni di Masino</t>
  </si>
  <si>
    <t>faggeta storica con rilevanza paesaggistica in area molto frequentata, anche da attività didattica ambientale</t>
  </si>
  <si>
    <t>ingresso e sostituzione con abete bianco e abete rosso</t>
  </si>
  <si>
    <t xml:space="preserve">Diradamenti selettivi e interventi di controllo delle conifere  </t>
  </si>
  <si>
    <t>Riserva della Biosfera "Po grande"</t>
  </si>
  <si>
    <t>Istituita dall'UNESCO nel 2019, racchiude i  territori circostanti al corso medio del fiume Po</t>
  </si>
  <si>
    <t xml:space="preserve">nuovo AVC 2025
</t>
  </si>
  <si>
    <t>patrimonio UNESCO</t>
  </si>
  <si>
    <t>https://www.pogrande.it/la-riserva-pogrande/</t>
  </si>
  <si>
    <t xml:space="preserve">Quercia dell'isola </t>
  </si>
  <si>
    <t>Davanti alla corte, è un elemento distintivo dell'Isola Boschina; inserito nel registro regionale Alberi monumentali</t>
  </si>
  <si>
    <t xml:space="preserve"> L'albero costituisce un punto di riferimento condiviso e riconosciuto nell'ambito dell'Isola, al punto di avere assunto l'appellativo di "quercia dell'isola" da parte della comunità locale.</t>
  </si>
  <si>
    <t>comunità locale, e regionale perché inserito nel Registro</t>
  </si>
  <si>
    <t>https://www.ersaf.lombardia.it/foreste/foreste-regionali/foresta-isola-boschina/</t>
  </si>
  <si>
    <t>BOT</t>
  </si>
  <si>
    <t>specie botaniche rare in ecosistema padano: 7 orchidee e 2 altre specie</t>
  </si>
  <si>
    <t>1) Cephalanthera damasonium (Mill.), rinvenuta nel 2018,   2) Cephalanthera longifolia (L.) Fritsch, 2020. 
3) Plathanthera Chlorantha (Custer) Rchb, 2021. 4) Epipactis helleborine (L.) Crantz, 2022. 2023: rinvenute 4) Epipactis helleborine (L.) Crantz, Ophrys apifera (5), Serapias parviflora (6), limite settentrionale della specie, e 7) Anacamptis pyramidalis  Nel 2024 trovate specie poco comuni Iris foetidum e Galanthus nivalis</t>
  </si>
  <si>
    <t xml:space="preserve">Riconosciute da naturalisti di Bosco Fontana, da Valter Faccini (ex operaio ERSAF) e da naturalisti del Gruppo GIROS. Rinvenute nella Riserva Biogenetica (part. 1b).
</t>
  </si>
  <si>
    <r>
      <t xml:space="preserve">Regionale e </t>
    </r>
    <r>
      <rPr>
        <i/>
        <sz val="10"/>
        <rFont val="Arial"/>
        <family val="2"/>
      </rPr>
      <t>Serapias parviflora</t>
    </r>
    <r>
      <rPr>
        <sz val="10"/>
        <rFont val="Arial"/>
        <family val="2"/>
      </rPr>
      <t xml:space="preserve"> Nazionale</t>
    </r>
  </si>
  <si>
    <t xml:space="preserve">Relazione del gruppo naturalistico GIROS e Walter Faccini di ottobre 2024 </t>
  </si>
  <si>
    <t>raccolta,danneggiamento da fauna selvatica o da pratiche colturali ( pulizia ricacci etc.con tarup )</t>
  </si>
  <si>
    <t>protezione di alcuni popolamenti con piccoli recinti</t>
  </si>
  <si>
    <t>Riserva biogenetica</t>
  </si>
  <si>
    <t>Neo-Foresta piantata a partire dal 2003 (progetto “Dieci Grandi Foreste di Pianura”), per ricomposizione patrimonio genetico quercia farnia  Padana. Le farnie ottenute da seme di 15 località di 5 regioni del nord Italia (Piemonte, Lombardia, Emilia Romagna, Veneto, Friuli V.G.)</t>
  </si>
  <si>
    <t>Foresta Carpaneta</t>
  </si>
  <si>
    <t>https://www.ersaf.lombardia.it/foreste/foreste-regionali/foresta-carpaneta/</t>
  </si>
  <si>
    <t>chiusura del bosco, fitopatie</t>
  </si>
  <si>
    <t>Diradamenti dei rimboschimenti farnia</t>
  </si>
  <si>
    <t xml:space="preserve"> “Bocche del Diavolo”</t>
  </si>
  <si>
    <t>Diffusione a bassa quota degli endemismi alpini. RN istituita per tutelare habitat del freddo</t>
  </si>
  <si>
    <t>Sono poco fuori dalla proprietà regionale. Le attività svolte nella F.R. non influiscono direttamente sulle bocche del freddo</t>
  </si>
  <si>
    <t>https://www.ersaf.lombardia.it/foreste/foreste-regionali/foresta-valle-del-freddo/</t>
  </si>
  <si>
    <t>rimboschimento</t>
  </si>
  <si>
    <t>PAFS Interventi colturali</t>
  </si>
  <si>
    <t>Ceduazioni localizzate o tagli selettivi nelle aree più prossime alle bocche del freddo ai fini della tutela del fenomeno microtermico</t>
  </si>
  <si>
    <t xml:space="preserve">II  </t>
  </si>
  <si>
    <t>Rilevanza nazionale (Riserva Naturale)</t>
  </si>
  <si>
    <t>Istituita dall'UNESCO nel 2018, copre tutta la Val Camonica fino al lago d'Iseo. Le aree protette sono "core area"</t>
  </si>
  <si>
    <t>Globale (patrimonio UNESCO)</t>
  </si>
  <si>
    <t xml:space="preserve">Comunità locali. 
</t>
  </si>
  <si>
    <t>Panorama, salto di roccia, leggenda. Alto valore culturale nel folclore locale (leggenda), antropologico (culto dei morti) e paesaggistico.</t>
  </si>
  <si>
    <r>
      <t xml:space="preserve">Status di conservazione  </t>
    </r>
    <r>
      <rPr>
        <b/>
        <sz val="10"/>
        <color theme="1"/>
        <rFont val="Arial"/>
        <family val="2"/>
      </rPr>
      <t>2025</t>
    </r>
  </si>
  <si>
    <r>
      <rPr>
        <sz val="10"/>
        <rFont val="Arial"/>
        <family val="2"/>
      </rPr>
      <t xml:space="preserve">Status di conservazione </t>
    </r>
    <r>
      <rPr>
        <b/>
        <sz val="10"/>
        <rFont val="Arial"/>
        <family val="2"/>
      </rPr>
      <t xml:space="preserve"> 2025</t>
    </r>
  </si>
  <si>
    <t>Ponte in Valtellina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</si>
</sst>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 #,##0_-;_-* &quot;-&quot;_-;_-@_-"/>
    <numFmt numFmtId="43" formatCode="_-* #,##0.00_-;\-* #,##0.00_-;_-* &quot;-&quot;??_-;_-@_-"/>
    <numFmt numFmtId="164" formatCode="_-&quot;€&quot;\ * #,##0.00_-;\-&quot;€&quot;\ * #,##0.00_-;_-&quot;€&quot;\ * &quot;-&quot;??_-;_-@_-"/>
    <numFmt numFmtId="165" formatCode="_-&quot;€ &quot;* #,##0.00_-;&quot;-€ &quot;* #,##0.00_-;_-&quot;€ &quot;* \-??_-;_-@_-"/>
    <numFmt numFmtId="166" formatCode="0.0"/>
    <numFmt numFmtId="167" formatCode="#,##0.0"/>
    <numFmt numFmtId="168" formatCode="&quot;€&quot;\ #,##0.00"/>
    <numFmt numFmtId="169" formatCode="&quot;€&quot;\ #,##0"/>
    <numFmt numFmtId="170" formatCode="[$-410]mmm\-yy;@"/>
    <numFmt numFmtId="171" formatCode="dd/mm/yy;@"/>
    <numFmt numFmtId="172" formatCode="0.0000"/>
    <numFmt numFmtId="173" formatCode="0.000"/>
    <numFmt numFmtId="174" formatCode="#,##0.00\ [$€-1];[Red]\-#,##0.00\ [$€-1]"/>
    <numFmt numFmtId="175" formatCode="&quot;€&quot;\ #,##0;[Red]\-&quot;€&quot;\ #,##0"/>
    <numFmt numFmtId="176" formatCode="#,##0\ [$€-1];[Red]\-#,##0\ [$€-1]"/>
    <numFmt numFmtId="177" formatCode="0.00000"/>
    <numFmt numFmtId="178" formatCode="0.000000"/>
    <numFmt numFmtId="179" formatCode="#,##0.000000"/>
  </numFmts>
  <fonts count="18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b/>
      <sz val="9"/>
      <name val="Arial"/>
      <family val="2"/>
    </font>
    <font>
      <b/>
      <sz val="8"/>
      <color indexed="81"/>
      <name val="Tahoma"/>
      <family val="2"/>
    </font>
    <font>
      <sz val="8"/>
      <color indexed="81"/>
      <name val="Tahoma"/>
      <family val="2"/>
    </font>
    <font>
      <sz val="12"/>
      <name val="Arial"/>
      <family val="2"/>
    </font>
    <font>
      <b/>
      <sz val="14"/>
      <name val="Arial"/>
      <family val="2"/>
    </font>
    <font>
      <b/>
      <sz val="12"/>
      <name val="Arial"/>
      <family val="2"/>
    </font>
    <font>
      <b/>
      <u/>
      <sz val="10"/>
      <name val="Arial"/>
      <family val="2"/>
    </font>
    <font>
      <b/>
      <sz val="8"/>
      <name val="Arial"/>
      <family val="2"/>
    </font>
    <font>
      <sz val="14"/>
      <name val="Arial"/>
      <family val="2"/>
    </font>
    <font>
      <sz val="11"/>
      <name val="Calibri"/>
      <family val="2"/>
    </font>
    <font>
      <sz val="11"/>
      <color theme="1"/>
      <name val="Calibri"/>
      <family val="2"/>
      <scheme val="minor"/>
    </font>
    <font>
      <b/>
      <sz val="11"/>
      <color theme="1"/>
      <name val="Calibri"/>
      <family val="2"/>
      <scheme val="minor"/>
    </font>
    <font>
      <b/>
      <sz val="11"/>
      <name val="Calibri"/>
      <family val="2"/>
      <scheme val="minor"/>
    </font>
    <font>
      <sz val="10"/>
      <color theme="1"/>
      <name val="Arial"/>
      <family val="2"/>
    </font>
    <font>
      <b/>
      <sz val="10"/>
      <name val="Calibri"/>
      <family val="2"/>
      <scheme val="minor"/>
    </font>
    <font>
      <b/>
      <sz val="11"/>
      <color rgb="FF000000"/>
      <name val="Calibri"/>
      <family val="2"/>
    </font>
    <font>
      <sz val="12"/>
      <color theme="1"/>
      <name val="Calibri"/>
      <family val="2"/>
      <scheme val="minor"/>
    </font>
    <font>
      <b/>
      <sz val="11"/>
      <color theme="1"/>
      <name val="Arial"/>
      <family val="2"/>
    </font>
    <font>
      <b/>
      <sz val="16"/>
      <color theme="1"/>
      <name val="Calibri"/>
      <family val="2"/>
      <scheme val="minor"/>
    </font>
    <font>
      <b/>
      <sz val="28"/>
      <color theme="1"/>
      <name val="Calibri"/>
      <family val="2"/>
      <scheme val="minor"/>
    </font>
    <font>
      <b/>
      <sz val="12"/>
      <color theme="1"/>
      <name val="Calibri"/>
      <family val="2"/>
      <scheme val="minor"/>
    </font>
    <font>
      <b/>
      <sz val="9"/>
      <color rgb="FF000000"/>
      <name val="Arial"/>
      <family val="2"/>
    </font>
    <font>
      <b/>
      <sz val="10"/>
      <color theme="1"/>
      <name val="Arial"/>
      <family val="2"/>
    </font>
    <font>
      <sz val="12"/>
      <color theme="1"/>
      <name val="Arial"/>
      <family val="2"/>
    </font>
    <font>
      <sz val="14"/>
      <color theme="1"/>
      <name val="Arial"/>
      <family val="2"/>
    </font>
    <font>
      <sz val="11"/>
      <color indexed="8"/>
      <name val="Calibri"/>
      <family val="2"/>
    </font>
    <font>
      <sz val="10"/>
      <name val="Arial"/>
      <family val="2"/>
    </font>
    <font>
      <sz val="9"/>
      <color theme="1"/>
      <name val="Calibri"/>
      <family val="2"/>
      <scheme val="minor"/>
    </font>
    <font>
      <b/>
      <sz val="11"/>
      <color theme="1"/>
      <name val="Calibri"/>
      <family val="2"/>
      <scheme val="minor"/>
    </font>
    <font>
      <b/>
      <i/>
      <sz val="12"/>
      <name val="Arial"/>
      <family val="2"/>
    </font>
    <font>
      <sz val="11"/>
      <name val="Calibri"/>
      <family val="2"/>
      <scheme val="minor"/>
    </font>
    <font>
      <b/>
      <sz val="11"/>
      <name val="Arial"/>
      <family val="2"/>
    </font>
    <font>
      <sz val="11"/>
      <color theme="1"/>
      <name val="Arial"/>
      <family val="2"/>
    </font>
    <font>
      <sz val="11"/>
      <name val="Arial"/>
      <family val="2"/>
    </font>
    <font>
      <u/>
      <sz val="10"/>
      <color theme="10"/>
      <name val="Arial"/>
      <family val="2"/>
    </font>
    <font>
      <sz val="11"/>
      <color rgb="FFFF0000"/>
      <name val="Calibri"/>
      <family val="2"/>
      <scheme val="minor"/>
    </font>
    <font>
      <b/>
      <sz val="11"/>
      <color rgb="FFFF0000"/>
      <name val="Calibri"/>
      <family val="2"/>
      <scheme val="minor"/>
    </font>
    <font>
      <u/>
      <sz val="11"/>
      <color theme="10"/>
      <name val="Calibri"/>
      <family val="2"/>
      <scheme val="minor"/>
    </font>
    <font>
      <sz val="10"/>
      <color theme="1"/>
      <name val="Calibri"/>
      <family val="2"/>
      <scheme val="minor"/>
    </font>
    <font>
      <sz val="11"/>
      <color theme="1"/>
      <name val="Calibri"/>
      <family val="2"/>
    </font>
    <font>
      <sz val="10"/>
      <name val="Calibri"/>
      <family val="2"/>
      <scheme val="minor"/>
    </font>
    <font>
      <b/>
      <i/>
      <sz val="12"/>
      <color indexed="8"/>
      <name val="Arial"/>
      <family val="2"/>
    </font>
    <font>
      <b/>
      <i/>
      <sz val="12"/>
      <color indexed="41"/>
      <name val="Arial"/>
      <family val="2"/>
    </font>
    <font>
      <b/>
      <i/>
      <sz val="10"/>
      <color indexed="41"/>
      <name val="Arial"/>
      <family val="2"/>
    </font>
    <font>
      <b/>
      <sz val="12"/>
      <color rgb="FFFF0000"/>
      <name val="Arial"/>
      <family val="2"/>
    </font>
    <font>
      <b/>
      <sz val="10"/>
      <color rgb="FFFF0000"/>
      <name val="Arial"/>
      <family val="2"/>
    </font>
    <font>
      <sz val="10"/>
      <color rgb="FFFF0000"/>
      <name val="Arial"/>
      <family val="2"/>
    </font>
    <font>
      <sz val="10"/>
      <name val="Arial"/>
      <family val="2"/>
    </font>
    <font>
      <sz val="10"/>
      <name val="Arial"/>
      <family val="2"/>
    </font>
    <font>
      <b/>
      <sz val="11"/>
      <color rgb="FFFF0000"/>
      <name val="Calibri"/>
      <family val="2"/>
    </font>
    <font>
      <b/>
      <u/>
      <sz val="12"/>
      <color rgb="FFFF0000"/>
      <name val="Arial"/>
      <family val="2"/>
    </font>
    <font>
      <b/>
      <sz val="16"/>
      <name val="Calibri"/>
      <family val="2"/>
      <scheme val="minor"/>
    </font>
    <font>
      <b/>
      <sz val="12"/>
      <color indexed="10"/>
      <name val="Arial"/>
      <family val="2"/>
    </font>
    <font>
      <u/>
      <sz val="10"/>
      <color indexed="12"/>
      <name val="Arial"/>
      <family val="2"/>
    </font>
    <font>
      <sz val="10"/>
      <color indexed="10"/>
      <name val="Arial"/>
      <family val="2"/>
    </font>
    <font>
      <sz val="10"/>
      <name val="Arial"/>
      <family val="2"/>
    </font>
    <font>
      <b/>
      <sz val="14"/>
      <name val="Times New Roman"/>
      <family val="1"/>
    </font>
    <font>
      <b/>
      <sz val="12"/>
      <color indexed="57"/>
      <name val="Times New Roman"/>
      <family val="1"/>
    </font>
    <font>
      <b/>
      <sz val="12"/>
      <name val="Times New Roman"/>
      <family val="1"/>
    </font>
    <font>
      <sz val="12"/>
      <name val="Calibri"/>
      <family val="2"/>
    </font>
    <font>
      <sz val="10"/>
      <name val="Arial"/>
      <family val="2"/>
    </font>
    <font>
      <sz val="10"/>
      <color rgb="FF000000"/>
      <name val="Times New Roman"/>
      <family val="1"/>
    </font>
    <font>
      <b/>
      <sz val="14"/>
      <name val="Calibri"/>
      <family val="2"/>
    </font>
    <font>
      <b/>
      <sz val="11"/>
      <color rgb="FF000000"/>
      <name val="Calibri"/>
      <family val="2"/>
      <scheme val="minor"/>
    </font>
    <font>
      <b/>
      <sz val="11"/>
      <name val="Calibri"/>
      <family val="2"/>
    </font>
    <font>
      <b/>
      <sz val="11"/>
      <name val="Calibri"/>
      <family val="1"/>
    </font>
    <font>
      <sz val="11"/>
      <color rgb="FF000000"/>
      <name val="Calibri"/>
      <family val="2"/>
      <scheme val="minor"/>
    </font>
    <font>
      <sz val="11"/>
      <color rgb="FF000000"/>
      <name val="Calibri"/>
      <family val="2"/>
      <charset val="1"/>
    </font>
    <font>
      <sz val="10"/>
      <color rgb="FF000000"/>
      <name val="Times New Roman"/>
      <family val="1"/>
    </font>
    <font>
      <sz val="10"/>
      <name val="Calibri"/>
      <family val="1"/>
    </font>
    <font>
      <sz val="11"/>
      <name val="Calibri"/>
      <family val="1"/>
    </font>
    <font>
      <sz val="9"/>
      <name val="Calibri"/>
      <family val="2"/>
      <scheme val="minor"/>
    </font>
    <font>
      <sz val="11"/>
      <name val="Calibri"/>
      <family val="2"/>
    </font>
    <font>
      <sz val="9"/>
      <name val="Calibri"/>
      <family val="1"/>
    </font>
    <font>
      <sz val="18"/>
      <color rgb="FF000000"/>
      <name val="Calibri"/>
      <family val="2"/>
      <scheme val="minor"/>
    </font>
    <font>
      <sz val="9"/>
      <color rgb="FF000000"/>
      <name val="Calibri"/>
      <family val="2"/>
      <scheme val="minor"/>
    </font>
    <font>
      <b/>
      <u val="singleAccounting"/>
      <sz val="11"/>
      <color rgb="FFFF0000"/>
      <name val="Arial"/>
      <family val="2"/>
    </font>
    <font>
      <sz val="11"/>
      <color theme="1"/>
      <name val="Aptos"/>
      <family val="2"/>
    </font>
    <font>
      <sz val="11"/>
      <name val="Aptos"/>
      <family val="2"/>
    </font>
    <font>
      <sz val="11"/>
      <name val="Cambria"/>
      <family val="2"/>
      <scheme val="major"/>
    </font>
    <font>
      <b/>
      <sz val="11"/>
      <name val="Aptos"/>
      <family val="2"/>
    </font>
    <font>
      <b/>
      <sz val="11"/>
      <color theme="1"/>
      <name val="Aptos"/>
      <family val="2"/>
    </font>
    <font>
      <sz val="10"/>
      <name val="Aptos"/>
      <family val="2"/>
    </font>
    <font>
      <b/>
      <u/>
      <sz val="14"/>
      <color theme="1"/>
      <name val="Aptos"/>
      <family val="2"/>
    </font>
    <font>
      <sz val="10"/>
      <color theme="1"/>
      <name val="Times New Roman"/>
      <family val="1"/>
    </font>
    <font>
      <sz val="10"/>
      <color theme="1"/>
      <name val="Calibri"/>
      <family val="2"/>
    </font>
    <font>
      <sz val="10"/>
      <color rgb="FFFF0000"/>
      <name val="Times New Roman"/>
      <family val="1"/>
    </font>
    <font>
      <sz val="10"/>
      <color rgb="FF000000"/>
      <name val="Calibri"/>
      <family val="2"/>
    </font>
    <font>
      <b/>
      <sz val="10"/>
      <color theme="1"/>
      <name val="Calibri"/>
      <family val="2"/>
    </font>
    <font>
      <b/>
      <u/>
      <sz val="12"/>
      <color theme="1"/>
      <name val="Aptos"/>
      <family val="2"/>
    </font>
    <font>
      <b/>
      <sz val="10"/>
      <name val="Aptos"/>
      <family val="2"/>
    </font>
    <font>
      <b/>
      <sz val="10"/>
      <color theme="1"/>
      <name val="Aptos"/>
      <family val="2"/>
    </font>
    <font>
      <sz val="10"/>
      <color theme="1"/>
      <name val="Aptos"/>
      <family val="2"/>
    </font>
    <font>
      <i/>
      <sz val="10"/>
      <color theme="1"/>
      <name val="Aptos"/>
      <family val="2"/>
    </font>
    <font>
      <b/>
      <i/>
      <sz val="10"/>
      <color theme="1"/>
      <name val="Aptos"/>
      <family val="2"/>
    </font>
    <font>
      <sz val="10"/>
      <color rgb="FFEE0000"/>
      <name val="Aptos"/>
      <family val="2"/>
    </font>
    <font>
      <sz val="8"/>
      <name val="Calibri"/>
      <family val="2"/>
    </font>
    <font>
      <b/>
      <u/>
      <sz val="10"/>
      <color theme="1"/>
      <name val="Arial"/>
      <family val="2"/>
    </font>
    <font>
      <i/>
      <sz val="11"/>
      <color rgb="FFFF0000"/>
      <name val="Calibri"/>
      <family val="2"/>
      <scheme val="minor"/>
    </font>
    <font>
      <sz val="11"/>
      <color indexed="10"/>
      <name val="Calibri"/>
      <family val="2"/>
    </font>
    <font>
      <strike/>
      <sz val="11"/>
      <name val="Calibri"/>
      <family val="2"/>
      <scheme val="minor"/>
    </font>
    <font>
      <sz val="8"/>
      <color indexed="10"/>
      <name val="Arial"/>
      <family val="2"/>
    </font>
    <font>
      <sz val="8"/>
      <color rgb="FFFF0000"/>
      <name val="Arial"/>
      <family val="2"/>
    </font>
    <font>
      <sz val="16"/>
      <name val="Arial"/>
      <family val="2"/>
    </font>
    <font>
      <b/>
      <sz val="8"/>
      <color rgb="FFFF0000"/>
      <name val="Arial"/>
      <family val="2"/>
    </font>
    <font>
      <sz val="8"/>
      <color theme="1"/>
      <name val="Arial"/>
      <family val="2"/>
    </font>
    <font>
      <i/>
      <sz val="8"/>
      <name val="Arial"/>
      <family val="2"/>
    </font>
    <font>
      <sz val="8"/>
      <color rgb="FF002060"/>
      <name val="Arial"/>
      <family val="2"/>
    </font>
    <font>
      <sz val="7"/>
      <color theme="1"/>
      <name val="Arial"/>
      <family val="2"/>
    </font>
    <font>
      <sz val="7"/>
      <name val="Arial"/>
      <family val="2"/>
    </font>
    <font>
      <sz val="8"/>
      <color indexed="8"/>
      <name val="Arial"/>
      <family val="2"/>
    </font>
    <font>
      <u/>
      <sz val="8"/>
      <color indexed="8"/>
      <name val="Arial"/>
      <family val="2"/>
    </font>
    <font>
      <b/>
      <sz val="8"/>
      <color indexed="8"/>
      <name val="Arial"/>
      <family val="2"/>
    </font>
    <font>
      <u/>
      <sz val="8"/>
      <name val="Arial"/>
      <family val="2"/>
    </font>
    <font>
      <sz val="8"/>
      <color indexed="8"/>
      <name val="Calibri"/>
      <family val="2"/>
    </font>
    <font>
      <sz val="8"/>
      <color rgb="FF7030A0"/>
      <name val="Arial"/>
      <family val="2"/>
    </font>
    <font>
      <sz val="9"/>
      <name val="Arial"/>
      <family val="2"/>
    </font>
    <font>
      <sz val="9"/>
      <color indexed="8"/>
      <name val="Calibri"/>
      <family val="2"/>
    </font>
    <font>
      <b/>
      <sz val="8"/>
      <color theme="1"/>
      <name val="Arial"/>
      <family val="2"/>
    </font>
    <font>
      <u/>
      <sz val="8"/>
      <color theme="1"/>
      <name val="Arial"/>
      <family val="2"/>
    </font>
    <font>
      <sz val="8"/>
      <color indexed="30"/>
      <name val="Arial"/>
      <family val="2"/>
    </font>
    <font>
      <b/>
      <sz val="8"/>
      <color rgb="FF7030A0"/>
      <name val="Arial"/>
      <family val="2"/>
    </font>
    <font>
      <b/>
      <sz val="7"/>
      <name val="Arial"/>
      <family val="2"/>
    </font>
    <font>
      <sz val="9"/>
      <color theme="1"/>
      <name val="Arial"/>
      <family val="2"/>
    </font>
    <font>
      <b/>
      <sz val="8"/>
      <color indexed="10"/>
      <name val="Arial"/>
      <family val="2"/>
    </font>
    <font>
      <sz val="8"/>
      <color rgb="FF000000"/>
      <name val="Calibri"/>
      <family val="2"/>
    </font>
    <font>
      <sz val="8"/>
      <color theme="1"/>
      <name val="Calibri"/>
      <family val="2"/>
    </font>
    <font>
      <b/>
      <sz val="8"/>
      <color rgb="FF000000"/>
      <name val="Calibri"/>
      <family val="2"/>
    </font>
    <font>
      <b/>
      <sz val="12"/>
      <color theme="1"/>
      <name val="Aptos"/>
      <family val="2"/>
    </font>
    <font>
      <b/>
      <sz val="10"/>
      <color rgb="FF00B050"/>
      <name val="Arial"/>
      <family val="2"/>
    </font>
    <font>
      <u/>
      <sz val="10"/>
      <name val="Arial"/>
      <family val="2"/>
    </font>
    <font>
      <sz val="8"/>
      <color rgb="FF333333"/>
      <name val="Arial"/>
      <family val="2"/>
    </font>
    <font>
      <sz val="9"/>
      <color rgb="FF000000"/>
      <name val="Arial"/>
      <family val="2"/>
    </font>
    <font>
      <sz val="10"/>
      <color rgb="FF000000"/>
      <name val="Arial"/>
      <family val="2"/>
    </font>
    <font>
      <i/>
      <sz val="9"/>
      <name val="Arial"/>
      <family val="2"/>
    </font>
    <font>
      <i/>
      <sz val="10"/>
      <name val="Arial"/>
      <family val="2"/>
    </font>
  </fonts>
  <fills count="5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8"/>
        <bgColor theme="8"/>
      </patternFill>
    </fill>
    <fill>
      <patternFill patternType="solid">
        <fgColor rgb="FF4BACC6"/>
        <bgColor indexed="64"/>
      </patternFill>
    </fill>
    <fill>
      <patternFill patternType="solid">
        <fgColor rgb="FFFFFF00"/>
        <bgColor indexed="64"/>
      </patternFill>
    </fill>
    <fill>
      <patternFill patternType="solid">
        <fgColor indexed="51"/>
        <bgColor indexed="64"/>
      </patternFill>
    </fill>
    <fill>
      <patternFill patternType="solid">
        <fgColor indexed="2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0"/>
        <bgColor theme="8" tint="0.79998168889431442"/>
      </patternFill>
    </fill>
    <fill>
      <patternFill patternType="solid">
        <fgColor theme="0" tint="-0.14999847407452621"/>
        <bgColor indexed="64"/>
      </patternFill>
    </fill>
    <fill>
      <patternFill patternType="solid">
        <fgColor indexed="13"/>
        <bgColor indexed="64"/>
      </patternFill>
    </fill>
    <fill>
      <patternFill patternType="solid">
        <fgColor theme="7" tint="0.79998168889431442"/>
        <bgColor indexed="64"/>
      </patternFill>
    </fill>
    <fill>
      <patternFill patternType="solid">
        <fgColor theme="0" tint="-0.14996795556505021"/>
        <bgColor indexed="64"/>
      </patternFill>
    </fill>
    <fill>
      <patternFill patternType="solid">
        <fgColor rgb="FFFF0000"/>
        <bgColor indexed="64"/>
      </patternFill>
    </fill>
    <fill>
      <patternFill patternType="solid">
        <fgColor theme="4" tint="0.79998168889431442"/>
        <bgColor indexed="64"/>
      </patternFill>
    </fill>
    <fill>
      <patternFill patternType="solid">
        <fgColor theme="3" tint="0.749992370372631"/>
        <bgColor indexed="64"/>
      </patternFill>
    </fill>
    <fill>
      <patternFill patternType="solid">
        <fgColor rgb="FF31849B"/>
        <bgColor indexed="64"/>
      </patternFill>
    </fill>
    <fill>
      <patternFill patternType="solid">
        <fgColor rgb="FFC0C0C0"/>
        <bgColor rgb="FFC0C0C0"/>
      </patternFill>
    </fill>
    <fill>
      <patternFill patternType="solid">
        <fgColor theme="2" tint="-9.9978637043366805E-2"/>
        <bgColor indexed="64"/>
      </patternFill>
    </fill>
    <fill>
      <patternFill patternType="solid">
        <fgColor theme="8" tint="0.39994506668294322"/>
        <bgColor indexed="64"/>
      </patternFill>
    </fill>
    <fill>
      <patternFill patternType="solid">
        <fgColor rgb="FFFF0000"/>
        <bgColor rgb="FFFF0000"/>
      </patternFill>
    </fill>
    <fill>
      <patternFill patternType="solid">
        <fgColor rgb="FFFFC000"/>
        <bgColor rgb="FFFFC000"/>
      </patternFill>
    </fill>
    <fill>
      <patternFill patternType="solid">
        <fgColor rgb="FF00B050"/>
        <bgColor rgb="FF00B050"/>
      </patternFill>
    </fill>
    <fill>
      <patternFill patternType="solid">
        <fgColor indexed="50"/>
        <bgColor indexed="51"/>
      </patternFill>
    </fill>
    <fill>
      <patternFill patternType="solid">
        <fgColor indexed="51"/>
        <bgColor indexed="13"/>
      </patternFill>
    </fill>
    <fill>
      <patternFill patternType="solid">
        <fgColor indexed="10"/>
        <bgColor indexed="37"/>
      </patternFill>
    </fill>
    <fill>
      <patternFill patternType="solid">
        <fgColor indexed="55"/>
        <bgColor indexed="23"/>
      </patternFill>
    </fill>
    <fill>
      <patternFill patternType="solid">
        <fgColor indexed="22"/>
      </patternFill>
    </fill>
    <fill>
      <patternFill patternType="solid">
        <fgColor indexed="30"/>
        <bgColor indexed="64"/>
      </patternFill>
    </fill>
    <fill>
      <patternFill patternType="solid">
        <fgColor indexed="31"/>
        <bgColor indexed="64"/>
      </patternFill>
    </fill>
    <fill>
      <patternFill patternType="solid">
        <fgColor theme="3" tint="0.79998168889431442"/>
        <bgColor indexed="64"/>
      </patternFill>
    </fill>
    <fill>
      <patternFill patternType="solid">
        <fgColor rgb="FF00B0F0"/>
        <bgColor indexed="64"/>
      </patternFill>
    </fill>
    <fill>
      <patternFill patternType="solid">
        <fgColor theme="8" tint="0.79998168889431442"/>
        <bgColor indexed="64"/>
      </patternFill>
    </fill>
    <fill>
      <patternFill patternType="solid">
        <fgColor rgb="FFFFC000"/>
        <bgColor indexed="64"/>
      </patternFill>
    </fill>
    <fill>
      <patternFill patternType="solid">
        <fgColor theme="0"/>
        <bgColor indexed="60"/>
      </patternFill>
    </fill>
    <fill>
      <patternFill patternType="solid">
        <fgColor theme="2"/>
        <bgColor indexed="64"/>
      </patternFill>
    </fill>
    <fill>
      <patternFill patternType="solid">
        <fgColor rgb="FF00FFFF"/>
        <bgColor indexed="64"/>
      </patternFill>
    </fill>
    <fill>
      <patternFill patternType="solid">
        <fgColor theme="0"/>
        <bgColor indexed="27"/>
      </patternFill>
    </fill>
    <fill>
      <patternFill patternType="solid">
        <fgColor theme="0" tint="-0.249977111117893"/>
        <bgColor indexed="64"/>
      </patternFill>
    </fill>
    <fill>
      <patternFill patternType="solid">
        <fgColor rgb="FF00B050"/>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indexed="40"/>
        <bgColor indexed="64"/>
      </patternFill>
    </fill>
    <fill>
      <patternFill patternType="solid">
        <fgColor indexed="17"/>
        <bgColor indexed="64"/>
      </patternFill>
    </fill>
    <fill>
      <patternFill patternType="solid">
        <fgColor indexed="10"/>
        <bgColor indexed="64"/>
      </patternFill>
    </fill>
    <fill>
      <patternFill patternType="solid">
        <fgColor rgb="FFFCD5B4"/>
        <bgColor indexed="64"/>
      </patternFill>
    </fill>
    <fill>
      <patternFill patternType="solid">
        <fgColor rgb="FFF2F2F2"/>
        <bgColor indexed="64"/>
      </patternFill>
    </fill>
    <fill>
      <patternFill patternType="solid">
        <fgColor rgb="FFE4DFEC"/>
        <bgColor indexed="64"/>
      </patternFill>
    </fill>
    <fill>
      <patternFill patternType="solid">
        <fgColor rgb="FFFFFFFF"/>
        <bgColor indexed="64"/>
      </patternFill>
    </fill>
    <fill>
      <patternFill patternType="solid">
        <fgColor theme="8" tint="0.39997558519241921"/>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top style="thin">
        <color indexed="64"/>
      </top>
      <bottom style="medium">
        <color indexed="64"/>
      </bottom>
      <diagonal/>
    </border>
    <border>
      <left style="medium">
        <color auto="1"/>
      </left>
      <right/>
      <top/>
      <bottom/>
      <diagonal/>
    </border>
    <border>
      <left style="thin">
        <color indexed="64"/>
      </left>
      <right style="thin">
        <color auto="1"/>
      </right>
      <top style="thin">
        <color auto="1"/>
      </top>
      <bottom style="thin">
        <color auto="1"/>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indexed="64"/>
      </bottom>
      <diagonal/>
    </border>
    <border>
      <left/>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8"/>
      </bottom>
      <diagonal/>
    </border>
    <border>
      <left style="thin">
        <color indexed="64"/>
      </left>
      <right style="thin">
        <color auto="1"/>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thin">
        <color indexed="49"/>
      </right>
      <top style="thin">
        <color indexed="49"/>
      </top>
      <bottom/>
      <diagonal/>
    </border>
    <border>
      <left style="thin">
        <color auto="1"/>
      </left>
      <right style="thin">
        <color indexed="64"/>
      </right>
      <top style="thin">
        <color auto="1"/>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8"/>
      </right>
      <top/>
      <bottom style="thin">
        <color indexed="8"/>
      </bottom>
      <diagonal/>
    </border>
    <border>
      <left/>
      <right style="thin">
        <color indexed="64"/>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s>
  <cellStyleXfs count="1147">
    <xf numFmtId="0" fontId="0" fillId="0" borderId="0"/>
    <xf numFmtId="164" fontId="49" fillId="0" borderId="0" applyFont="0" applyFill="0" applyBorder="0" applyAlignment="0" applyProtection="0"/>
    <xf numFmtId="41" fontId="46" fillId="0" borderId="0" applyFont="0" applyFill="0" applyBorder="0" applyAlignment="0" applyProtection="0"/>
    <xf numFmtId="0" fontId="46" fillId="0" borderId="0"/>
    <xf numFmtId="0" fontId="60" fillId="0" borderId="0"/>
    <xf numFmtId="0" fontId="49" fillId="0" borderId="0"/>
    <xf numFmtId="0" fontId="45" fillId="0" borderId="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49"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0" fontId="75"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45"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5" fillId="0" borderId="0"/>
    <xf numFmtId="0" fontId="49" fillId="0" borderId="0"/>
    <xf numFmtId="0" fontId="75" fillId="0" borderId="0"/>
    <xf numFmtId="0" fontId="75" fillId="0" borderId="0"/>
    <xf numFmtId="0" fontId="75" fillId="0" borderId="0"/>
    <xf numFmtId="0" fontId="49" fillId="0" borderId="0"/>
    <xf numFmtId="0" fontId="75" fillId="0" borderId="0"/>
    <xf numFmtId="0" fontId="75" fillId="0" borderId="0"/>
    <xf numFmtId="0" fontId="75" fillId="0" borderId="0"/>
    <xf numFmtId="0" fontId="49" fillId="0" borderId="0"/>
    <xf numFmtId="0" fontId="75" fillId="0" borderId="0"/>
    <xf numFmtId="0" fontId="75" fillId="0" borderId="0"/>
    <xf numFmtId="0" fontId="75" fillId="0" borderId="0"/>
    <xf numFmtId="0" fontId="49" fillId="0" borderId="0"/>
    <xf numFmtId="0" fontId="75" fillId="0" borderId="0"/>
    <xf numFmtId="0" fontId="75" fillId="0" borderId="0"/>
    <xf numFmtId="0" fontId="75" fillId="0" borderId="0"/>
    <xf numFmtId="0" fontId="49" fillId="0" borderId="0"/>
    <xf numFmtId="0" fontId="75" fillId="0" borderId="0"/>
    <xf numFmtId="0" fontId="75" fillId="0" borderId="0"/>
    <xf numFmtId="0" fontId="75" fillId="0" borderId="0"/>
    <xf numFmtId="0" fontId="49" fillId="0" borderId="0"/>
    <xf numFmtId="0" fontId="75" fillId="0" borderId="0"/>
    <xf numFmtId="0" fontId="75" fillId="0" borderId="0"/>
    <xf numFmtId="0" fontId="75" fillId="0" borderId="0"/>
    <xf numFmtId="0" fontId="49" fillId="0" borderId="0"/>
    <xf numFmtId="0" fontId="75" fillId="0" borderId="0"/>
    <xf numFmtId="0" fontId="75" fillId="0" borderId="0"/>
    <xf numFmtId="0" fontId="75" fillId="0" borderId="0"/>
    <xf numFmtId="0" fontId="49" fillId="0" borderId="0"/>
    <xf numFmtId="0" fontId="75" fillId="0" borderId="0"/>
    <xf numFmtId="0" fontId="75" fillId="0" borderId="0"/>
    <xf numFmtId="0" fontId="75" fillId="0" borderId="0"/>
    <xf numFmtId="0" fontId="49"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0" fontId="45" fillId="0" borderId="0"/>
    <xf numFmtId="0" fontId="75" fillId="0" borderId="0"/>
    <xf numFmtId="0" fontId="75" fillId="0" borderId="0"/>
    <xf numFmtId="0" fontId="75" fillId="0" borderId="0"/>
    <xf numFmtId="9" fontId="75" fillId="0" borderId="0" applyFont="0" applyFill="0" applyBorder="0" applyAlignment="0" applyProtection="0"/>
    <xf numFmtId="9" fontId="49"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164" fontId="75" fillId="0" borderId="0" applyFont="0" applyFill="0" applyBorder="0" applyAlignment="0" applyProtection="0"/>
    <xf numFmtId="165" fontId="49" fillId="0" borderId="0" applyFill="0" applyBorder="0" applyAlignment="0" applyProtection="0"/>
    <xf numFmtId="165" fontId="49" fillId="0" borderId="0" applyFill="0" applyBorder="0" applyAlignment="0" applyProtection="0"/>
    <xf numFmtId="165" fontId="49" fillId="0" borderId="0" applyFill="0" applyBorder="0" applyAlignment="0" applyProtection="0"/>
    <xf numFmtId="0" fontId="44" fillId="0" borderId="0"/>
    <xf numFmtId="0" fontId="44" fillId="0" borderId="0"/>
    <xf numFmtId="0" fontId="46" fillId="0" borderId="0"/>
    <xf numFmtId="43" fontId="75" fillId="0" borderId="0" applyFont="0" applyFill="0" applyBorder="0" applyAlignment="0" applyProtection="0"/>
    <xf numFmtId="0" fontId="43" fillId="0" borderId="0"/>
    <xf numFmtId="0" fontId="43" fillId="0" borderId="0"/>
    <xf numFmtId="0" fontId="43" fillId="0" borderId="0"/>
    <xf numFmtId="0" fontId="43" fillId="0" borderId="0"/>
    <xf numFmtId="0" fontId="46" fillId="0" borderId="0"/>
    <xf numFmtId="0" fontId="43" fillId="0" borderId="0"/>
    <xf numFmtId="0" fontId="43" fillId="0" borderId="0"/>
    <xf numFmtId="0" fontId="43" fillId="0" borderId="0"/>
    <xf numFmtId="0" fontId="43" fillId="0" borderId="0"/>
    <xf numFmtId="0" fontId="46" fillId="0" borderId="0"/>
    <xf numFmtId="0" fontId="76" fillId="0" borderId="0"/>
    <xf numFmtId="0" fontId="42" fillId="0" borderId="0"/>
    <xf numFmtId="0" fontId="42" fillId="0" borderId="0"/>
    <xf numFmtId="164" fontId="46" fillId="0" borderId="0" applyFont="0" applyFill="0" applyBorder="0" applyAlignment="0" applyProtection="0"/>
    <xf numFmtId="0" fontId="41" fillId="0" borderId="0"/>
    <xf numFmtId="0" fontId="41" fillId="0" borderId="0"/>
    <xf numFmtId="0" fontId="40" fillId="0" borderId="0"/>
    <xf numFmtId="0" fontId="40" fillId="0" borderId="0"/>
    <xf numFmtId="0" fontId="40" fillId="0" borderId="0"/>
    <xf numFmtId="0" fontId="40" fillId="0" borderId="0"/>
    <xf numFmtId="0" fontId="46"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6" fillId="0" borderId="0"/>
    <xf numFmtId="9" fontId="75" fillId="0" borderId="0" applyFont="0" applyFill="0" applyBorder="0" applyAlignment="0" applyProtection="0"/>
    <xf numFmtId="0" fontId="39" fillId="0" borderId="0"/>
    <xf numFmtId="0" fontId="46" fillId="0" borderId="0"/>
    <xf numFmtId="0" fontId="38" fillId="0" borderId="0"/>
    <xf numFmtId="0" fontId="37" fillId="0" borderId="0"/>
    <xf numFmtId="0" fontId="46" fillId="0" borderId="0"/>
    <xf numFmtId="0" fontId="46" fillId="0" borderId="0"/>
    <xf numFmtId="0" fontId="36" fillId="0" borderId="0"/>
    <xf numFmtId="0" fontId="84" fillId="0" borderId="0" applyNumberFormat="0" applyFill="0" applyBorder="0" applyAlignment="0" applyProtection="0"/>
    <xf numFmtId="0" fontId="35" fillId="0" borderId="0"/>
    <xf numFmtId="0" fontId="87" fillId="0" borderId="0" applyNumberFormat="0" applyFill="0" applyBorder="0" applyAlignment="0" applyProtection="0"/>
    <xf numFmtId="0" fontId="35" fillId="0" borderId="0"/>
    <xf numFmtId="0" fontId="34" fillId="0" borderId="0"/>
    <xf numFmtId="43" fontId="34" fillId="0" borderId="0" applyFont="0" applyFill="0" applyBorder="0" applyAlignment="0" applyProtection="0"/>
    <xf numFmtId="0" fontId="33" fillId="0" borderId="0"/>
    <xf numFmtId="0" fontId="33" fillId="0" borderId="0"/>
    <xf numFmtId="0" fontId="32" fillId="0" borderId="0"/>
    <xf numFmtId="0" fontId="31" fillId="0" borderId="0"/>
    <xf numFmtId="0" fontId="31" fillId="0" borderId="0"/>
    <xf numFmtId="0" fontId="31" fillId="0" borderId="0"/>
    <xf numFmtId="0" fontId="31" fillId="0" borderId="0"/>
    <xf numFmtId="9" fontId="46" fillId="0" borderId="0" applyFont="0" applyFill="0" applyBorder="0" applyAlignment="0" applyProtection="0"/>
    <xf numFmtId="0" fontId="31" fillId="0" borderId="0"/>
    <xf numFmtId="0" fontId="46" fillId="0" borderId="0"/>
    <xf numFmtId="0" fontId="31" fillId="0" borderId="0"/>
    <xf numFmtId="0" fontId="31" fillId="0" borderId="0"/>
    <xf numFmtId="0" fontId="46" fillId="0" borderId="0"/>
    <xf numFmtId="0" fontId="30" fillId="0" borderId="0"/>
    <xf numFmtId="0" fontId="29" fillId="0" borderId="0"/>
    <xf numFmtId="0" fontId="29" fillId="0" borderId="0"/>
    <xf numFmtId="0" fontId="28" fillId="0" borderId="0"/>
    <xf numFmtId="0" fontId="28" fillId="0" borderId="0"/>
    <xf numFmtId="0" fontId="25" fillId="0" borderId="0"/>
    <xf numFmtId="0" fontId="25" fillId="0" borderId="0"/>
    <xf numFmtId="0" fontId="20" fillId="0" borderId="0"/>
    <xf numFmtId="0" fontId="19" fillId="0" borderId="0"/>
    <xf numFmtId="0" fontId="18" fillId="0" borderId="0"/>
    <xf numFmtId="0" fontId="17" fillId="0" borderId="0"/>
    <xf numFmtId="0" fontId="17" fillId="0" borderId="0"/>
    <xf numFmtId="0" fontId="17" fillId="0" borderId="0"/>
    <xf numFmtId="0" fontId="17" fillId="0" borderId="0"/>
    <xf numFmtId="0" fontId="17" fillId="0" borderId="0"/>
    <xf numFmtId="0" fontId="16" fillId="0" borderId="0"/>
    <xf numFmtId="0" fontId="14" fillId="0" borderId="0"/>
    <xf numFmtId="0" fontId="14" fillId="0" borderId="0"/>
    <xf numFmtId="0" fontId="13" fillId="0" borderId="0"/>
    <xf numFmtId="0" fontId="13" fillId="0" borderId="0"/>
    <xf numFmtId="0" fontId="46" fillId="0" borderId="0"/>
    <xf numFmtId="0" fontId="12" fillId="0" borderId="0"/>
    <xf numFmtId="0" fontId="11" fillId="0" borderId="0"/>
    <xf numFmtId="0" fontId="11" fillId="0" borderId="0"/>
    <xf numFmtId="0" fontId="103" fillId="0" borderId="0" applyNumberFormat="0" applyFill="0" applyBorder="0" applyAlignment="0" applyProtection="0">
      <alignment vertical="top"/>
      <protection locked="0"/>
    </xf>
    <xf numFmtId="0" fontId="10"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10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6" fillId="0" borderId="0"/>
    <xf numFmtId="0" fontId="110" fillId="0" borderId="0"/>
    <xf numFmtId="0" fontId="111" fillId="0" borderId="0"/>
    <xf numFmtId="0" fontId="7" fillId="0" borderId="0"/>
    <xf numFmtId="0" fontId="6" fillId="0" borderId="0"/>
    <xf numFmtId="0" fontId="5" fillId="0" borderId="0"/>
    <xf numFmtId="43" fontId="5" fillId="0" borderId="0" applyFont="0" applyFill="0" applyBorder="0" applyAlignment="0" applyProtection="0"/>
    <xf numFmtId="0" fontId="4" fillId="0" borderId="0"/>
    <xf numFmtId="0" fontId="4" fillId="0" borderId="0"/>
    <xf numFmtId="0" fontId="4" fillId="0" borderId="0"/>
    <xf numFmtId="0" fontId="75" fillId="0" borderId="0"/>
    <xf numFmtId="0" fontId="4" fillId="0" borderId="0"/>
    <xf numFmtId="0" fontId="3" fillId="0" borderId="0"/>
    <xf numFmtId="0" fontId="3" fillId="0" borderId="0"/>
    <xf numFmtId="0" fontId="2" fillId="0" borderId="0"/>
    <xf numFmtId="0" fontId="2" fillId="0" borderId="0"/>
    <xf numFmtId="0" fontId="2" fillId="0" borderId="0"/>
  </cellStyleXfs>
  <cellXfs count="1866">
    <xf numFmtId="0" fontId="0" fillId="0" borderId="0" xfId="0"/>
    <xf numFmtId="0" fontId="46" fillId="0" borderId="0" xfId="3"/>
    <xf numFmtId="0" fontId="47" fillId="0" borderId="0" xfId="3" applyFont="1"/>
    <xf numFmtId="49" fontId="47" fillId="0" borderId="0" xfId="3" applyNumberFormat="1" applyFont="1" applyAlignment="1">
      <alignment horizontal="left" vertical="top"/>
    </xf>
    <xf numFmtId="0" fontId="47" fillId="0" borderId="0" xfId="3" applyFont="1" applyAlignment="1">
      <alignment horizontal="center" vertical="top" wrapText="1"/>
    </xf>
    <xf numFmtId="0" fontId="60" fillId="0" borderId="0" xfId="4" applyAlignment="1">
      <alignment horizontal="center"/>
    </xf>
    <xf numFmtId="0" fontId="60" fillId="3" borderId="0" xfId="4" applyFill="1" applyAlignment="1">
      <alignment horizontal="center"/>
    </xf>
    <xf numFmtId="0" fontId="0" fillId="0" borderId="0" xfId="3" applyFont="1"/>
    <xf numFmtId="0" fontId="60" fillId="0" borderId="0" xfId="4"/>
    <xf numFmtId="0" fontId="60" fillId="0" borderId="5" xfId="4" applyBorder="1" applyAlignment="1">
      <alignment horizontal="center"/>
    </xf>
    <xf numFmtId="49" fontId="50" fillId="0" borderId="0" xfId="3" applyNumberFormat="1" applyFont="1" applyAlignment="1">
      <alignment horizontal="left" vertical="center"/>
    </xf>
    <xf numFmtId="49" fontId="54" fillId="0" borderId="0" xfId="3" applyNumberFormat="1" applyFont="1" applyAlignment="1">
      <alignment horizontal="left" vertical="center"/>
    </xf>
    <xf numFmtId="49" fontId="54" fillId="0" borderId="0" xfId="3" applyNumberFormat="1" applyFont="1" applyAlignment="1">
      <alignment vertical="center"/>
    </xf>
    <xf numFmtId="0" fontId="0" fillId="0" borderId="0" xfId="0" applyAlignment="1">
      <alignment vertical="top"/>
    </xf>
    <xf numFmtId="0" fontId="62" fillId="0" borderId="0" xfId="0" applyFont="1" applyAlignment="1">
      <alignment vertical="top"/>
    </xf>
    <xf numFmtId="0" fontId="47" fillId="0" borderId="0" xfId="0" applyFont="1" applyAlignment="1">
      <alignment vertical="top"/>
    </xf>
    <xf numFmtId="0" fontId="61" fillId="0" borderId="0" xfId="4" applyFont="1" applyAlignment="1">
      <alignment horizontal="center"/>
    </xf>
    <xf numFmtId="0" fontId="64" fillId="0" borderId="0" xfId="0" applyFont="1" applyAlignment="1">
      <alignment horizontal="left"/>
    </xf>
    <xf numFmtId="0" fontId="56" fillId="0" borderId="0" xfId="0" applyFont="1"/>
    <xf numFmtId="0" fontId="47" fillId="0" borderId="0" xfId="0" applyFont="1"/>
    <xf numFmtId="0" fontId="49" fillId="0" borderId="0" xfId="0" applyFont="1" applyAlignment="1">
      <alignment vertical="center"/>
    </xf>
    <xf numFmtId="0" fontId="60" fillId="0" borderId="0" xfId="4" applyAlignment="1">
      <alignment horizontal="left"/>
    </xf>
    <xf numFmtId="0" fontId="65" fillId="5" borderId="13" xfId="0" applyFont="1" applyFill="1" applyBorder="1" applyAlignment="1">
      <alignment horizontal="center" vertical="center" wrapText="1"/>
    </xf>
    <xf numFmtId="0" fontId="65" fillId="5" borderId="14" xfId="0" applyFont="1" applyFill="1" applyBorder="1" applyAlignment="1">
      <alignment horizontal="center" vertical="center" wrapText="1"/>
    </xf>
    <xf numFmtId="0" fontId="66" fillId="0" borderId="0" xfId="4" applyFont="1" applyAlignment="1">
      <alignment vertical="center" wrapText="1"/>
    </xf>
    <xf numFmtId="0" fontId="61" fillId="0" borderId="0" xfId="4" applyFont="1" applyAlignment="1">
      <alignment horizontal="left"/>
    </xf>
    <xf numFmtId="0" fontId="68" fillId="0" borderId="0" xfId="4" applyFont="1" applyAlignment="1">
      <alignment vertical="center"/>
    </xf>
    <xf numFmtId="0" fontId="65" fillId="5" borderId="17" xfId="0" applyFont="1" applyFill="1" applyBorder="1" applyAlignment="1">
      <alignment horizontal="center" vertical="center" wrapText="1"/>
    </xf>
    <xf numFmtId="0" fontId="65" fillId="5" borderId="16" xfId="0" applyFont="1" applyFill="1" applyBorder="1" applyAlignment="1">
      <alignment horizontal="center" vertical="center" wrapText="1"/>
    </xf>
    <xf numFmtId="0" fontId="69" fillId="0" borderId="5" xfId="4" applyFont="1" applyBorder="1" applyAlignment="1">
      <alignment wrapText="1"/>
    </xf>
    <xf numFmtId="0" fontId="0" fillId="3" borderId="0" xfId="0" applyFill="1"/>
    <xf numFmtId="0" fontId="71" fillId="5" borderId="17" xfId="0" applyFont="1" applyFill="1" applyBorder="1" applyAlignment="1">
      <alignment horizontal="center" vertical="center" wrapText="1"/>
    </xf>
    <xf numFmtId="0" fontId="66" fillId="0" borderId="0" xfId="4" applyFont="1" applyAlignment="1">
      <alignment vertical="center"/>
    </xf>
    <xf numFmtId="0" fontId="66" fillId="0" borderId="0" xfId="4" applyFont="1" applyAlignment="1">
      <alignment horizontal="left" vertical="center"/>
    </xf>
    <xf numFmtId="0" fontId="66" fillId="3" borderId="0" xfId="4" applyFont="1" applyFill="1" applyAlignment="1">
      <alignment vertical="center"/>
    </xf>
    <xf numFmtId="0" fontId="66" fillId="3" borderId="0" xfId="4" applyFont="1" applyFill="1" applyAlignment="1">
      <alignment vertical="center" wrapText="1"/>
    </xf>
    <xf numFmtId="0" fontId="66" fillId="3" borderId="0" xfId="4" applyFont="1" applyFill="1" applyAlignment="1">
      <alignment horizontal="left" vertical="center"/>
    </xf>
    <xf numFmtId="0" fontId="66" fillId="3" borderId="0" xfId="4" applyFont="1" applyFill="1" applyAlignment="1">
      <alignment horizontal="left" vertical="center" wrapText="1"/>
    </xf>
    <xf numFmtId="0" fontId="61" fillId="3" borderId="0" xfId="4" applyFont="1" applyFill="1" applyAlignment="1">
      <alignment horizontal="left"/>
    </xf>
    <xf numFmtId="0" fontId="47" fillId="2" borderId="0" xfId="3" applyFont="1" applyFill="1" applyAlignment="1">
      <alignment horizontal="center" vertical="center"/>
    </xf>
    <xf numFmtId="0" fontId="47" fillId="2" borderId="0" xfId="3" applyFont="1" applyFill="1" applyAlignment="1">
      <alignment horizontal="left" vertical="center"/>
    </xf>
    <xf numFmtId="0" fontId="49" fillId="0" borderId="0" xfId="3" applyFont="1" applyAlignment="1">
      <alignment vertical="center"/>
    </xf>
    <xf numFmtId="0" fontId="49" fillId="0" borderId="0" xfId="0" applyFont="1" applyAlignment="1">
      <alignment vertical="center" wrapText="1"/>
    </xf>
    <xf numFmtId="0" fontId="47" fillId="2" borderId="0" xfId="3" applyFont="1" applyFill="1" applyAlignment="1">
      <alignment horizontal="left"/>
    </xf>
    <xf numFmtId="0" fontId="49" fillId="0" borderId="0" xfId="3" applyFont="1"/>
    <xf numFmtId="0" fontId="49" fillId="0" borderId="0" xfId="0" applyFont="1" applyAlignment="1">
      <alignment horizontal="left" vertical="center"/>
    </xf>
    <xf numFmtId="0" fontId="49" fillId="0" borderId="0" xfId="3" applyFont="1" applyAlignment="1">
      <alignment horizontal="left" vertical="center"/>
    </xf>
    <xf numFmtId="0" fontId="47" fillId="2" borderId="0" xfId="3" applyFont="1" applyFill="1" applyAlignment="1">
      <alignment vertical="center"/>
    </xf>
    <xf numFmtId="0" fontId="73" fillId="3" borderId="9" xfId="4" applyFont="1" applyFill="1" applyBorder="1" applyAlignment="1">
      <alignment horizontal="center" vertical="center"/>
    </xf>
    <xf numFmtId="0" fontId="61" fillId="0" borderId="22" xfId="0" applyFont="1" applyBorder="1" applyAlignment="1">
      <alignment horizontal="center" vertical="center"/>
    </xf>
    <xf numFmtId="0" fontId="47" fillId="0" borderId="0" xfId="3" applyFont="1" applyAlignment="1">
      <alignment vertical="center"/>
    </xf>
    <xf numFmtId="0" fontId="46" fillId="3" borderId="1" xfId="3" applyFill="1" applyBorder="1"/>
    <xf numFmtId="0" fontId="64" fillId="0" borderId="0" xfId="0" applyFont="1" applyAlignment="1">
      <alignment horizontal="left" vertical="top" wrapText="1"/>
    </xf>
    <xf numFmtId="0" fontId="67" fillId="3" borderId="0" xfId="4" applyFont="1" applyFill="1" applyAlignment="1">
      <alignment horizontal="center" vertical="center"/>
    </xf>
    <xf numFmtId="0" fontId="46" fillId="3" borderId="0" xfId="1037" applyFill="1" applyAlignment="1">
      <alignment vertical="center"/>
    </xf>
    <xf numFmtId="0" fontId="0" fillId="0" borderId="1" xfId="1037" applyFont="1" applyBorder="1" applyAlignment="1">
      <alignment horizontal="center" vertical="center"/>
    </xf>
    <xf numFmtId="0" fontId="46" fillId="0" borderId="0" xfId="1037" applyAlignment="1">
      <alignment horizontal="left" vertical="center"/>
    </xf>
    <xf numFmtId="0" fontId="46" fillId="0" borderId="1" xfId="1037" applyBorder="1" applyAlignment="1">
      <alignment horizontal="center" vertical="center"/>
    </xf>
    <xf numFmtId="0" fontId="46" fillId="0" borderId="0" xfId="1037" applyAlignment="1">
      <alignment horizontal="center" vertical="center"/>
    </xf>
    <xf numFmtId="49" fontId="46" fillId="0" borderId="1" xfId="1037" applyNumberFormat="1" applyBorder="1" applyAlignment="1">
      <alignment horizontal="center" vertical="center" wrapText="1"/>
    </xf>
    <xf numFmtId="0" fontId="63" fillId="3" borderId="1" xfId="1056" applyFont="1" applyFill="1" applyBorder="1" applyAlignment="1">
      <alignment horizontal="center" vertical="center"/>
    </xf>
    <xf numFmtId="0" fontId="46" fillId="0" borderId="1" xfId="1053" applyBorder="1" applyAlignment="1">
      <alignment horizontal="center" vertical="center"/>
    </xf>
    <xf numFmtId="0" fontId="46" fillId="0" borderId="0" xfId="1053" applyAlignment="1">
      <alignment vertical="center"/>
    </xf>
    <xf numFmtId="0" fontId="61" fillId="4" borderId="10" xfId="0" applyFont="1" applyFill="1" applyBorder="1" applyAlignment="1">
      <alignment horizontal="center" vertical="center"/>
    </xf>
    <xf numFmtId="0" fontId="61" fillId="0" borderId="24" xfId="0" applyFont="1" applyBorder="1" applyAlignment="1">
      <alignment horizontal="center" vertical="center"/>
    </xf>
    <xf numFmtId="0" fontId="61" fillId="0" borderId="26" xfId="0" applyFont="1" applyBorder="1" applyAlignment="1">
      <alignment horizontal="center" vertical="center"/>
    </xf>
    <xf numFmtId="0" fontId="61" fillId="0" borderId="26" xfId="0" applyFont="1" applyBorder="1" applyAlignment="1">
      <alignment horizontal="center" vertical="center" wrapText="1"/>
    </xf>
    <xf numFmtId="0" fontId="61" fillId="0" borderId="21" xfId="0" applyFont="1" applyBorder="1" applyAlignment="1">
      <alignment horizontal="center" vertical="center"/>
    </xf>
    <xf numFmtId="0" fontId="47" fillId="3" borderId="1" xfId="0" applyFont="1" applyFill="1" applyBorder="1" applyAlignment="1">
      <alignment horizontal="center" vertical="center"/>
    </xf>
    <xf numFmtId="0" fontId="0" fillId="3" borderId="1" xfId="0" applyFill="1" applyBorder="1" applyAlignment="1">
      <alignment horizontal="center"/>
    </xf>
    <xf numFmtId="0" fontId="0" fillId="3" borderId="1" xfId="0" applyFill="1" applyBorder="1"/>
    <xf numFmtId="0" fontId="63" fillId="11" borderId="1" xfId="0" applyFont="1" applyFill="1" applyBorder="1"/>
    <xf numFmtId="0" fontId="63" fillId="3" borderId="1" xfId="0" applyFont="1" applyFill="1" applyBorder="1"/>
    <xf numFmtId="0" fontId="65" fillId="5" borderId="19" xfId="0" applyFont="1" applyFill="1" applyBorder="1" applyAlignment="1">
      <alignment horizontal="center" vertical="center" wrapText="1"/>
    </xf>
    <xf numFmtId="0" fontId="65" fillId="5" borderId="1" xfId="0" applyFont="1" applyFill="1" applyBorder="1" applyAlignment="1">
      <alignment horizontal="center" vertical="center" wrapText="1"/>
    </xf>
    <xf numFmtId="0" fontId="63" fillId="11" borderId="1" xfId="3" applyFont="1" applyFill="1" applyBorder="1"/>
    <xf numFmtId="0" fontId="63" fillId="3" borderId="1" xfId="3" applyFont="1" applyFill="1" applyBorder="1"/>
    <xf numFmtId="0" fontId="63" fillId="11" borderId="7" xfId="3" applyFont="1" applyFill="1" applyBorder="1"/>
    <xf numFmtId="49" fontId="83" fillId="0" borderId="20" xfId="3" applyNumberFormat="1" applyFont="1" applyBorder="1" applyAlignment="1">
      <alignment horizontal="center" vertical="center"/>
    </xf>
    <xf numFmtId="49" fontId="83" fillId="0" borderId="0" xfId="3" applyNumberFormat="1" applyFont="1" applyAlignment="1">
      <alignment horizontal="center" vertical="center"/>
    </xf>
    <xf numFmtId="0" fontId="83" fillId="0" borderId="0" xfId="3" applyFont="1"/>
    <xf numFmtId="49" fontId="81" fillId="0" borderId="0" xfId="3" applyNumberFormat="1" applyFont="1" applyAlignment="1">
      <alignment horizontal="center" vertical="center"/>
    </xf>
    <xf numFmtId="49" fontId="46" fillId="0" borderId="8" xfId="1037" applyNumberFormat="1" applyBorder="1" applyAlignment="1">
      <alignment horizontal="center" vertical="center"/>
    </xf>
    <xf numFmtId="49" fontId="83" fillId="0" borderId="25" xfId="3" applyNumberFormat="1" applyFont="1" applyBorder="1" applyAlignment="1">
      <alignment horizontal="center" vertical="center"/>
    </xf>
    <xf numFmtId="0" fontId="78" fillId="0" borderId="23" xfId="3" applyFont="1" applyBorder="1" applyAlignment="1">
      <alignment horizontal="center" vertical="center"/>
    </xf>
    <xf numFmtId="0" fontId="46" fillId="0" borderId="0" xfId="0" applyFont="1"/>
    <xf numFmtId="0" fontId="65" fillId="5" borderId="18" xfId="0" applyFont="1" applyFill="1" applyBorder="1" applyAlignment="1">
      <alignment horizontal="center" vertical="center"/>
    </xf>
    <xf numFmtId="0" fontId="47" fillId="0" borderId="0" xfId="0" applyFont="1" applyAlignment="1">
      <alignment wrapText="1"/>
    </xf>
    <xf numFmtId="0" fontId="47" fillId="3" borderId="0" xfId="3" applyFont="1" applyFill="1" applyAlignment="1">
      <alignment vertical="center"/>
    </xf>
    <xf numFmtId="0" fontId="46" fillId="0" borderId="0" xfId="0" applyFont="1" applyAlignment="1">
      <alignment wrapText="1"/>
    </xf>
    <xf numFmtId="0" fontId="46" fillId="0" borderId="0" xfId="0" applyFont="1" applyAlignment="1">
      <alignment horizontal="center"/>
    </xf>
    <xf numFmtId="0" fontId="47" fillId="3" borderId="0" xfId="3" applyFont="1" applyFill="1" applyAlignment="1">
      <alignment vertical="center" wrapText="1"/>
    </xf>
    <xf numFmtId="0" fontId="47" fillId="3" borderId="0" xfId="3" applyFont="1" applyFill="1" applyAlignment="1">
      <alignment horizontal="left" vertical="center"/>
    </xf>
    <xf numFmtId="0" fontId="47" fillId="3" borderId="0" xfId="3" applyFont="1" applyFill="1" applyAlignment="1">
      <alignment horizontal="left" vertical="center" wrapText="1"/>
    </xf>
    <xf numFmtId="0" fontId="49" fillId="3" borderId="0" xfId="0" applyFont="1" applyFill="1" applyAlignment="1">
      <alignment vertical="center"/>
    </xf>
    <xf numFmtId="0" fontId="0" fillId="3" borderId="27" xfId="0" applyFill="1" applyBorder="1"/>
    <xf numFmtId="0" fontId="80" fillId="3" borderId="27" xfId="0" applyFont="1" applyFill="1" applyBorder="1"/>
    <xf numFmtId="0" fontId="0" fillId="3" borderId="27" xfId="0" applyFill="1" applyBorder="1" applyAlignment="1">
      <alignment horizontal="left" vertical="center" wrapText="1"/>
    </xf>
    <xf numFmtId="0" fontId="0" fillId="0" borderId="27" xfId="0" applyBorder="1"/>
    <xf numFmtId="0" fontId="91" fillId="7" borderId="0" xfId="0" applyFont="1" applyFill="1"/>
    <xf numFmtId="0" fontId="92" fillId="7" borderId="0" xfId="0" applyFont="1" applyFill="1"/>
    <xf numFmtId="0" fontId="79" fillId="7" borderId="0" xfId="0" applyFont="1" applyFill="1"/>
    <xf numFmtId="0" fontId="0" fillId="7" borderId="0" xfId="0" applyFill="1"/>
    <xf numFmtId="0" fontId="93" fillId="7" borderId="0" xfId="0" applyFont="1" applyFill="1"/>
    <xf numFmtId="2" fontId="93" fillId="7" borderId="0" xfId="0" applyNumberFormat="1" applyFont="1" applyFill="1" applyAlignment="1">
      <alignment horizontal="center"/>
    </xf>
    <xf numFmtId="168" fontId="0" fillId="7" borderId="0" xfId="0" applyNumberFormat="1" applyFill="1"/>
    <xf numFmtId="0" fontId="0" fillId="3" borderId="27" xfId="0" applyFill="1" applyBorder="1" applyAlignment="1">
      <alignment horizontal="center" wrapText="1"/>
    </xf>
    <xf numFmtId="168" fontId="0" fillId="0" borderId="0" xfId="0" applyNumberFormat="1"/>
    <xf numFmtId="0" fontId="50" fillId="8" borderId="24" xfId="0" applyFont="1" applyFill="1" applyBorder="1" applyAlignment="1">
      <alignment horizontal="center" vertical="center" wrapText="1"/>
    </xf>
    <xf numFmtId="0" fontId="50" fillId="8" borderId="21" xfId="0" applyFont="1" applyFill="1" applyBorder="1" applyAlignment="1">
      <alignment horizontal="center" vertical="center" wrapText="1"/>
    </xf>
    <xf numFmtId="0" fontId="47" fillId="8" borderId="21" xfId="0" applyFont="1" applyFill="1" applyBorder="1" applyAlignment="1">
      <alignment horizontal="center"/>
    </xf>
    <xf numFmtId="0" fontId="47" fillId="8" borderId="21" xfId="0" applyFont="1" applyFill="1" applyBorder="1" applyAlignment="1">
      <alignment horizontal="center" wrapText="1"/>
    </xf>
    <xf numFmtId="0" fontId="47" fillId="8" borderId="21" xfId="0" applyFont="1" applyFill="1" applyBorder="1" applyAlignment="1">
      <alignment horizontal="center" vertical="center"/>
    </xf>
    <xf numFmtId="0" fontId="47" fillId="8" borderId="22" xfId="0" applyFont="1" applyFill="1" applyBorder="1"/>
    <xf numFmtId="0" fontId="0" fillId="3" borderId="27" xfId="0" applyFill="1" applyBorder="1" applyAlignment="1">
      <alignment horizontal="center" vertical="center" wrapText="1"/>
    </xf>
    <xf numFmtId="0" fontId="0" fillId="3" borderId="27" xfId="0" applyFill="1" applyBorder="1" applyAlignment="1">
      <alignment wrapText="1"/>
    </xf>
    <xf numFmtId="0" fontId="47" fillId="3" borderId="0" xfId="0" applyFont="1" applyFill="1"/>
    <xf numFmtId="0" fontId="46" fillId="3" borderId="27" xfId="3" applyFill="1" applyBorder="1" applyAlignment="1">
      <alignment wrapText="1"/>
    </xf>
    <xf numFmtId="0" fontId="46" fillId="3" borderId="27" xfId="3" applyFill="1" applyBorder="1" applyAlignment="1">
      <alignment vertical="center"/>
    </xf>
    <xf numFmtId="0" fontId="46" fillId="3" borderId="27" xfId="0" applyFont="1" applyFill="1" applyBorder="1" applyAlignment="1">
      <alignment vertical="center"/>
    </xf>
    <xf numFmtId="0" fontId="46" fillId="3" borderId="27" xfId="3" applyFill="1" applyBorder="1"/>
    <xf numFmtId="0" fontId="47" fillId="3" borderId="27" xfId="0" applyFont="1" applyFill="1" applyBorder="1" applyAlignment="1">
      <alignment horizontal="center"/>
    </xf>
    <xf numFmtId="0" fontId="0" fillId="3" borderId="27" xfId="0" applyFill="1" applyBorder="1" applyAlignment="1">
      <alignment vertical="center"/>
    </xf>
    <xf numFmtId="14" fontId="0" fillId="3" borderId="27" xfId="0" applyNumberFormat="1" applyFill="1" applyBorder="1" applyAlignment="1">
      <alignment horizontal="center" vertical="center" wrapText="1"/>
    </xf>
    <xf numFmtId="0" fontId="0" fillId="0" borderId="0" xfId="0" applyAlignment="1">
      <alignment horizontal="left"/>
    </xf>
    <xf numFmtId="1" fontId="0" fillId="0" borderId="0" xfId="0" applyNumberFormat="1" applyAlignment="1">
      <alignment horizontal="center"/>
    </xf>
    <xf numFmtId="0" fontId="80" fillId="3" borderId="27" xfId="0" applyFont="1" applyFill="1" applyBorder="1" applyAlignment="1">
      <alignment wrapText="1"/>
    </xf>
    <xf numFmtId="0" fontId="48" fillId="3" borderId="27" xfId="0" applyFont="1" applyFill="1" applyBorder="1" applyAlignment="1">
      <alignment vertical="center"/>
    </xf>
    <xf numFmtId="0" fontId="57" fillId="3" borderId="27" xfId="0" applyFont="1" applyFill="1" applyBorder="1" applyAlignment="1">
      <alignment horizontal="right" vertical="center" wrapText="1"/>
    </xf>
    <xf numFmtId="0" fontId="57" fillId="3" borderId="27" xfId="0" applyFont="1" applyFill="1" applyBorder="1" applyAlignment="1">
      <alignment horizontal="right" vertical="center"/>
    </xf>
    <xf numFmtId="0" fontId="48" fillId="3" borderId="27" xfId="0" applyFont="1" applyFill="1" applyBorder="1" applyAlignment="1">
      <alignment horizontal="left" vertical="center" wrapText="1"/>
    </xf>
    <xf numFmtId="0" fontId="48" fillId="3" borderId="27" xfId="0" applyFont="1" applyFill="1" applyBorder="1" applyAlignment="1">
      <alignment horizontal="center" vertical="center"/>
    </xf>
    <xf numFmtId="14" fontId="0" fillId="3" borderId="27" xfId="0" applyNumberFormat="1" applyFill="1" applyBorder="1" applyAlignment="1">
      <alignment horizontal="right" wrapText="1"/>
    </xf>
    <xf numFmtId="2" fontId="0" fillId="3" borderId="27" xfId="0" applyNumberFormat="1" applyFill="1" applyBorder="1" applyAlignment="1">
      <alignment horizontal="center" wrapText="1"/>
    </xf>
    <xf numFmtId="0" fontId="0" fillId="3" borderId="27" xfId="0" applyFill="1" applyBorder="1" applyAlignment="1">
      <alignment horizontal="center"/>
    </xf>
    <xf numFmtId="0" fontId="47" fillId="3" borderId="27" xfId="0" applyFont="1" applyFill="1" applyBorder="1" applyAlignment="1">
      <alignment horizontal="right" vertical="center" wrapText="1"/>
    </xf>
    <xf numFmtId="0" fontId="47" fillId="3" borderId="27" xfId="0" applyFont="1" applyFill="1" applyBorder="1" applyAlignment="1">
      <alignment horizontal="right" vertical="center"/>
    </xf>
    <xf numFmtId="17" fontId="0" fillId="3" borderId="27" xfId="0" applyNumberFormat="1" applyFill="1" applyBorder="1"/>
    <xf numFmtId="0" fontId="0" fillId="3" borderId="27" xfId="0" applyFill="1" applyBorder="1" applyAlignment="1">
      <alignment horizontal="center" vertical="center"/>
    </xf>
    <xf numFmtId="17" fontId="0" fillId="3" borderId="27" xfId="0" applyNumberFormat="1" applyFill="1" applyBorder="1" applyAlignment="1">
      <alignment horizontal="center"/>
    </xf>
    <xf numFmtId="170" fontId="46" fillId="3" borderId="27" xfId="0" applyNumberFormat="1" applyFont="1" applyFill="1" applyBorder="1" applyAlignment="1">
      <alignment horizontal="center" vertical="center" wrapText="1"/>
    </xf>
    <xf numFmtId="0" fontId="46" fillId="3" borderId="27" xfId="0" applyFont="1" applyFill="1" applyBorder="1" applyAlignment="1">
      <alignment horizontal="center" vertical="center"/>
    </xf>
    <xf numFmtId="2" fontId="0" fillId="3" borderId="27" xfId="0" applyNumberFormat="1" applyFill="1" applyBorder="1" applyAlignment="1">
      <alignment horizontal="center"/>
    </xf>
    <xf numFmtId="168" fontId="0" fillId="3" borderId="27" xfId="0" applyNumberFormat="1" applyFill="1" applyBorder="1"/>
    <xf numFmtId="2" fontId="0" fillId="0" borderId="0" xfId="0" applyNumberFormat="1" applyAlignment="1">
      <alignment horizontal="center"/>
    </xf>
    <xf numFmtId="2" fontId="0" fillId="3" borderId="0" xfId="0" applyNumberFormat="1" applyFill="1" applyAlignment="1">
      <alignment horizontal="center"/>
    </xf>
    <xf numFmtId="168" fontId="0" fillId="3" borderId="0" xfId="0" applyNumberFormat="1" applyFill="1"/>
    <xf numFmtId="2" fontId="0" fillId="3" borderId="27" xfId="0" applyNumberFormat="1" applyFill="1" applyBorder="1" applyAlignment="1">
      <alignment horizontal="center" vertical="center" wrapText="1"/>
    </xf>
    <xf numFmtId="2" fontId="46" fillId="3" borderId="27" xfId="1042" applyNumberFormat="1" applyFill="1" applyBorder="1" applyAlignment="1">
      <alignment horizontal="right"/>
    </xf>
    <xf numFmtId="0" fontId="47" fillId="3" borderId="27" xfId="0" applyFont="1" applyFill="1" applyBorder="1"/>
    <xf numFmtId="0" fontId="46" fillId="3" borderId="27" xfId="1042" applyFill="1" applyBorder="1" applyAlignment="1">
      <alignment horizontal="right"/>
    </xf>
    <xf numFmtId="0" fontId="75" fillId="3" borderId="27" xfId="862" applyFill="1" applyBorder="1" applyAlignment="1">
      <alignment horizontal="right" vertical="center" wrapText="1"/>
    </xf>
    <xf numFmtId="0" fontId="0" fillId="3" borderId="7" xfId="0" applyFill="1" applyBorder="1"/>
    <xf numFmtId="0" fontId="31" fillId="3" borderId="31" xfId="1087" applyFill="1" applyBorder="1" applyAlignment="1">
      <alignment horizontal="center" wrapText="1"/>
    </xf>
    <xf numFmtId="0" fontId="0" fillId="3" borderId="27" xfId="0" applyFill="1" applyBorder="1" applyAlignment="1">
      <alignment horizontal="left" wrapText="1"/>
    </xf>
    <xf numFmtId="14" fontId="0" fillId="3" borderId="27" xfId="0" applyNumberFormat="1" applyFill="1" applyBorder="1" applyAlignment="1">
      <alignment wrapText="1"/>
    </xf>
    <xf numFmtId="168" fontId="0" fillId="3" borderId="27" xfId="0" applyNumberFormat="1" applyFill="1" applyBorder="1" applyAlignment="1">
      <alignment wrapText="1"/>
    </xf>
    <xf numFmtId="0" fontId="0" fillId="3" borderId="27" xfId="0" applyFill="1" applyBorder="1" applyAlignment="1">
      <alignment horizontal="left"/>
    </xf>
    <xf numFmtId="1" fontId="0" fillId="3" borderId="27" xfId="0" applyNumberFormat="1" applyFill="1" applyBorder="1" applyAlignment="1">
      <alignment horizontal="center"/>
    </xf>
    <xf numFmtId="168" fontId="46" fillId="3" borderId="27" xfId="1088" applyNumberFormat="1" applyFill="1" applyBorder="1" applyAlignment="1">
      <alignment horizontal="center" wrapText="1"/>
    </xf>
    <xf numFmtId="0" fontId="85" fillId="3" borderId="27" xfId="0" applyFont="1" applyFill="1" applyBorder="1"/>
    <xf numFmtId="0" fontId="59" fillId="3" borderId="27" xfId="0" applyFont="1" applyFill="1" applyBorder="1" applyAlignment="1">
      <alignment vertical="center" wrapText="1"/>
    </xf>
    <xf numFmtId="14" fontId="0" fillId="3" borderId="27" xfId="0" applyNumberFormat="1" applyFill="1" applyBorder="1"/>
    <xf numFmtId="14" fontId="80" fillId="3" borderId="27" xfId="0" applyNumberFormat="1" applyFont="1" applyFill="1" applyBorder="1"/>
    <xf numFmtId="1" fontId="80" fillId="3" borderId="27" xfId="0" applyNumberFormat="1" applyFont="1" applyFill="1" applyBorder="1" applyAlignment="1">
      <alignment horizontal="center"/>
    </xf>
    <xf numFmtId="0" fontId="80" fillId="3" borderId="27" xfId="0" applyFont="1" applyFill="1" applyBorder="1" applyAlignment="1">
      <alignment horizontal="left"/>
    </xf>
    <xf numFmtId="168" fontId="80" fillId="3" borderId="27" xfId="0" applyNumberFormat="1" applyFont="1" applyFill="1" applyBorder="1"/>
    <xf numFmtId="166" fontId="0" fillId="3" borderId="27" xfId="0" applyNumberFormat="1" applyFill="1" applyBorder="1" applyAlignment="1">
      <alignment horizontal="center"/>
    </xf>
    <xf numFmtId="166" fontId="80" fillId="3" borderId="27" xfId="0" applyNumberFormat="1" applyFont="1" applyFill="1" applyBorder="1" applyAlignment="1">
      <alignment horizontal="center"/>
    </xf>
    <xf numFmtId="0" fontId="48" fillId="3" borderId="27" xfId="0" applyFont="1" applyFill="1" applyBorder="1" applyAlignment="1">
      <alignment horizontal="center" vertical="center" wrapText="1"/>
    </xf>
    <xf numFmtId="0" fontId="57" fillId="3" borderId="27" xfId="0" applyFont="1" applyFill="1" applyBorder="1" applyAlignment="1">
      <alignment horizontal="center" vertical="center"/>
    </xf>
    <xf numFmtId="14" fontId="48" fillId="3" borderId="27" xfId="0" applyNumberFormat="1" applyFont="1" applyFill="1" applyBorder="1" applyAlignment="1">
      <alignment horizontal="center" vertical="center" wrapText="1"/>
    </xf>
    <xf numFmtId="168" fontId="57" fillId="3" borderId="27" xfId="0" applyNumberFormat="1" applyFont="1" applyFill="1" applyBorder="1" applyAlignment="1">
      <alignment horizontal="center" vertical="center" wrapText="1"/>
    </xf>
    <xf numFmtId="0" fontId="46" fillId="3" borderId="27" xfId="0" applyFont="1" applyFill="1" applyBorder="1" applyAlignment="1">
      <alignment vertical="center" wrapText="1"/>
    </xf>
    <xf numFmtId="0" fontId="47" fillId="3" borderId="27" xfId="0" applyFont="1" applyFill="1" applyBorder="1" applyAlignment="1">
      <alignment horizontal="center" vertical="center" wrapText="1"/>
    </xf>
    <xf numFmtId="0" fontId="0" fillId="3" borderId="27" xfId="0" applyFill="1" applyBorder="1" applyAlignment="1">
      <alignment horizontal="left" vertical="center"/>
    </xf>
    <xf numFmtId="0" fontId="59" fillId="3" borderId="27" xfId="0" applyFont="1" applyFill="1" applyBorder="1"/>
    <xf numFmtId="0" fontId="90" fillId="3" borderId="27" xfId="1065" applyFont="1" applyFill="1" applyBorder="1" applyAlignment="1">
      <alignment horizontal="center" vertical="top" wrapText="1"/>
    </xf>
    <xf numFmtId="0" fontId="80" fillId="3" borderId="27" xfId="0" applyFont="1" applyFill="1" applyBorder="1" applyAlignment="1">
      <alignment vertical="center" wrapText="1"/>
    </xf>
    <xf numFmtId="0" fontId="80" fillId="3" borderId="27" xfId="0" applyFont="1" applyFill="1" applyBorder="1" applyAlignment="1">
      <alignment horizontal="center" vertical="center" wrapText="1"/>
    </xf>
    <xf numFmtId="0" fontId="47" fillId="2" borderId="27" xfId="0" applyFont="1" applyFill="1" applyBorder="1" applyAlignment="1">
      <alignment horizontal="center"/>
    </xf>
    <xf numFmtId="0" fontId="0" fillId="0" borderId="27" xfId="0" applyBorder="1" applyAlignment="1">
      <alignment horizontal="left" vertical="center" wrapText="1"/>
    </xf>
    <xf numFmtId="14" fontId="0" fillId="2" borderId="27" xfId="0" applyNumberFormat="1" applyFill="1" applyBorder="1" applyAlignment="1">
      <alignment horizontal="center" vertical="center" wrapText="1"/>
    </xf>
    <xf numFmtId="0" fontId="0" fillId="0" borderId="27" xfId="0" applyBorder="1" applyAlignment="1">
      <alignment horizontal="center" vertical="center" wrapText="1"/>
    </xf>
    <xf numFmtId="0" fontId="47" fillId="0" borderId="27" xfId="0" applyFont="1" applyBorder="1"/>
    <xf numFmtId="2" fontId="0" fillId="0" borderId="27" xfId="0" applyNumberFormat="1" applyBorder="1" applyAlignment="1">
      <alignment horizontal="center" vertical="center" wrapText="1"/>
    </xf>
    <xf numFmtId="1" fontId="47" fillId="8" borderId="21" xfId="0" applyNumberFormat="1" applyFont="1" applyFill="1" applyBorder="1" applyAlignment="1">
      <alignment horizontal="center"/>
    </xf>
    <xf numFmtId="0" fontId="47" fillId="8" borderId="28" xfId="0" applyFont="1" applyFill="1" applyBorder="1" applyAlignment="1">
      <alignment horizontal="center" wrapText="1"/>
    </xf>
    <xf numFmtId="0" fontId="47" fillId="8" borderId="34" xfId="0" applyFont="1" applyFill="1" applyBorder="1" applyAlignment="1">
      <alignment horizontal="center" wrapText="1"/>
    </xf>
    <xf numFmtId="164" fontId="0" fillId="3" borderId="27" xfId="1046" applyFont="1" applyFill="1" applyBorder="1" applyAlignment="1">
      <alignment horizontal="center" vertical="center"/>
    </xf>
    <xf numFmtId="14" fontId="0" fillId="3" borderId="27" xfId="0" applyNumberFormat="1" applyFill="1" applyBorder="1" applyAlignment="1">
      <alignment horizontal="center" vertical="center"/>
    </xf>
    <xf numFmtId="0" fontId="0" fillId="3" borderId="1" xfId="3" applyFont="1" applyFill="1" applyBorder="1" applyAlignment="1">
      <alignment vertical="center" wrapText="1"/>
    </xf>
    <xf numFmtId="0" fontId="46" fillId="3" borderId="1" xfId="3" applyFill="1" applyBorder="1" applyAlignment="1">
      <alignment vertical="center"/>
    </xf>
    <xf numFmtId="0" fontId="46" fillId="0" borderId="0" xfId="3" applyAlignment="1">
      <alignment vertical="center"/>
    </xf>
    <xf numFmtId="0" fontId="63" fillId="11" borderId="27" xfId="3" applyFont="1" applyFill="1" applyBorder="1"/>
    <xf numFmtId="0" fontId="63" fillId="3" borderId="27" xfId="3" applyFont="1" applyFill="1" applyBorder="1"/>
    <xf numFmtId="0" fontId="27" fillId="3" borderId="32" xfId="0" applyFont="1" applyFill="1" applyBorder="1" applyAlignment="1">
      <alignment horizontal="center" vertical="center" wrapText="1"/>
    </xf>
    <xf numFmtId="0" fontId="27" fillId="3" borderId="27" xfId="4" applyFont="1" applyFill="1" applyBorder="1" applyAlignment="1">
      <alignment horizontal="center" vertical="center" wrapText="1"/>
    </xf>
    <xf numFmtId="0" fontId="80" fillId="3" borderId="27" xfId="3" applyFont="1" applyFill="1" applyBorder="1"/>
    <xf numFmtId="0" fontId="80" fillId="3" borderId="27" xfId="0" applyFont="1" applyFill="1" applyBorder="1" applyAlignment="1">
      <alignment horizontal="left" vertical="center" wrapText="1"/>
    </xf>
    <xf numFmtId="0" fontId="80" fillId="3" borderId="1" xfId="3" applyFont="1" applyFill="1" applyBorder="1"/>
    <xf numFmtId="0" fontId="80" fillId="3" borderId="1" xfId="0" applyFont="1" applyFill="1" applyBorder="1"/>
    <xf numFmtId="0" fontId="80" fillId="3" borderId="27" xfId="3" applyFont="1" applyFill="1" applyBorder="1" applyAlignment="1">
      <alignment horizontal="center" vertical="center" wrapText="1"/>
    </xf>
    <xf numFmtId="0" fontId="80" fillId="3" borderId="27" xfId="3" applyFont="1" applyFill="1" applyBorder="1" applyAlignment="1">
      <alignment vertical="center" wrapText="1"/>
    </xf>
    <xf numFmtId="0" fontId="80" fillId="3" borderId="0" xfId="0" applyFont="1" applyFill="1" applyAlignment="1">
      <alignment wrapText="1"/>
    </xf>
    <xf numFmtId="0" fontId="27" fillId="3" borderId="27" xfId="0" quotePrefix="1" applyFont="1" applyFill="1" applyBorder="1" applyAlignment="1">
      <alignment horizontal="left" vertical="top" wrapText="1"/>
    </xf>
    <xf numFmtId="0" fontId="26" fillId="11" borderId="1" xfId="4" applyFont="1" applyFill="1" applyBorder="1" applyAlignment="1">
      <alignment horizontal="center"/>
    </xf>
    <xf numFmtId="0" fontId="26" fillId="3" borderId="32" xfId="0" applyFont="1" applyFill="1" applyBorder="1" applyAlignment="1">
      <alignment horizontal="center" vertical="center" wrapText="1"/>
    </xf>
    <xf numFmtId="0" fontId="90" fillId="3" borderId="27" xfId="0" applyFont="1" applyFill="1" applyBorder="1" applyAlignment="1">
      <alignment horizontal="center" vertical="center" wrapText="1"/>
    </xf>
    <xf numFmtId="0" fontId="26" fillId="3" borderId="27" xfId="4" applyFont="1" applyFill="1" applyBorder="1" applyAlignment="1">
      <alignment horizontal="center" vertical="center" wrapText="1"/>
    </xf>
    <xf numFmtId="0" fontId="26" fillId="3" borderId="0" xfId="4" applyFont="1" applyFill="1" applyAlignment="1">
      <alignment horizontal="center"/>
    </xf>
    <xf numFmtId="0" fontId="26" fillId="3" borderId="1" xfId="4" applyFont="1" applyFill="1" applyBorder="1" applyAlignment="1">
      <alignment horizontal="center"/>
    </xf>
    <xf numFmtId="0" fontId="26" fillId="3" borderId="27" xfId="4" applyFont="1" applyFill="1" applyBorder="1" applyAlignment="1">
      <alignment horizontal="center" wrapText="1"/>
    </xf>
    <xf numFmtId="0" fontId="26" fillId="3" borderId="27" xfId="4" applyFont="1" applyFill="1" applyBorder="1" applyAlignment="1">
      <alignment horizontal="center" vertical="top" wrapText="1"/>
    </xf>
    <xf numFmtId="0" fontId="26" fillId="3" borderId="27" xfId="1065" applyFont="1" applyFill="1" applyBorder="1" applyAlignment="1">
      <alignment horizontal="center" vertical="top" wrapText="1"/>
    </xf>
    <xf numFmtId="0" fontId="90" fillId="3" borderId="27" xfId="3" applyFont="1" applyFill="1" applyBorder="1" applyAlignment="1">
      <alignment wrapText="1"/>
    </xf>
    <xf numFmtId="0" fontId="90" fillId="3" borderId="7" xfId="0" applyFont="1" applyFill="1" applyBorder="1"/>
    <xf numFmtId="14" fontId="0" fillId="0" borderId="27" xfId="0" applyNumberFormat="1" applyBorder="1" applyAlignment="1">
      <alignment horizontal="left" vertical="center" wrapText="1"/>
    </xf>
    <xf numFmtId="0" fontId="0" fillId="0" borderId="27" xfId="0" applyBorder="1" applyAlignment="1">
      <alignment horizontal="center" vertical="center"/>
    </xf>
    <xf numFmtId="0" fontId="0" fillId="0" borderId="27" xfId="0" applyBorder="1" applyAlignment="1">
      <alignment vertical="center" wrapText="1"/>
    </xf>
    <xf numFmtId="0" fontId="0" fillId="0" borderId="27" xfId="0" applyBorder="1" applyAlignment="1">
      <alignment vertical="center"/>
    </xf>
    <xf numFmtId="0" fontId="23" fillId="3" borderId="27" xfId="4" applyFont="1" applyFill="1" applyBorder="1" applyAlignment="1">
      <alignment horizontal="center" vertical="top" wrapText="1"/>
    </xf>
    <xf numFmtId="0" fontId="26" fillId="11" borderId="1" xfId="4" applyFont="1" applyFill="1" applyBorder="1" applyAlignment="1">
      <alignment horizontal="center" vertical="top"/>
    </xf>
    <xf numFmtId="0" fontId="26" fillId="3" borderId="32" xfId="0" applyFont="1" applyFill="1" applyBorder="1" applyAlignment="1">
      <alignment horizontal="center" vertical="top" wrapText="1"/>
    </xf>
    <xf numFmtId="0" fontId="24" fillId="3" borderId="27" xfId="4" applyFont="1" applyFill="1" applyBorder="1" applyAlignment="1">
      <alignment horizontal="center" vertical="top" wrapText="1"/>
    </xf>
    <xf numFmtId="0" fontId="22" fillId="3" borderId="27" xfId="4" applyFont="1" applyFill="1" applyBorder="1" applyAlignment="1">
      <alignment horizontal="center" vertical="top" wrapText="1"/>
    </xf>
    <xf numFmtId="0" fontId="80" fillId="3" borderId="27" xfId="0" applyFont="1" applyFill="1" applyBorder="1" applyAlignment="1">
      <alignment horizontal="center" vertical="top" wrapText="1"/>
    </xf>
    <xf numFmtId="0" fontId="80" fillId="3" borderId="27" xfId="0" applyFont="1" applyFill="1" applyBorder="1" applyAlignment="1">
      <alignment vertical="top" wrapText="1"/>
    </xf>
    <xf numFmtId="0" fontId="26" fillId="3" borderId="1" xfId="4" applyFont="1" applyFill="1" applyBorder="1" applyAlignment="1">
      <alignment horizontal="center" vertical="top"/>
    </xf>
    <xf numFmtId="0" fontId="26" fillId="3" borderId="0" xfId="4" applyFont="1" applyFill="1" applyAlignment="1">
      <alignment horizontal="center" vertical="top"/>
    </xf>
    <xf numFmtId="0" fontId="21" fillId="3" borderId="27" xfId="4" applyFont="1" applyFill="1" applyBorder="1" applyAlignment="1">
      <alignment horizontal="center" vertical="top" wrapText="1"/>
    </xf>
    <xf numFmtId="0" fontId="21" fillId="3" borderId="27" xfId="4" applyFont="1" applyFill="1" applyBorder="1" applyAlignment="1">
      <alignment horizontal="center" wrapText="1"/>
    </xf>
    <xf numFmtId="0" fontId="90" fillId="3" borderId="27" xfId="3" applyFont="1" applyFill="1" applyBorder="1" applyAlignment="1">
      <alignment horizontal="center" vertical="top" wrapText="1"/>
    </xf>
    <xf numFmtId="14" fontId="0" fillId="0" borderId="27" xfId="0" applyNumberFormat="1" applyBorder="1" applyAlignment="1">
      <alignment horizontal="center" vertical="top"/>
    </xf>
    <xf numFmtId="0" fontId="0" fillId="0" borderId="27" xfId="0" applyBorder="1" applyAlignment="1">
      <alignment horizontal="center" vertical="top"/>
    </xf>
    <xf numFmtId="0" fontId="0" fillId="0" borderId="27" xfId="0" applyBorder="1" applyAlignment="1">
      <alignment vertical="top" wrapText="1"/>
    </xf>
    <xf numFmtId="0" fontId="97" fillId="0" borderId="27" xfId="0" applyFont="1" applyBorder="1" applyAlignment="1">
      <alignment horizontal="center" vertical="center"/>
    </xf>
    <xf numFmtId="0" fontId="21" fillId="3" borderId="27" xfId="4" applyFont="1" applyFill="1" applyBorder="1" applyAlignment="1">
      <alignment horizontal="center" vertical="center" wrapText="1"/>
    </xf>
    <xf numFmtId="0" fontId="0" fillId="0" borderId="27" xfId="0" applyBorder="1" applyAlignment="1">
      <alignment vertical="top"/>
    </xf>
    <xf numFmtId="0" fontId="80" fillId="3" borderId="1" xfId="3" applyFont="1" applyFill="1" applyBorder="1" applyAlignment="1">
      <alignment vertical="top"/>
    </xf>
    <xf numFmtId="14" fontId="80" fillId="3" borderId="27" xfId="0" applyNumberFormat="1" applyFont="1" applyFill="1" applyBorder="1" applyAlignment="1">
      <alignment wrapText="1"/>
    </xf>
    <xf numFmtId="0" fontId="73" fillId="3" borderId="31" xfId="1096" applyFont="1" applyFill="1" applyBorder="1" applyAlignment="1">
      <alignment horizontal="center" vertical="center"/>
    </xf>
    <xf numFmtId="0" fontId="83" fillId="0" borderId="0" xfId="0" applyFont="1"/>
    <xf numFmtId="0" fontId="47" fillId="3" borderId="27" xfId="0" applyFont="1" applyFill="1" applyBorder="1" applyAlignment="1">
      <alignment vertical="center"/>
    </xf>
    <xf numFmtId="0" fontId="47" fillId="3" borderId="27" xfId="0" applyFont="1" applyFill="1" applyBorder="1" applyAlignment="1">
      <alignment horizontal="center" vertical="center"/>
    </xf>
    <xf numFmtId="171" fontId="0" fillId="0" borderId="27" xfId="3" applyNumberFormat="1" applyFont="1" applyBorder="1" applyAlignment="1">
      <alignment horizontal="center" vertical="top" wrapText="1"/>
    </xf>
    <xf numFmtId="0" fontId="0" fillId="0" borderId="27" xfId="3" applyFont="1" applyBorder="1" applyAlignment="1">
      <alignment horizontal="left" vertical="top" wrapText="1"/>
    </xf>
    <xf numFmtId="0" fontId="0" fillId="0" borderId="27" xfId="3" applyFont="1" applyBorder="1" applyAlignment="1">
      <alignment vertical="top" wrapText="1"/>
    </xf>
    <xf numFmtId="0" fontId="0" fillId="0" borderId="27" xfId="3" applyFont="1" applyBorder="1" applyAlignment="1">
      <alignment horizontal="center" vertical="top" wrapText="1"/>
    </xf>
    <xf numFmtId="0" fontId="98" fillId="0" borderId="27" xfId="3" applyFont="1" applyBorder="1" applyAlignment="1">
      <alignment horizontal="center" vertical="center"/>
    </xf>
    <xf numFmtId="0" fontId="80" fillId="3" borderId="1" xfId="3" applyFont="1" applyFill="1" applyBorder="1" applyAlignment="1">
      <alignment wrapText="1"/>
    </xf>
    <xf numFmtId="0" fontId="0" fillId="0" borderId="27" xfId="3" applyFont="1" applyBorder="1" applyAlignment="1">
      <alignment horizontal="center" vertical="center"/>
    </xf>
    <xf numFmtId="0" fontId="80" fillId="3" borderId="32" xfId="0" applyFont="1" applyFill="1" applyBorder="1"/>
    <xf numFmtId="0" fontId="80" fillId="3" borderId="28" xfId="0" applyFont="1" applyFill="1" applyBorder="1" applyAlignment="1">
      <alignment wrapText="1"/>
    </xf>
    <xf numFmtId="0" fontId="80" fillId="3" borderId="7" xfId="0" applyFont="1" applyFill="1" applyBorder="1" applyAlignment="1">
      <alignment horizontal="left" vertical="center" wrapText="1"/>
    </xf>
    <xf numFmtId="0" fontId="18" fillId="0" borderId="27" xfId="4" applyFont="1" applyBorder="1" applyAlignment="1">
      <alignment horizontal="center" vertical="center" wrapText="1"/>
    </xf>
    <xf numFmtId="0" fontId="26" fillId="0" borderId="27" xfId="4" applyFont="1" applyBorder="1" applyAlignment="1">
      <alignment horizontal="center" vertical="center" wrapText="1"/>
    </xf>
    <xf numFmtId="0" fontId="63" fillId="0" borderId="27" xfId="0" applyFont="1" applyBorder="1" applyAlignment="1">
      <alignment horizontal="center" vertical="top" wrapText="1"/>
    </xf>
    <xf numFmtId="171" fontId="46" fillId="0" borderId="7" xfId="3" applyNumberFormat="1" applyBorder="1" applyAlignment="1">
      <alignment horizontal="center" vertical="top" wrapText="1"/>
    </xf>
    <xf numFmtId="0" fontId="0" fillId="0" borderId="27" xfId="0" applyBorder="1" applyAlignment="1">
      <alignment horizontal="center" vertical="top" wrapText="1"/>
    </xf>
    <xf numFmtId="14" fontId="63" fillId="0" borderId="27" xfId="3" applyNumberFormat="1" applyFont="1" applyBorder="1" applyAlignment="1">
      <alignment horizontal="center" vertical="top" wrapText="1"/>
    </xf>
    <xf numFmtId="0" fontId="46" fillId="0" borderId="27" xfId="3" applyBorder="1" applyAlignment="1">
      <alignment horizontal="center" vertical="top" wrapText="1"/>
    </xf>
    <xf numFmtId="14" fontId="63" fillId="0" borderId="27" xfId="3" applyNumberFormat="1" applyFont="1" applyBorder="1" applyAlignment="1">
      <alignment horizontal="center" wrapText="1"/>
    </xf>
    <xf numFmtId="171" fontId="46" fillId="0" borderId="27" xfId="3" applyNumberFormat="1" applyBorder="1" applyAlignment="1">
      <alignment horizontal="center" vertical="top" wrapText="1"/>
    </xf>
    <xf numFmtId="0" fontId="63" fillId="0" borderId="1" xfId="0" applyFont="1" applyBorder="1" applyAlignment="1">
      <alignment horizontal="center" vertical="top"/>
    </xf>
    <xf numFmtId="14" fontId="0" fillId="0" borderId="1" xfId="0" applyNumberForma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xf>
    <xf numFmtId="0" fontId="0" fillId="0" borderId="1" xfId="0" applyBorder="1" applyAlignment="1">
      <alignment vertical="top" wrapText="1"/>
    </xf>
    <xf numFmtId="0" fontId="63" fillId="0" borderId="27" xfId="0" applyFont="1" applyBorder="1" applyAlignment="1">
      <alignment horizontal="center" vertical="top"/>
    </xf>
    <xf numFmtId="0" fontId="46" fillId="0" borderId="0" xfId="3" applyAlignment="1">
      <alignment vertical="top"/>
    </xf>
    <xf numFmtId="0" fontId="63" fillId="0" borderId="1" xfId="0" applyFont="1"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0" fillId="0" borderId="1" xfId="0" applyBorder="1" applyAlignment="1">
      <alignment horizontal="center"/>
    </xf>
    <xf numFmtId="0" fontId="0" fillId="0" borderId="1" xfId="0" applyBorder="1"/>
    <xf numFmtId="0" fontId="0" fillId="0" borderId="1" xfId="0" applyBorder="1" applyAlignment="1">
      <alignment horizontal="center" vertical="center"/>
    </xf>
    <xf numFmtId="17" fontId="0" fillId="0" borderId="1" xfId="0" applyNumberFormat="1" applyBorder="1" applyAlignment="1">
      <alignment horizontal="center"/>
    </xf>
    <xf numFmtId="0" fontId="63" fillId="0" borderId="1" xfId="0" applyFont="1" applyBorder="1"/>
    <xf numFmtId="0" fontId="0" fillId="0" borderId="1" xfId="0" applyBorder="1" applyAlignment="1">
      <alignment wrapText="1"/>
    </xf>
    <xf numFmtId="0" fontId="46" fillId="0" borderId="27" xfId="0" applyFont="1" applyBorder="1"/>
    <xf numFmtId="0" fontId="80" fillId="3" borderId="0" xfId="0" applyFont="1" applyFill="1" applyAlignment="1">
      <alignment horizontal="center" vertical="center" wrapText="1"/>
    </xf>
    <xf numFmtId="0" fontId="80" fillId="3" borderId="28" xfId="0" applyFont="1" applyFill="1" applyBorder="1" applyAlignment="1">
      <alignment horizontal="center" vertical="center" wrapText="1"/>
    </xf>
    <xf numFmtId="0" fontId="80" fillId="3" borderId="7" xfId="0" applyFont="1" applyFill="1" applyBorder="1" applyAlignment="1">
      <alignment horizontal="center" vertical="center" wrapText="1"/>
    </xf>
    <xf numFmtId="0" fontId="90" fillId="3" borderId="7" xfId="0" applyFont="1" applyFill="1" applyBorder="1" applyAlignment="1">
      <alignment horizontal="center" vertical="center" wrapText="1"/>
    </xf>
    <xf numFmtId="0" fontId="26" fillId="3" borderId="27" xfId="4" applyFont="1" applyFill="1" applyBorder="1" applyAlignment="1">
      <alignment horizontal="center"/>
    </xf>
    <xf numFmtId="0" fontId="15" fillId="3" borderId="28" xfId="0" applyFont="1" applyFill="1" applyBorder="1" applyAlignment="1">
      <alignment horizontal="center"/>
    </xf>
    <xf numFmtId="0" fontId="65" fillId="6" borderId="14" xfId="0" applyFont="1" applyFill="1" applyBorder="1" applyAlignment="1">
      <alignment horizontal="center" vertical="center" wrapText="1"/>
    </xf>
    <xf numFmtId="49" fontId="58" fillId="0" borderId="0" xfId="3" applyNumberFormat="1" applyFont="1" applyAlignment="1">
      <alignment vertical="center"/>
    </xf>
    <xf numFmtId="49" fontId="47" fillId="0" borderId="0" xfId="3" applyNumberFormat="1" applyFont="1" applyAlignment="1">
      <alignment vertical="center"/>
    </xf>
    <xf numFmtId="49" fontId="50" fillId="0" borderId="0" xfId="3" applyNumberFormat="1" applyFont="1" applyAlignment="1">
      <alignment vertical="center"/>
    </xf>
    <xf numFmtId="0" fontId="70" fillId="0" borderId="0" xfId="1107" applyFont="1"/>
    <xf numFmtId="0" fontId="61" fillId="4" borderId="27" xfId="3" applyFont="1" applyFill="1" applyBorder="1" applyAlignment="1">
      <alignment horizontal="center" vertical="center"/>
    </xf>
    <xf numFmtId="0" fontId="61" fillId="0" borderId="27" xfId="3" applyFont="1" applyBorder="1" applyAlignment="1">
      <alignment horizontal="center" vertical="center"/>
    </xf>
    <xf numFmtId="172" fontId="61" fillId="0" borderId="27" xfId="3" applyNumberFormat="1" applyFont="1" applyBorder="1" applyAlignment="1">
      <alignment horizontal="center" vertical="center" wrapText="1"/>
    </xf>
    <xf numFmtId="0" fontId="61" fillId="0" borderId="27" xfId="3" applyFont="1" applyBorder="1" applyAlignment="1">
      <alignment horizontal="center" vertical="center" wrapText="1"/>
    </xf>
    <xf numFmtId="0" fontId="13" fillId="0" borderId="27" xfId="3" applyFont="1" applyBorder="1" applyAlignment="1">
      <alignment horizontal="center" vertical="center" wrapText="1"/>
    </xf>
    <xf numFmtId="172" fontId="46" fillId="3" borderId="27" xfId="3" applyNumberFormat="1" applyFill="1" applyBorder="1" applyAlignment="1">
      <alignment horizontal="right"/>
    </xf>
    <xf numFmtId="0" fontId="72" fillId="0" borderId="27" xfId="3" applyFont="1" applyBorder="1"/>
    <xf numFmtId="0" fontId="47" fillId="0" borderId="27" xfId="3" applyFont="1" applyBorder="1"/>
    <xf numFmtId="172" fontId="47" fillId="12" borderId="27" xfId="3" applyNumberFormat="1" applyFont="1" applyFill="1" applyBorder="1" applyAlignment="1">
      <alignment horizontal="right"/>
    </xf>
    <xf numFmtId="0" fontId="47" fillId="3" borderId="6" xfId="3" applyFont="1" applyFill="1" applyBorder="1"/>
    <xf numFmtId="0" fontId="47" fillId="3" borderId="0" xfId="3" applyFont="1" applyFill="1"/>
    <xf numFmtId="0" fontId="47" fillId="0" borderId="29" xfId="3" applyFont="1" applyBorder="1"/>
    <xf numFmtId="0" fontId="61" fillId="0" borderId="0" xfId="1107" applyFont="1" applyAlignment="1">
      <alignment horizontal="left"/>
    </xf>
    <xf numFmtId="0" fontId="13" fillId="0" borderId="0" xfId="1107" applyAlignment="1">
      <alignment horizontal="center"/>
    </xf>
    <xf numFmtId="172" fontId="46" fillId="0" borderId="0" xfId="3" applyNumberFormat="1" applyAlignment="1">
      <alignment horizontal="right"/>
    </xf>
    <xf numFmtId="0" fontId="61" fillId="4" borderId="27" xfId="3" applyFont="1" applyFill="1" applyBorder="1" applyAlignment="1">
      <alignment vertical="center" wrapText="1"/>
    </xf>
    <xf numFmtId="0" fontId="61" fillId="0" borderId="11" xfId="3" applyFont="1" applyBorder="1" applyAlignment="1">
      <alignment vertical="center" wrapText="1"/>
    </xf>
    <xf numFmtId="0" fontId="61" fillId="0" borderId="7" xfId="3" applyFont="1" applyBorder="1" applyAlignment="1">
      <alignment vertical="center" wrapText="1"/>
    </xf>
    <xf numFmtId="172" fontId="61" fillId="0" borderId="7" xfId="3" applyNumberFormat="1" applyFont="1" applyBorder="1" applyAlignment="1">
      <alignment vertical="center" wrapText="1"/>
    </xf>
    <xf numFmtId="0" fontId="61" fillId="0" borderId="12" xfId="3" applyFont="1" applyBorder="1" applyAlignment="1">
      <alignment vertical="center" wrapText="1"/>
    </xf>
    <xf numFmtId="0" fontId="63" fillId="11" borderId="27" xfId="3" applyFont="1" applyFill="1" applyBorder="1" applyAlignment="1">
      <alignment horizontal="center" vertical="center"/>
    </xf>
    <xf numFmtId="14" fontId="46" fillId="3" borderId="32" xfId="3" applyNumberFormat="1" applyFill="1" applyBorder="1" applyAlignment="1">
      <alignment horizontal="center"/>
    </xf>
    <xf numFmtId="0" fontId="46" fillId="3" borderId="27" xfId="3" applyFill="1" applyBorder="1" applyAlignment="1">
      <alignment horizontal="center"/>
    </xf>
    <xf numFmtId="172" fontId="46" fillId="3" borderId="27" xfId="3" applyNumberFormat="1" applyFill="1" applyBorder="1" applyAlignment="1">
      <alignment horizontal="center"/>
    </xf>
    <xf numFmtId="0" fontId="46" fillId="3" borderId="31" xfId="3" applyFill="1" applyBorder="1" applyAlignment="1">
      <alignment horizontal="center"/>
    </xf>
    <xf numFmtId="0" fontId="63" fillId="3" borderId="27" xfId="3" applyFont="1" applyFill="1" applyBorder="1" applyAlignment="1">
      <alignment horizontal="center"/>
    </xf>
    <xf numFmtId="0" fontId="46" fillId="3" borderId="32" xfId="3" applyFill="1" applyBorder="1" applyAlignment="1">
      <alignment horizontal="center"/>
    </xf>
    <xf numFmtId="0" fontId="46" fillId="3" borderId="32" xfId="3" applyFill="1" applyBorder="1"/>
    <xf numFmtId="0" fontId="46" fillId="3" borderId="31" xfId="3" applyFill="1" applyBorder="1"/>
    <xf numFmtId="0" fontId="72" fillId="11" borderId="27" xfId="3" applyFont="1" applyFill="1" applyBorder="1"/>
    <xf numFmtId="0" fontId="47" fillId="3" borderId="33" xfId="3" applyFont="1" applyFill="1" applyBorder="1"/>
    <xf numFmtId="0" fontId="47" fillId="3" borderId="28" xfId="3" applyFont="1" applyFill="1" applyBorder="1"/>
    <xf numFmtId="172" fontId="47" fillId="3" borderId="28" xfId="3" applyNumberFormat="1" applyFont="1" applyFill="1" applyBorder="1" applyAlignment="1">
      <alignment horizontal="right"/>
    </xf>
    <xf numFmtId="0" fontId="46" fillId="3" borderId="28" xfId="3" applyFill="1" applyBorder="1"/>
    <xf numFmtId="0" fontId="46" fillId="3" borderId="6" xfId="3" applyFill="1" applyBorder="1"/>
    <xf numFmtId="0" fontId="94" fillId="0" borderId="0" xfId="3" applyFont="1"/>
    <xf numFmtId="0" fontId="101" fillId="0" borderId="0" xfId="3" applyFont="1"/>
    <xf numFmtId="0" fontId="55" fillId="0" borderId="0" xfId="3" applyFont="1"/>
    <xf numFmtId="0" fontId="53" fillId="0" borderId="0" xfId="3" applyFont="1"/>
    <xf numFmtId="0" fontId="96" fillId="3" borderId="0" xfId="3" applyFont="1" applyFill="1"/>
    <xf numFmtId="0" fontId="61" fillId="0" borderId="0" xfId="1108" applyFont="1" applyAlignment="1">
      <alignment horizontal="left"/>
    </xf>
    <xf numFmtId="0" fontId="0" fillId="0" borderId="0" xfId="0" applyAlignment="1">
      <alignment horizontal="center"/>
    </xf>
    <xf numFmtId="0" fontId="0" fillId="0" borderId="0" xfId="0" applyAlignment="1">
      <alignment horizontal="center" vertical="center"/>
    </xf>
    <xf numFmtId="0" fontId="47" fillId="0" borderId="0" xfId="0" applyFont="1" applyAlignment="1">
      <alignment horizontal="center" vertical="center" wrapText="1"/>
    </xf>
    <xf numFmtId="0" fontId="53" fillId="0" borderId="0" xfId="0" applyFont="1"/>
    <xf numFmtId="0" fontId="0" fillId="0" borderId="0" xfId="0" applyAlignment="1">
      <alignment horizontal="left" wrapText="1"/>
    </xf>
    <xf numFmtId="0" fontId="0" fillId="0" borderId="0" xfId="0" applyAlignment="1">
      <alignment horizontal="center" wrapText="1"/>
    </xf>
    <xf numFmtId="0" fontId="103" fillId="0" borderId="0" xfId="1113" applyBorder="1" applyAlignment="1" applyProtection="1">
      <alignment horizontal="center"/>
    </xf>
    <xf numFmtId="0" fontId="73" fillId="3" borderId="31" xfId="1121" applyFont="1" applyFill="1" applyBorder="1" applyAlignment="1">
      <alignment horizontal="center" vertical="center"/>
    </xf>
    <xf numFmtId="49" fontId="58" fillId="0" borderId="6" xfId="3" applyNumberFormat="1" applyFont="1" applyBorder="1" applyAlignment="1">
      <alignment vertical="center"/>
    </xf>
    <xf numFmtId="49" fontId="58" fillId="0" borderId="29" xfId="3" applyNumberFormat="1" applyFont="1" applyBorder="1" applyAlignment="1">
      <alignment vertical="center"/>
    </xf>
    <xf numFmtId="49" fontId="58" fillId="0" borderId="33" xfId="3" applyNumberFormat="1" applyFont="1" applyBorder="1" applyAlignment="1">
      <alignment vertical="center"/>
    </xf>
    <xf numFmtId="49" fontId="58" fillId="0" borderId="20" xfId="3" applyNumberFormat="1" applyFont="1" applyBorder="1" applyAlignment="1">
      <alignment vertical="center"/>
    </xf>
    <xf numFmtId="49" fontId="58" fillId="0" borderId="25" xfId="3" applyNumberFormat="1" applyFont="1" applyBorder="1" applyAlignment="1">
      <alignment vertical="center"/>
    </xf>
    <xf numFmtId="49" fontId="54" fillId="0" borderId="12" xfId="3" applyNumberFormat="1" applyFont="1" applyBorder="1" applyAlignment="1">
      <alignment vertical="center"/>
    </xf>
    <xf numFmtId="49" fontId="54" fillId="0" borderId="4" xfId="3" applyNumberFormat="1" applyFont="1" applyBorder="1" applyAlignment="1">
      <alignment vertical="center"/>
    </xf>
    <xf numFmtId="49" fontId="54" fillId="0" borderId="11" xfId="3" applyNumberFormat="1" applyFont="1" applyBorder="1" applyAlignment="1">
      <alignment vertical="center"/>
    </xf>
    <xf numFmtId="0" fontId="107" fillId="0" borderId="31" xfId="0" applyFont="1" applyBorder="1" applyAlignment="1">
      <alignment horizontal="center" vertical="center"/>
    </xf>
    <xf numFmtId="0" fontId="8" fillId="0" borderId="0" xfId="1126"/>
    <xf numFmtId="0" fontId="108" fillId="0" borderId="31" xfId="0" applyFont="1" applyBorder="1" applyAlignment="1">
      <alignment horizontal="center" vertical="center"/>
    </xf>
    <xf numFmtId="0" fontId="8" fillId="0" borderId="0" xfId="1126" applyAlignment="1">
      <alignment horizontal="center"/>
    </xf>
    <xf numFmtId="0" fontId="0" fillId="3" borderId="27" xfId="1127" applyFont="1" applyFill="1" applyBorder="1" applyAlignment="1">
      <alignment horizontal="center" vertical="center" wrapText="1"/>
    </xf>
    <xf numFmtId="0" fontId="46" fillId="3" borderId="7" xfId="1127" applyFont="1" applyFill="1" applyBorder="1" applyAlignment="1">
      <alignment horizontal="center" vertical="center" wrapText="1"/>
    </xf>
    <xf numFmtId="0" fontId="0" fillId="3" borderId="6" xfId="1127" applyFont="1" applyFill="1" applyBorder="1" applyAlignment="1">
      <alignment horizontal="center" vertical="center" wrapText="1"/>
    </xf>
    <xf numFmtId="0" fontId="0" fillId="0" borderId="27" xfId="1127" applyFont="1" applyBorder="1" applyAlignment="1">
      <alignment horizontal="center" vertical="center" wrapText="1"/>
    </xf>
    <xf numFmtId="0" fontId="0" fillId="3" borderId="31" xfId="1127" applyFont="1" applyFill="1" applyBorder="1" applyAlignment="1">
      <alignment horizontal="center" vertical="center" wrapText="1"/>
    </xf>
    <xf numFmtId="0" fontId="46" fillId="2" borderId="0" xfId="1127" applyFont="1" applyFill="1" applyAlignment="1">
      <alignment horizontal="center" vertical="center"/>
    </xf>
    <xf numFmtId="0" fontId="8" fillId="0" borderId="0" xfId="1126" applyAlignment="1">
      <alignment wrapText="1"/>
    </xf>
    <xf numFmtId="164" fontId="0" fillId="3" borderId="27" xfId="1046" applyFont="1" applyFill="1" applyBorder="1" applyAlignment="1">
      <alignment horizontal="center" vertical="center" wrapText="1"/>
    </xf>
    <xf numFmtId="1" fontId="0" fillId="3" borderId="27" xfId="1127" applyNumberFormat="1" applyFont="1" applyFill="1" applyBorder="1" applyAlignment="1">
      <alignment horizontal="center" vertical="center" wrapText="1"/>
    </xf>
    <xf numFmtId="0" fontId="46" fillId="3" borderId="0" xfId="1127" applyFont="1" applyFill="1" applyAlignment="1">
      <alignment horizontal="center" vertical="center"/>
    </xf>
    <xf numFmtId="0" fontId="8" fillId="3" borderId="0" xfId="1126" applyFill="1" applyAlignment="1">
      <alignment wrapText="1"/>
    </xf>
    <xf numFmtId="0" fontId="47" fillId="3" borderId="27" xfId="1127" applyFont="1" applyFill="1" applyBorder="1" applyAlignment="1">
      <alignment horizontal="center" vertical="center" wrapText="1"/>
    </xf>
    <xf numFmtId="0" fontId="47" fillId="3" borderId="27" xfId="1127" applyFont="1" applyFill="1" applyBorder="1" applyAlignment="1">
      <alignment horizontal="center" vertical="center"/>
    </xf>
    <xf numFmtId="164" fontId="47" fillId="3" borderId="27" xfId="1046" applyFont="1" applyFill="1" applyBorder="1" applyAlignment="1">
      <alignment horizontal="center" vertical="center"/>
    </xf>
    <xf numFmtId="0" fontId="8" fillId="0" borderId="0" xfId="1126" applyAlignment="1">
      <alignment horizontal="center" vertical="center"/>
    </xf>
    <xf numFmtId="0" fontId="46" fillId="0" borderId="0" xfId="0" applyFont="1" applyAlignment="1">
      <alignment horizontal="center" wrapText="1"/>
    </xf>
    <xf numFmtId="0" fontId="0" fillId="0" borderId="0" xfId="0" applyAlignment="1">
      <alignment wrapText="1"/>
    </xf>
    <xf numFmtId="0" fontId="108" fillId="0" borderId="4" xfId="0" applyFont="1" applyBorder="1" applyAlignment="1">
      <alignment horizontal="center" vertical="center"/>
    </xf>
    <xf numFmtId="0" fontId="111" fillId="0" borderId="0" xfId="1132" applyAlignment="1">
      <alignment horizontal="left" vertical="top"/>
    </xf>
    <xf numFmtId="0" fontId="112" fillId="0" borderId="0" xfId="1132" applyFont="1" applyAlignment="1">
      <alignment horizontal="left" vertical="top" wrapText="1"/>
    </xf>
    <xf numFmtId="0" fontId="111" fillId="0" borderId="0" xfId="1132" applyAlignment="1">
      <alignment horizontal="center" vertical="top"/>
    </xf>
    <xf numFmtId="0" fontId="113" fillId="6" borderId="27" xfId="1132" applyFont="1" applyFill="1" applyBorder="1" applyAlignment="1">
      <alignment horizontal="center" vertical="top"/>
    </xf>
    <xf numFmtId="0" fontId="114" fillId="6" borderId="47" xfId="1132" applyFont="1" applyFill="1" applyBorder="1" applyAlignment="1">
      <alignment horizontal="center" vertical="top" wrapText="1"/>
    </xf>
    <xf numFmtId="0" fontId="115" fillId="6" borderId="48" xfId="1132" applyFont="1" applyFill="1" applyBorder="1" applyAlignment="1">
      <alignment horizontal="center" vertical="top" wrapText="1"/>
    </xf>
    <xf numFmtId="0" fontId="114" fillId="6" borderId="49" xfId="1132" applyFont="1" applyFill="1" applyBorder="1" applyAlignment="1">
      <alignment horizontal="center" vertical="top" wrapText="1"/>
    </xf>
    <xf numFmtId="0" fontId="114" fillId="6" borderId="48" xfId="1132" applyFont="1" applyFill="1" applyBorder="1" applyAlignment="1">
      <alignment horizontal="center" vertical="top" wrapText="1"/>
    </xf>
    <xf numFmtId="0" fontId="111" fillId="6" borderId="48" xfId="1132" applyFill="1" applyBorder="1" applyAlignment="1">
      <alignment horizontal="center" vertical="top" wrapText="1"/>
    </xf>
    <xf numFmtId="0" fontId="116" fillId="12" borderId="27" xfId="1132" applyFont="1" applyFill="1" applyBorder="1" applyAlignment="1">
      <alignment horizontal="center" vertical="center"/>
    </xf>
    <xf numFmtId="16" fontId="59" fillId="0" borderId="47" xfId="1132" applyNumberFormat="1" applyFont="1" applyBorder="1" applyAlignment="1">
      <alignment horizontal="center" vertical="center" wrapText="1"/>
    </xf>
    <xf numFmtId="0" fontId="80" fillId="0" borderId="48" xfId="1132" applyFont="1" applyBorder="1" applyAlignment="1">
      <alignment horizontal="left" vertical="center" wrapText="1"/>
    </xf>
    <xf numFmtId="0" fontId="117" fillId="0" borderId="27" xfId="1132" applyFont="1" applyBorder="1" applyAlignment="1">
      <alignment vertical="center" wrapText="1"/>
    </xf>
    <xf numFmtId="0" fontId="116" fillId="0" borderId="48" xfId="1132" applyFont="1" applyBorder="1" applyAlignment="1">
      <alignment horizontal="left" vertical="center" wrapText="1"/>
    </xf>
    <xf numFmtId="0" fontId="116" fillId="0" borderId="48" xfId="1132" applyFont="1" applyBorder="1" applyAlignment="1">
      <alignment horizontal="center" vertical="center" wrapText="1"/>
    </xf>
    <xf numFmtId="0" fontId="118" fillId="0" borderId="48" xfId="1132" applyFont="1" applyBorder="1" applyAlignment="1">
      <alignment horizontal="center" vertical="center" wrapText="1"/>
    </xf>
    <xf numFmtId="0" fontId="116" fillId="15" borderId="27" xfId="1132" applyFont="1" applyFill="1" applyBorder="1" applyAlignment="1">
      <alignment horizontal="center" vertical="center"/>
    </xf>
    <xf numFmtId="49" fontId="116" fillId="0" borderId="49" xfId="1132" applyNumberFormat="1" applyFont="1" applyBorder="1" applyAlignment="1">
      <alignment vertical="center" wrapText="1"/>
    </xf>
    <xf numFmtId="0" fontId="116" fillId="0" borderId="27" xfId="1132" applyFont="1" applyBorder="1" applyAlignment="1">
      <alignment horizontal="center" vertical="center"/>
    </xf>
    <xf numFmtId="16" fontId="59" fillId="0" borderId="27" xfId="1132" applyNumberFormat="1" applyFont="1" applyBorder="1" applyAlignment="1">
      <alignment horizontal="center" vertical="center" wrapText="1"/>
    </xf>
    <xf numFmtId="0" fontId="80" fillId="0" borderId="27" xfId="1132" applyFont="1" applyBorder="1" applyAlignment="1">
      <alignment horizontal="center" vertical="center" wrapText="1"/>
    </xf>
    <xf numFmtId="49" fontId="80" fillId="0" borderId="27" xfId="1132" applyNumberFormat="1" applyFont="1" applyBorder="1" applyAlignment="1">
      <alignment horizontal="center" vertical="center" wrapText="1"/>
    </xf>
    <xf numFmtId="0" fontId="116" fillId="0" borderId="27" xfId="1132" applyFont="1" applyBorder="1" applyAlignment="1">
      <alignment horizontal="center" vertical="center" wrapText="1"/>
    </xf>
    <xf numFmtId="0" fontId="118" fillId="0" borderId="27" xfId="1132" applyFont="1" applyBorder="1" applyAlignment="1">
      <alignment horizontal="center" vertical="center" wrapText="1"/>
    </xf>
    <xf numFmtId="0" fontId="117" fillId="0" borderId="27" xfId="1132" applyFont="1" applyBorder="1" applyAlignment="1">
      <alignment horizontal="left" vertical="center" wrapText="1"/>
    </xf>
    <xf numFmtId="49" fontId="80" fillId="0" borderId="49" xfId="1132" applyNumberFormat="1" applyFont="1" applyBorder="1" applyAlignment="1">
      <alignment vertical="center" wrapText="1"/>
    </xf>
    <xf numFmtId="0" fontId="116" fillId="0" borderId="7" xfId="1132" applyFont="1" applyBorder="1" applyAlignment="1">
      <alignment horizontal="center" vertical="center"/>
    </xf>
    <xf numFmtId="16" fontId="59" fillId="0" borderId="44" xfId="1132" applyNumberFormat="1" applyFont="1" applyBorder="1" applyAlignment="1">
      <alignment horizontal="center" vertical="center" wrapText="1"/>
    </xf>
    <xf numFmtId="0" fontId="80" fillId="0" borderId="50" xfId="1132" applyFont="1" applyBorder="1" applyAlignment="1">
      <alignment horizontal="center" vertical="center" wrapText="1"/>
    </xf>
    <xf numFmtId="49" fontId="119" fillId="0" borderId="46" xfId="1132" applyNumberFormat="1" applyFont="1" applyBorder="1" applyAlignment="1">
      <alignment horizontal="center" vertical="center" wrapText="1"/>
    </xf>
    <xf numFmtId="0" fontId="116" fillId="0" borderId="50" xfId="1132" applyFont="1" applyBorder="1" applyAlignment="1">
      <alignment horizontal="center" vertical="center" wrapText="1"/>
    </xf>
    <xf numFmtId="0" fontId="118" fillId="0" borderId="50" xfId="1132" applyFont="1" applyBorder="1" applyAlignment="1">
      <alignment horizontal="center" vertical="center" wrapText="1"/>
    </xf>
    <xf numFmtId="16" fontId="59" fillId="0" borderId="42" xfId="1132" applyNumberFormat="1" applyFont="1" applyBorder="1" applyAlignment="1">
      <alignment horizontal="center" vertical="center" wrapText="1"/>
    </xf>
    <xf numFmtId="0" fontId="80" fillId="0" borderId="51" xfId="1132" applyFont="1" applyBorder="1" applyAlignment="1">
      <alignment horizontal="center" vertical="center" wrapText="1"/>
    </xf>
    <xf numFmtId="0" fontId="116" fillId="0" borderId="51" xfId="1132" applyFont="1" applyBorder="1" applyAlignment="1">
      <alignment horizontal="center" vertical="center" wrapText="1"/>
    </xf>
    <xf numFmtId="49" fontId="120" fillId="0" borderId="49" xfId="1132" applyNumberFormat="1" applyFont="1" applyBorder="1" applyAlignment="1">
      <alignment vertical="center" wrapText="1"/>
    </xf>
    <xf numFmtId="0" fontId="80" fillId="0" borderId="48" xfId="1132" applyFont="1" applyBorder="1" applyAlignment="1">
      <alignment horizontal="center" vertical="center" wrapText="1"/>
    </xf>
    <xf numFmtId="49" fontId="80" fillId="0" borderId="49" xfId="1132" applyNumberFormat="1" applyFont="1" applyBorder="1" applyAlignment="1">
      <alignment horizontal="center" vertical="center" wrapText="1"/>
    </xf>
    <xf numFmtId="0" fontId="117" fillId="0" borderId="27" xfId="1132" applyFont="1" applyBorder="1" applyAlignment="1">
      <alignment wrapText="1"/>
    </xf>
    <xf numFmtId="49" fontId="121" fillId="0" borderId="49" xfId="1132" applyNumberFormat="1" applyFont="1" applyBorder="1" applyAlignment="1">
      <alignment vertical="center" wrapText="1"/>
    </xf>
    <xf numFmtId="49" fontId="120" fillId="0" borderId="49" xfId="1132" applyNumberFormat="1" applyFont="1" applyBorder="1" applyAlignment="1">
      <alignment horizontal="center" vertical="center" wrapText="1"/>
    </xf>
    <xf numFmtId="0" fontId="80" fillId="0" borderId="49" xfId="1132" applyFont="1" applyBorder="1" applyAlignment="1">
      <alignment horizontal="center" vertical="center" wrapText="1"/>
    </xf>
    <xf numFmtId="0" fontId="116" fillId="0" borderId="51" xfId="1132" applyFont="1" applyBorder="1" applyAlignment="1">
      <alignment horizontal="left" vertical="center" wrapText="1"/>
    </xf>
    <xf numFmtId="0" fontId="80" fillId="0" borderId="27" xfId="1132" applyFont="1" applyBorder="1" applyAlignment="1">
      <alignment horizontal="left" vertical="center" wrapText="1"/>
    </xf>
    <xf numFmtId="0" fontId="116" fillId="0" borderId="27" xfId="1132" applyFont="1" applyBorder="1" applyAlignment="1">
      <alignment horizontal="left" vertical="center" wrapText="1"/>
    </xf>
    <xf numFmtId="0" fontId="111" fillId="0" borderId="0" xfId="1132" applyAlignment="1">
      <alignment horizontal="left" vertical="center"/>
    </xf>
    <xf numFmtId="16" fontId="122" fillId="0" borderId="27" xfId="1132" applyNumberFormat="1" applyFont="1" applyBorder="1" applyAlignment="1">
      <alignment horizontal="center" vertical="center" wrapText="1"/>
    </xf>
    <xf numFmtId="0" fontId="80" fillId="0" borderId="46" xfId="1132" applyFont="1" applyBorder="1" applyAlignment="1">
      <alignment horizontal="center" vertical="center" wrapText="1"/>
    </xf>
    <xf numFmtId="16" fontId="59" fillId="0" borderId="41" xfId="1132" applyNumberFormat="1" applyFont="1" applyBorder="1" applyAlignment="1">
      <alignment horizontal="center" vertical="center" wrapText="1"/>
    </xf>
    <xf numFmtId="0" fontId="80" fillId="0" borderId="41" xfId="1132" applyFont="1" applyBorder="1" applyAlignment="1">
      <alignment horizontal="left" vertical="center" wrapText="1"/>
    </xf>
    <xf numFmtId="0" fontId="116" fillId="0" borderId="41" xfId="1132" applyFont="1" applyBorder="1" applyAlignment="1">
      <alignment horizontal="left" vertical="center" wrapText="1"/>
    </xf>
    <xf numFmtId="16" fontId="59" fillId="0" borderId="43" xfId="1132" applyNumberFormat="1" applyFont="1" applyBorder="1" applyAlignment="1">
      <alignment horizontal="center" vertical="center" wrapText="1"/>
    </xf>
    <xf numFmtId="0" fontId="80" fillId="0" borderId="52" xfId="1132" applyFont="1" applyBorder="1" applyAlignment="1">
      <alignment horizontal="center" vertical="center" wrapText="1"/>
    </xf>
    <xf numFmtId="0" fontId="80" fillId="0" borderId="7" xfId="1132" applyFont="1" applyBorder="1" applyAlignment="1">
      <alignment horizontal="center" vertical="center" wrapText="1"/>
    </xf>
    <xf numFmtId="0" fontId="116" fillId="0" borderId="52" xfId="1132" applyFont="1" applyBorder="1" applyAlignment="1">
      <alignment horizontal="left" vertical="center" wrapText="1"/>
    </xf>
    <xf numFmtId="0" fontId="118" fillId="0" borderId="52" xfId="1132" applyFont="1" applyBorder="1" applyAlignment="1">
      <alignment horizontal="center" vertical="center" wrapText="1"/>
    </xf>
    <xf numFmtId="49" fontId="80" fillId="0" borderId="0" xfId="1132" applyNumberFormat="1" applyFont="1" applyAlignment="1">
      <alignment horizontal="center" vertical="center" wrapText="1"/>
    </xf>
    <xf numFmtId="0" fontId="80" fillId="0" borderId="45" xfId="1132" applyFont="1" applyBorder="1" applyAlignment="1">
      <alignment horizontal="center" vertical="center" wrapText="1"/>
    </xf>
    <xf numFmtId="0" fontId="116" fillId="0" borderId="0" xfId="1132" applyFont="1" applyAlignment="1">
      <alignment horizontal="center" vertical="center" wrapText="1"/>
    </xf>
    <xf numFmtId="0" fontId="118" fillId="0" borderId="51" xfId="1132" applyFont="1" applyBorder="1" applyAlignment="1">
      <alignment horizontal="center" vertical="center" wrapText="1"/>
    </xf>
    <xf numFmtId="0" fontId="122" fillId="0" borderId="42" xfId="1132" applyFont="1" applyBorder="1" applyAlignment="1">
      <alignment horizontal="center" vertical="center" wrapText="1"/>
    </xf>
    <xf numFmtId="0" fontId="120" fillId="0" borderId="51" xfId="1132" applyFont="1" applyBorder="1" applyAlignment="1">
      <alignment horizontal="left" vertical="center" wrapText="1"/>
    </xf>
    <xf numFmtId="0" fontId="80" fillId="0" borderId="51" xfId="1132" applyFont="1" applyBorder="1" applyAlignment="1">
      <alignment horizontal="left" vertical="center" wrapText="1"/>
    </xf>
    <xf numFmtId="49" fontId="119" fillId="0" borderId="45" xfId="1132" applyNumberFormat="1" applyFont="1" applyBorder="1" applyAlignment="1">
      <alignment vertical="center" wrapText="1"/>
    </xf>
    <xf numFmtId="0" fontId="116" fillId="15" borderId="27" xfId="1132" applyFont="1" applyFill="1" applyBorder="1" applyAlignment="1">
      <alignment horizontal="center" vertical="top"/>
    </xf>
    <xf numFmtId="0" fontId="120" fillId="0" borderId="42" xfId="1132" applyFont="1" applyBorder="1" applyAlignment="1">
      <alignment horizontal="left" vertical="top" wrapText="1"/>
    </xf>
    <xf numFmtId="0" fontId="122" fillId="0" borderId="51" xfId="1132" applyFont="1" applyBorder="1" applyAlignment="1">
      <alignment horizontal="left" vertical="top" wrapText="1"/>
    </xf>
    <xf numFmtId="49" fontId="123" fillId="0" borderId="53" xfId="1132" applyNumberFormat="1" applyFont="1" applyBorder="1" applyAlignment="1">
      <alignment vertical="top" wrapText="1"/>
    </xf>
    <xf numFmtId="0" fontId="116" fillId="0" borderId="51" xfId="1132" applyFont="1" applyBorder="1" applyAlignment="1">
      <alignment horizontal="left" vertical="top" wrapText="1"/>
    </xf>
    <xf numFmtId="0" fontId="116" fillId="0" borderId="51" xfId="1132" applyFont="1" applyBorder="1" applyAlignment="1">
      <alignment horizontal="center" vertical="top" wrapText="1"/>
    </xf>
    <xf numFmtId="0" fontId="124" fillId="6" borderId="27" xfId="1132" applyFont="1" applyFill="1" applyBorder="1" applyAlignment="1">
      <alignment horizontal="left" vertical="top"/>
    </xf>
    <xf numFmtId="49" fontId="125" fillId="6" borderId="27" xfId="1132" applyNumberFormat="1" applyFont="1" applyFill="1" applyBorder="1" applyAlignment="1">
      <alignment vertical="top" wrapText="1"/>
    </xf>
    <xf numFmtId="0" fontId="116" fillId="6" borderId="27" xfId="1132" applyFont="1" applyFill="1" applyBorder="1" applyAlignment="1">
      <alignment horizontal="left" vertical="top"/>
    </xf>
    <xf numFmtId="0" fontId="116" fillId="6" borderId="27" xfId="1132" applyFont="1" applyFill="1" applyBorder="1" applyAlignment="1">
      <alignment horizontal="center" vertical="top"/>
    </xf>
    <xf numFmtId="0" fontId="111" fillId="0" borderId="0" xfId="1132" applyAlignment="1">
      <alignment horizontal="left" vertical="top" wrapText="1"/>
    </xf>
    <xf numFmtId="17" fontId="111" fillId="0" borderId="0" xfId="1132" applyNumberFormat="1" applyAlignment="1">
      <alignment horizontal="left" vertical="top"/>
    </xf>
    <xf numFmtId="0" fontId="47" fillId="3" borderId="0" xfId="3" applyFont="1" applyFill="1" applyAlignment="1">
      <alignment horizontal="center" vertical="center" wrapText="1"/>
    </xf>
    <xf numFmtId="0" fontId="47" fillId="3" borderId="0" xfId="3" applyFont="1" applyFill="1" applyAlignment="1">
      <alignment horizontal="center" vertical="center"/>
    </xf>
    <xf numFmtId="0" fontId="47" fillId="3" borderId="0" xfId="3" applyFont="1" applyFill="1" applyAlignment="1">
      <alignment horizontal="right" vertical="center"/>
    </xf>
    <xf numFmtId="167" fontId="46" fillId="3" borderId="0" xfId="3" applyNumberFormat="1" applyFill="1" applyAlignment="1">
      <alignment horizontal="center" vertical="center"/>
    </xf>
    <xf numFmtId="169" fontId="0" fillId="3" borderId="0" xfId="3" applyNumberFormat="1" applyFont="1" applyFill="1" applyAlignment="1">
      <alignment horizontal="right" vertical="center"/>
    </xf>
    <xf numFmtId="169" fontId="46" fillId="3" borderId="0" xfId="3" applyNumberFormat="1" applyFill="1" applyAlignment="1">
      <alignment horizontal="right" vertical="center"/>
    </xf>
    <xf numFmtId="167" fontId="47" fillId="3" borderId="0" xfId="3" applyNumberFormat="1" applyFont="1" applyFill="1" applyAlignment="1">
      <alignment horizontal="right" vertical="center"/>
    </xf>
    <xf numFmtId="169" fontId="47" fillId="3" borderId="0" xfId="3" applyNumberFormat="1" applyFont="1" applyFill="1" applyAlignment="1">
      <alignment horizontal="right" vertical="center"/>
    </xf>
    <xf numFmtId="167" fontId="46" fillId="0" borderId="0" xfId="3" applyNumberFormat="1" applyAlignment="1">
      <alignment horizontal="center" vertical="center"/>
    </xf>
    <xf numFmtId="169" fontId="46" fillId="0" borderId="0" xfId="3" applyNumberFormat="1" applyAlignment="1">
      <alignment horizontal="right" vertical="center"/>
    </xf>
    <xf numFmtId="0" fontId="47" fillId="3" borderId="0" xfId="3" applyFont="1" applyFill="1" applyAlignment="1">
      <alignment wrapText="1"/>
    </xf>
    <xf numFmtId="167" fontId="47" fillId="0" borderId="0" xfId="0" applyNumberFormat="1" applyFont="1"/>
    <xf numFmtId="169" fontId="47" fillId="0" borderId="0" xfId="0" applyNumberFormat="1" applyFont="1"/>
    <xf numFmtId="169" fontId="47" fillId="0" borderId="0" xfId="0" applyNumberFormat="1" applyFont="1" applyAlignment="1">
      <alignment horizontal="right"/>
    </xf>
    <xf numFmtId="0" fontId="79" fillId="6" borderId="27" xfId="0" applyFont="1" applyFill="1" applyBorder="1"/>
    <xf numFmtId="0" fontId="79" fillId="0" borderId="20" xfId="0" applyFont="1" applyBorder="1"/>
    <xf numFmtId="0" fontId="79" fillId="0" borderId="0" xfId="0" applyFont="1"/>
    <xf numFmtId="16" fontId="59" fillId="0" borderId="54" xfId="1132" applyNumberFormat="1" applyFont="1" applyBorder="1" applyAlignment="1">
      <alignment horizontal="center" vertical="center" wrapText="1"/>
    </xf>
    <xf numFmtId="0" fontId="80" fillId="0" borderId="41" xfId="1132" applyFont="1" applyBorder="1" applyAlignment="1">
      <alignment horizontal="center" vertical="center" wrapText="1"/>
    </xf>
    <xf numFmtId="49" fontId="80" fillId="0" borderId="41" xfId="1132" applyNumberFormat="1" applyFont="1" applyBorder="1" applyAlignment="1">
      <alignment horizontal="center" vertical="center" wrapText="1"/>
    </xf>
    <xf numFmtId="0" fontId="116" fillId="0" borderId="41" xfId="1132" applyFont="1" applyBorder="1" applyAlignment="1">
      <alignment horizontal="center" vertical="center" wrapText="1"/>
    </xf>
    <xf numFmtId="0" fontId="118" fillId="0" borderId="41" xfId="1132" applyFont="1" applyBorder="1" applyAlignment="1">
      <alignment horizontal="center" vertical="center" wrapText="1"/>
    </xf>
    <xf numFmtId="49" fontId="116" fillId="0" borderId="27" xfId="1132" applyNumberFormat="1" applyFont="1" applyBorder="1" applyAlignment="1">
      <alignment vertical="center" wrapText="1"/>
    </xf>
    <xf numFmtId="0" fontId="111" fillId="0" borderId="27" xfId="1132" applyBorder="1" applyAlignment="1">
      <alignment horizontal="left" vertical="top"/>
    </xf>
    <xf numFmtId="49" fontId="80" fillId="0" borderId="27" xfId="1132" applyNumberFormat="1" applyFont="1" applyBorder="1" applyAlignment="1">
      <alignment vertical="center" wrapText="1"/>
    </xf>
    <xf numFmtId="0" fontId="112" fillId="0" borderId="0" xfId="1132" applyFont="1" applyAlignment="1">
      <alignment vertical="top"/>
    </xf>
    <xf numFmtId="0" fontId="47" fillId="0" borderId="39"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41" xfId="0" applyFont="1" applyBorder="1" applyAlignment="1">
      <alignment horizontal="center" vertical="center"/>
    </xf>
    <xf numFmtId="0" fontId="47" fillId="0" borderId="38" xfId="0" applyFont="1" applyBorder="1" applyAlignment="1">
      <alignment horizontal="center" vertical="center"/>
    </xf>
    <xf numFmtId="0" fontId="102" fillId="13" borderId="39" xfId="0" applyFont="1" applyFill="1" applyBorder="1" applyAlignment="1">
      <alignment horizontal="left" vertical="center" wrapText="1"/>
    </xf>
    <xf numFmtId="0" fontId="46" fillId="0" borderId="38" xfId="0" applyFont="1" applyBorder="1" applyAlignment="1">
      <alignment horizontal="center" vertical="center"/>
    </xf>
    <xf numFmtId="0" fontId="47" fillId="0" borderId="38" xfId="0" applyFont="1" applyBorder="1" applyAlignment="1">
      <alignment horizontal="center" vertical="center" wrapText="1"/>
    </xf>
    <xf numFmtId="0" fontId="46" fillId="0" borderId="39" xfId="0" applyFont="1" applyBorder="1" applyAlignment="1">
      <alignment horizontal="left" wrapText="1"/>
    </xf>
    <xf numFmtId="0" fontId="46" fillId="0" borderId="38" xfId="0" applyFont="1" applyBorder="1" applyAlignment="1">
      <alignment horizontal="center" wrapText="1"/>
    </xf>
    <xf numFmtId="0" fontId="0" fillId="0" borderId="38" xfId="0" applyBorder="1" applyAlignment="1">
      <alignment horizontal="center"/>
    </xf>
    <xf numFmtId="0" fontId="0" fillId="0" borderId="38" xfId="0" applyBorder="1" applyAlignment="1">
      <alignment horizontal="left" wrapText="1"/>
    </xf>
    <xf numFmtId="0" fontId="0" fillId="0" borderId="38" xfId="0" applyBorder="1" applyAlignment="1">
      <alignment horizontal="left"/>
    </xf>
    <xf numFmtId="0" fontId="0" fillId="0" borderId="38" xfId="0" applyBorder="1" applyAlignment="1">
      <alignment horizontal="center" wrapText="1"/>
    </xf>
    <xf numFmtId="0" fontId="84" fillId="0" borderId="0" xfId="1070" applyAlignment="1">
      <alignment horizontal="left"/>
    </xf>
    <xf numFmtId="0" fontId="46" fillId="0" borderId="38" xfId="0" applyFont="1" applyBorder="1" applyAlignment="1">
      <alignment horizontal="center"/>
    </xf>
    <xf numFmtId="0" fontId="46" fillId="0" borderId="38" xfId="0" applyFont="1" applyBorder="1" applyAlignment="1">
      <alignment horizontal="left" wrapText="1"/>
    </xf>
    <xf numFmtId="0" fontId="46" fillId="0" borderId="39" xfId="0" applyFont="1" applyBorder="1" applyAlignment="1">
      <alignment horizontal="left" vertical="center" wrapText="1"/>
    </xf>
    <xf numFmtId="0" fontId="46" fillId="3" borderId="39" xfId="0" applyFont="1" applyFill="1" applyBorder="1" applyAlignment="1">
      <alignment horizontal="left" wrapText="1"/>
    </xf>
    <xf numFmtId="0" fontId="103" fillId="0" borderId="38" xfId="1113" applyBorder="1" applyAlignment="1" applyProtection="1">
      <alignment horizontal="center"/>
    </xf>
    <xf numFmtId="0" fontId="95" fillId="6" borderId="39" xfId="0" applyFont="1" applyFill="1" applyBorder="1" applyAlignment="1">
      <alignment horizontal="left" wrapText="1"/>
    </xf>
    <xf numFmtId="0" fontId="104" fillId="0" borderId="39" xfId="0" applyFont="1" applyBorder="1" applyAlignment="1">
      <alignment horizontal="left" wrapText="1"/>
    </xf>
    <xf numFmtId="0" fontId="96" fillId="0" borderId="0" xfId="0" applyFont="1" applyAlignment="1">
      <alignment horizontal="left" wrapText="1"/>
    </xf>
    <xf numFmtId="0" fontId="109" fillId="0" borderId="0" xfId="1132" applyFont="1" applyAlignment="1">
      <alignment vertical="top"/>
    </xf>
    <xf numFmtId="0" fontId="103" fillId="0" borderId="0" xfId="1113" applyBorder="1" applyAlignment="1" applyProtection="1">
      <alignment horizontal="center" wrapText="1"/>
    </xf>
    <xf numFmtId="0" fontId="103" fillId="0" borderId="0" xfId="1113" applyBorder="1" applyAlignment="1" applyProtection="1">
      <alignment wrapText="1"/>
    </xf>
    <xf numFmtId="0" fontId="0" fillId="0" borderId="27" xfId="0" applyBorder="1" applyAlignment="1">
      <alignment horizontal="left" vertical="center"/>
    </xf>
    <xf numFmtId="0" fontId="108" fillId="0" borderId="0" xfId="0" applyFont="1" applyAlignment="1">
      <alignment horizontal="center" vertical="center"/>
    </xf>
    <xf numFmtId="0" fontId="0" fillId="3" borderId="7" xfId="1127" applyFont="1" applyFill="1" applyBorder="1" applyAlignment="1">
      <alignment horizontal="center" vertical="center" wrapText="1"/>
    </xf>
    <xf numFmtId="164" fontId="0" fillId="3" borderId="7" xfId="1046" applyFont="1" applyFill="1" applyBorder="1" applyAlignment="1">
      <alignment horizontal="center" vertical="center"/>
    </xf>
    <xf numFmtId="0" fontId="0" fillId="3" borderId="20" xfId="1127" applyFont="1" applyFill="1" applyBorder="1" applyAlignment="1">
      <alignment horizontal="center" vertical="center" wrapText="1"/>
    </xf>
    <xf numFmtId="0" fontId="0" fillId="0" borderId="7" xfId="1127" applyFont="1" applyBorder="1" applyAlignment="1">
      <alignment horizontal="center" vertical="center" wrapText="1"/>
    </xf>
    <xf numFmtId="0" fontId="81" fillId="8" borderId="38" xfId="0" applyFont="1" applyFill="1" applyBorder="1" applyAlignment="1">
      <alignment horizontal="center" vertical="center" wrapText="1"/>
    </xf>
    <xf numFmtId="164" fontId="81" fillId="8" borderId="38" xfId="1046" applyFont="1" applyFill="1" applyBorder="1" applyAlignment="1">
      <alignment horizontal="center" vertical="center" wrapText="1"/>
    </xf>
    <xf numFmtId="0" fontId="106" fillId="0" borderId="58" xfId="0" applyFont="1" applyBorder="1" applyAlignment="1">
      <alignment horizontal="center" vertical="center"/>
    </xf>
    <xf numFmtId="0" fontId="0" fillId="3" borderId="12" xfId="1127" applyFont="1" applyFill="1" applyBorder="1" applyAlignment="1">
      <alignment horizontal="center" vertical="center" wrapText="1"/>
    </xf>
    <xf numFmtId="0" fontId="0" fillId="3" borderId="39" xfId="1127" applyFont="1" applyFill="1" applyBorder="1" applyAlignment="1">
      <alignment horizontal="center" vertical="center" wrapText="1"/>
    </xf>
    <xf numFmtId="1" fontId="0" fillId="3" borderId="38" xfId="1127" applyNumberFormat="1" applyFont="1" applyFill="1" applyBorder="1" applyAlignment="1">
      <alignment horizontal="center" vertical="center" wrapText="1"/>
    </xf>
    <xf numFmtId="0" fontId="0" fillId="3" borderId="38" xfId="1127" applyFont="1" applyFill="1" applyBorder="1" applyAlignment="1">
      <alignment horizontal="center" vertical="center" wrapText="1"/>
    </xf>
    <xf numFmtId="0" fontId="86" fillId="0" borderId="0" xfId="1126" applyFont="1"/>
    <xf numFmtId="0" fontId="95" fillId="0" borderId="0" xfId="0" applyFont="1" applyAlignment="1">
      <alignment wrapText="1"/>
    </xf>
    <xf numFmtId="0" fontId="46" fillId="0" borderId="27" xfId="1053" applyBorder="1" applyAlignment="1">
      <alignment horizontal="center" vertical="center"/>
    </xf>
    <xf numFmtId="0" fontId="61" fillId="16" borderId="26" xfId="0" applyFont="1" applyFill="1" applyBorder="1" applyAlignment="1">
      <alignment horizontal="center" vertical="center" wrapText="1"/>
    </xf>
    <xf numFmtId="0" fontId="96" fillId="0" borderId="27" xfId="0" applyFont="1" applyBorder="1" applyAlignment="1">
      <alignment vertical="top" wrapText="1"/>
    </xf>
    <xf numFmtId="0" fontId="127" fillId="0" borderId="0" xfId="1137" applyFont="1"/>
    <xf numFmtId="0" fontId="127" fillId="0" borderId="0" xfId="1137" applyFont="1" applyAlignment="1">
      <alignment vertical="center"/>
    </xf>
    <xf numFmtId="0" fontId="127" fillId="0" borderId="0" xfId="1137" applyFont="1" applyAlignment="1">
      <alignment horizontal="left" vertical="center"/>
    </xf>
    <xf numFmtId="0" fontId="127" fillId="0" borderId="0" xfId="1137" applyFont="1" applyAlignment="1">
      <alignment horizontal="left"/>
    </xf>
    <xf numFmtId="0" fontId="4" fillId="0" borderId="0" xfId="1137" applyAlignment="1">
      <alignment horizontal="left" vertical="center" wrapText="1"/>
    </xf>
    <xf numFmtId="0" fontId="128" fillId="0" borderId="27" xfId="1137" applyFont="1" applyBorder="1" applyAlignment="1">
      <alignment horizontal="center" vertical="center" wrapText="1"/>
    </xf>
    <xf numFmtId="0" fontId="127" fillId="0" borderId="27" xfId="1137" applyFont="1" applyBorder="1" applyAlignment="1">
      <alignment horizontal="center" vertical="center" wrapText="1"/>
    </xf>
    <xf numFmtId="0" fontId="128" fillId="0" borderId="27" xfId="1137" applyFont="1" applyBorder="1" applyAlignment="1">
      <alignment horizontal="left" vertical="center" wrapText="1"/>
    </xf>
    <xf numFmtId="0" fontId="128" fillId="0" borderId="27" xfId="1137" applyFont="1" applyBorder="1" applyAlignment="1">
      <alignment vertical="center" wrapText="1"/>
    </xf>
    <xf numFmtId="0" fontId="128" fillId="17" borderId="27" xfId="1137" applyFont="1" applyFill="1" applyBorder="1" applyAlignment="1">
      <alignment horizontal="center" vertical="center" wrapText="1"/>
    </xf>
    <xf numFmtId="0" fontId="127" fillId="17" borderId="27" xfId="1137" applyFont="1" applyFill="1" applyBorder="1" applyAlignment="1">
      <alignment horizontal="center" vertical="center" wrapText="1"/>
    </xf>
    <xf numFmtId="0" fontId="128" fillId="17" borderId="27" xfId="1137" applyFont="1" applyFill="1" applyBorder="1" applyAlignment="1">
      <alignment horizontal="left" vertical="center" wrapText="1"/>
    </xf>
    <xf numFmtId="0" fontId="128" fillId="17" borderId="27" xfId="1137" applyFont="1" applyFill="1" applyBorder="1" applyAlignment="1">
      <alignment vertical="center" wrapText="1"/>
    </xf>
    <xf numFmtId="0" fontId="128" fillId="18" borderId="27" xfId="1137" applyFont="1" applyFill="1" applyBorder="1" applyAlignment="1">
      <alignment horizontal="left" vertical="center" wrapText="1"/>
    </xf>
    <xf numFmtId="2" fontId="70" fillId="0" borderId="0" xfId="1137" applyNumberFormat="1" applyFont="1" applyAlignment="1">
      <alignment horizontal="right" vertical="center" wrapText="1"/>
    </xf>
    <xf numFmtId="173" fontId="70" fillId="0" borderId="0" xfId="1137" applyNumberFormat="1" applyFont="1" applyAlignment="1">
      <alignment horizontal="right" vertical="center" wrapText="1"/>
    </xf>
    <xf numFmtId="0" fontId="4" fillId="0" borderId="0" xfId="1137" applyAlignment="1">
      <alignment horizontal="center" vertical="center" wrapText="1"/>
    </xf>
    <xf numFmtId="3" fontId="127" fillId="0" borderId="27" xfId="1137" applyNumberFormat="1" applyFont="1" applyBorder="1" applyAlignment="1">
      <alignment horizontal="center" vertical="center" wrapText="1"/>
    </xf>
    <xf numFmtId="1" fontId="4" fillId="0" borderId="0" xfId="1137" applyNumberFormat="1" applyAlignment="1">
      <alignment horizontal="left" vertical="center" wrapText="1"/>
    </xf>
    <xf numFmtId="0" fontId="127" fillId="0" borderId="27" xfId="1137" applyFont="1" applyBorder="1" applyAlignment="1">
      <alignment horizontal="center" vertical="center"/>
    </xf>
    <xf numFmtId="3" fontId="127" fillId="14" borderId="27" xfId="1137" applyNumberFormat="1" applyFont="1" applyFill="1" applyBorder="1" applyAlignment="1">
      <alignment horizontal="center" vertical="center" wrapText="1"/>
    </xf>
    <xf numFmtId="0" fontId="128" fillId="14" borderId="27" xfId="1137" applyFont="1" applyFill="1" applyBorder="1" applyAlignment="1">
      <alignment horizontal="left" vertical="center" wrapText="1"/>
    </xf>
    <xf numFmtId="0" fontId="128" fillId="14" borderId="27" xfId="1137" applyFont="1" applyFill="1" applyBorder="1" applyAlignment="1">
      <alignment vertical="center" wrapText="1"/>
    </xf>
    <xf numFmtId="0" fontId="127" fillId="0" borderId="27" xfId="1137" applyFont="1" applyBorder="1" applyAlignment="1">
      <alignment horizontal="left" vertical="center"/>
    </xf>
    <xf numFmtId="1" fontId="4" fillId="0" borderId="27" xfId="1137" applyNumberFormat="1" applyBorder="1" applyAlignment="1">
      <alignment horizontal="left" vertical="center" wrapText="1"/>
    </xf>
    <xf numFmtId="0" fontId="127" fillId="14" borderId="27" xfId="1137" applyFont="1" applyFill="1" applyBorder="1" applyAlignment="1">
      <alignment vertical="center" wrapText="1"/>
    </xf>
    <xf numFmtId="0" fontId="128" fillId="3" borderId="27" xfId="1137" applyFont="1" applyFill="1" applyBorder="1" applyAlignment="1">
      <alignment horizontal="center" vertical="center" wrapText="1"/>
    </xf>
    <xf numFmtId="1" fontId="4" fillId="0" borderId="27" xfId="1137" applyNumberFormat="1" applyBorder="1" applyAlignment="1">
      <alignment horizontal="center" vertical="center" wrapText="1"/>
    </xf>
    <xf numFmtId="0" fontId="127" fillId="0" borderId="27" xfId="1137" applyFont="1" applyBorder="1" applyAlignment="1">
      <alignment vertical="center"/>
    </xf>
    <xf numFmtId="0" fontId="80" fillId="0" borderId="27" xfId="1137" applyFont="1" applyBorder="1" applyAlignment="1">
      <alignment horizontal="left" vertical="center" wrapText="1"/>
    </xf>
    <xf numFmtId="0" fontId="127" fillId="14" borderId="27" xfId="1137" applyFont="1" applyFill="1" applyBorder="1" applyAlignment="1">
      <alignment horizontal="center" vertical="center"/>
    </xf>
    <xf numFmtId="1" fontId="4" fillId="14" borderId="27" xfId="1137" applyNumberFormat="1" applyFill="1" applyBorder="1" applyAlignment="1">
      <alignment horizontal="center" vertical="center" wrapText="1"/>
    </xf>
    <xf numFmtId="0" fontId="127" fillId="14" borderId="27" xfId="1137" applyFont="1" applyFill="1" applyBorder="1" applyAlignment="1">
      <alignment vertical="center"/>
    </xf>
    <xf numFmtId="1" fontId="4" fillId="14" borderId="27" xfId="1137" applyNumberFormat="1" applyFill="1" applyBorder="1" applyAlignment="1">
      <alignment horizontal="left" vertical="center" wrapText="1"/>
    </xf>
    <xf numFmtId="0" fontId="80" fillId="14" borderId="27" xfId="1137" applyFont="1" applyFill="1" applyBorder="1" applyAlignment="1">
      <alignment horizontal="left" vertical="center" wrapText="1"/>
    </xf>
    <xf numFmtId="0" fontId="127" fillId="3" borderId="27" xfId="1137" applyFont="1" applyFill="1" applyBorder="1" applyAlignment="1">
      <alignment horizontal="center" vertical="center" wrapText="1"/>
    </xf>
    <xf numFmtId="0" fontId="128" fillId="3" borderId="27" xfId="1137" applyFont="1" applyFill="1" applyBorder="1" applyAlignment="1">
      <alignment horizontal="left" vertical="center" wrapText="1"/>
    </xf>
    <xf numFmtId="0" fontId="128" fillId="3" borderId="27" xfId="1137" applyFont="1" applyFill="1" applyBorder="1" applyAlignment="1">
      <alignment vertical="center" wrapText="1"/>
    </xf>
    <xf numFmtId="0" fontId="128" fillId="14" borderId="27" xfId="1137" applyFont="1" applyFill="1" applyBorder="1" applyAlignment="1">
      <alignment horizontal="center" vertical="center" wrapText="1"/>
    </xf>
    <xf numFmtId="0" fontId="4" fillId="0" borderId="0" xfId="1137" applyAlignment="1">
      <alignment vertical="center" wrapText="1"/>
    </xf>
    <xf numFmtId="0" fontId="127" fillId="14" borderId="27" xfId="1137" applyFont="1" applyFill="1" applyBorder="1" applyAlignment="1">
      <alignment horizontal="center" vertical="center" wrapText="1"/>
    </xf>
    <xf numFmtId="3" fontId="127" fillId="3" borderId="27" xfId="1137" applyNumberFormat="1" applyFont="1" applyFill="1" applyBorder="1" applyAlignment="1">
      <alignment horizontal="center" vertical="center" wrapText="1"/>
    </xf>
    <xf numFmtId="3" fontId="127" fillId="17" borderId="27" xfId="1137" applyNumberFormat="1" applyFont="1" applyFill="1" applyBorder="1" applyAlignment="1">
      <alignment horizontal="center" vertical="center" wrapText="1"/>
    </xf>
    <xf numFmtId="0" fontId="129" fillId="0" borderId="27" xfId="1137" applyFont="1" applyBorder="1" applyAlignment="1">
      <alignment horizontal="left" vertical="center" wrapText="1"/>
    </xf>
    <xf numFmtId="0" fontId="130" fillId="19" borderId="27" xfId="1137" applyFont="1" applyFill="1" applyBorder="1" applyAlignment="1">
      <alignment horizontal="center" vertical="center" wrapText="1"/>
    </xf>
    <xf numFmtId="0" fontId="130" fillId="19" borderId="27" xfId="1137" applyFont="1" applyFill="1" applyBorder="1" applyAlignment="1">
      <alignment horizontal="left" vertical="center" wrapText="1"/>
    </xf>
    <xf numFmtId="0" fontId="128" fillId="12" borderId="41" xfId="1138" applyFont="1" applyFill="1" applyBorder="1" applyAlignment="1">
      <alignment horizontal="center" vertical="center"/>
    </xf>
    <xf numFmtId="0" fontId="4" fillId="0" borderId="0" xfId="1137" quotePrefix="1" applyAlignment="1">
      <alignment horizontal="left" vertical="center" wrapText="1"/>
    </xf>
    <xf numFmtId="0" fontId="128" fillId="12" borderId="27" xfId="1138" applyFont="1" applyFill="1" applyBorder="1" applyAlignment="1">
      <alignment horizontal="center" vertical="center"/>
    </xf>
    <xf numFmtId="0" fontId="132" fillId="0" borderId="0" xfId="1068" applyFont="1"/>
    <xf numFmtId="0" fontId="132" fillId="0" borderId="0" xfId="1068" applyFont="1" applyAlignment="1">
      <alignment horizontal="left"/>
    </xf>
    <xf numFmtId="0" fontId="132" fillId="0" borderId="0" xfId="1068" applyFont="1" applyAlignment="1">
      <alignment vertical="center"/>
    </xf>
    <xf numFmtId="0" fontId="132" fillId="0" borderId="0" xfId="1068" applyFont="1" applyAlignment="1">
      <alignment horizontal="center"/>
    </xf>
    <xf numFmtId="0" fontId="133" fillId="0" borderId="0" xfId="1137" applyFont="1"/>
    <xf numFmtId="0" fontId="134" fillId="0" borderId="0" xfId="1138" applyFont="1" applyAlignment="1">
      <alignment vertical="center"/>
    </xf>
    <xf numFmtId="0" fontId="135" fillId="0" borderId="0" xfId="1138" applyFont="1" applyAlignment="1">
      <alignment vertical="center"/>
    </xf>
    <xf numFmtId="0" fontId="135" fillId="0" borderId="0" xfId="1138" applyFont="1" applyAlignment="1">
      <alignment horizontal="center" vertical="center"/>
    </xf>
    <xf numFmtId="0" fontId="135" fillId="0" borderId="0" xfId="1138" applyFont="1" applyAlignment="1">
      <alignment vertical="center" wrapText="1"/>
    </xf>
    <xf numFmtId="0" fontId="135" fillId="0" borderId="27" xfId="1138" applyFont="1" applyBorder="1" applyAlignment="1">
      <alignment vertical="center" wrapText="1"/>
    </xf>
    <xf numFmtId="0" fontId="135" fillId="0" borderId="27" xfId="1138" applyFont="1" applyBorder="1" applyAlignment="1">
      <alignment vertical="center"/>
    </xf>
    <xf numFmtId="0" fontId="135" fillId="0" borderId="27" xfId="1138" applyFont="1" applyBorder="1" applyAlignment="1">
      <alignment horizontal="center" vertical="center"/>
    </xf>
    <xf numFmtId="0" fontId="137" fillId="0" borderId="27" xfId="1137" applyFont="1" applyBorder="1" applyAlignment="1">
      <alignment horizontal="center" vertical="center" wrapText="1"/>
    </xf>
    <xf numFmtId="0" fontId="135" fillId="0" borderId="27" xfId="1137" applyFont="1" applyBorder="1" applyAlignment="1">
      <alignment horizontal="center" vertical="center" wrapText="1"/>
    </xf>
    <xf numFmtId="0" fontId="136" fillId="0" borderId="0" xfId="1138" applyFont="1" applyAlignment="1">
      <alignment vertical="center"/>
    </xf>
    <xf numFmtId="0" fontId="135" fillId="0" borderId="27" xfId="1137" applyFont="1" applyBorder="1" applyAlignment="1">
      <alignment horizontal="center" vertical="center"/>
    </xf>
    <xf numFmtId="0" fontId="137" fillId="0" borderId="27" xfId="1137" applyFont="1" applyBorder="1" applyAlignment="1">
      <alignment vertical="center" wrapText="1"/>
    </xf>
    <xf numFmtId="0" fontId="137" fillId="0" borderId="27" xfId="1137" applyFont="1" applyBorder="1" applyAlignment="1">
      <alignment horizontal="center" vertical="center"/>
    </xf>
    <xf numFmtId="0" fontId="134" fillId="0" borderId="0" xfId="1138" applyFont="1" applyAlignment="1">
      <alignment vertical="center" wrapText="1"/>
    </xf>
    <xf numFmtId="0" fontId="138" fillId="0" borderId="0" xfId="1138" applyFont="1" applyAlignment="1">
      <alignment horizontal="center" vertical="center" wrapText="1"/>
    </xf>
    <xf numFmtId="0" fontId="65" fillId="20" borderId="27" xfId="1137" applyFont="1" applyFill="1" applyBorder="1" applyAlignment="1">
      <alignment horizontal="center" vertical="center" wrapText="1"/>
    </xf>
    <xf numFmtId="0" fontId="139" fillId="0" borderId="0" xfId="1137" applyFont="1"/>
    <xf numFmtId="0" fontId="132" fillId="21" borderId="31" xfId="1139" applyFont="1" applyFill="1" applyBorder="1" applyAlignment="1">
      <alignment horizontal="center" vertical="center"/>
    </xf>
    <xf numFmtId="0" fontId="140" fillId="0" borderId="0" xfId="1068" applyFont="1" applyAlignment="1">
      <alignment vertical="center"/>
    </xf>
    <xf numFmtId="0" fontId="141" fillId="0" borderId="0" xfId="1068" applyFont="1" applyAlignment="1">
      <alignment vertical="center"/>
    </xf>
    <xf numFmtId="0" fontId="142" fillId="0" borderId="4" xfId="1068" applyFont="1" applyBorder="1" applyAlignment="1">
      <alignment vertical="center"/>
    </xf>
    <xf numFmtId="0" fontId="142" fillId="0" borderId="4" xfId="1068" applyFont="1" applyBorder="1" applyAlignment="1">
      <alignment horizontal="center" vertical="center"/>
    </xf>
    <xf numFmtId="0" fontId="142" fillId="0" borderId="0" xfId="1068" applyFont="1" applyAlignment="1">
      <alignment horizontal="left" vertical="center"/>
    </xf>
    <xf numFmtId="0" fontId="141" fillId="22" borderId="27" xfId="1068" applyFont="1" applyFill="1" applyBorder="1" applyAlignment="1">
      <alignment horizontal="left" vertical="center" wrapText="1"/>
    </xf>
    <xf numFmtId="0" fontId="141" fillId="22" borderId="27" xfId="1068" applyFont="1" applyFill="1" applyBorder="1" applyAlignment="1">
      <alignment horizontal="center" vertical="center" wrapText="1"/>
    </xf>
    <xf numFmtId="0" fontId="141" fillId="22" borderId="27" xfId="1068" applyFont="1" applyFill="1" applyBorder="1" applyAlignment="1">
      <alignment horizontal="left" vertical="center"/>
    </xf>
    <xf numFmtId="0" fontId="141" fillId="22" borderId="27" xfId="1068" applyFont="1" applyFill="1" applyBorder="1" applyAlignment="1">
      <alignment horizontal="left" vertical="center" indent="1"/>
    </xf>
    <xf numFmtId="0" fontId="142" fillId="3" borderId="0" xfId="1068" applyFont="1" applyFill="1" applyAlignment="1">
      <alignment horizontal="left" vertical="center" wrapText="1"/>
    </xf>
    <xf numFmtId="0" fontId="142" fillId="0" borderId="27" xfId="1068" applyFont="1" applyBorder="1" applyAlignment="1">
      <alignment horizontal="left" vertical="center"/>
    </xf>
    <xf numFmtId="0" fontId="142" fillId="0" borderId="27" xfId="1068" applyFont="1" applyBorder="1" applyAlignment="1">
      <alignment horizontal="center" vertical="center"/>
    </xf>
    <xf numFmtId="0" fontId="89" fillId="23" borderId="31" xfId="1137" applyFont="1" applyFill="1" applyBorder="1" applyAlignment="1">
      <alignment horizontal="center" vertical="center"/>
    </xf>
    <xf numFmtId="0" fontId="142" fillId="0" borderId="27" xfId="1068" applyFont="1" applyBorder="1" applyAlignment="1">
      <alignment horizontal="left" vertical="center" wrapText="1"/>
    </xf>
    <xf numFmtId="0" fontId="142" fillId="0" borderId="27" xfId="1068" applyFont="1" applyBorder="1" applyAlignment="1">
      <alignment horizontal="left" vertical="center" wrapText="1" indent="1"/>
    </xf>
    <xf numFmtId="0" fontId="142" fillId="0" borderId="0" xfId="1137" applyFont="1"/>
    <xf numFmtId="0" fontId="89" fillId="24" borderId="31" xfId="1137" applyFont="1" applyFill="1" applyBorder="1" applyAlignment="1">
      <alignment horizontal="center" vertical="center"/>
    </xf>
    <xf numFmtId="0" fontId="89" fillId="25" borderId="31" xfId="1137" applyFont="1" applyFill="1" applyBorder="1" applyAlignment="1">
      <alignment horizontal="center" vertical="center"/>
    </xf>
    <xf numFmtId="0" fontId="141" fillId="0" borderId="27" xfId="1068" applyFont="1" applyBorder="1" applyAlignment="1">
      <alignment horizontal="left" vertical="center"/>
    </xf>
    <xf numFmtId="0" fontId="141" fillId="0" borderId="27" xfId="1068" applyFont="1" applyBorder="1" applyAlignment="1">
      <alignment horizontal="left" vertical="center" wrapText="1"/>
    </xf>
    <xf numFmtId="0" fontId="142" fillId="3" borderId="0" xfId="1068" applyFont="1" applyFill="1" applyAlignment="1">
      <alignment horizontal="left" vertical="center" wrapText="1" indent="1"/>
    </xf>
    <xf numFmtId="0" fontId="142" fillId="3" borderId="0" xfId="1068" applyFont="1" applyFill="1" applyAlignment="1">
      <alignment horizontal="left" vertical="center"/>
    </xf>
    <xf numFmtId="0" fontId="142" fillId="0" borderId="0" xfId="1068" applyFont="1" applyAlignment="1">
      <alignment horizontal="left" vertical="center" wrapText="1" indent="1"/>
    </xf>
    <xf numFmtId="0" fontId="132" fillId="0" borderId="27" xfId="1068" applyFont="1" applyBorder="1" applyAlignment="1">
      <alignment horizontal="left" vertical="center" wrapText="1" indent="1"/>
    </xf>
    <xf numFmtId="0" fontId="145" fillId="0" borderId="27" xfId="1068" applyFont="1" applyBorder="1" applyAlignment="1">
      <alignment horizontal="left" vertical="center" wrapText="1" indent="1"/>
    </xf>
    <xf numFmtId="0" fontId="89" fillId="24" borderId="27" xfId="1137" applyFont="1" applyFill="1" applyBorder="1" applyAlignment="1">
      <alignment horizontal="center" vertical="center"/>
    </xf>
    <xf numFmtId="0" fontId="146" fillId="26" borderId="57" xfId="1140" applyFont="1" applyFill="1" applyBorder="1" applyAlignment="1">
      <alignment horizontal="center"/>
    </xf>
    <xf numFmtId="0" fontId="146" fillId="27" borderId="57" xfId="1140" applyFont="1" applyFill="1" applyBorder="1" applyAlignment="1">
      <alignment horizontal="center"/>
    </xf>
    <xf numFmtId="0" fontId="146" fillId="28" borderId="57" xfId="1140" applyFont="1" applyFill="1" applyBorder="1" applyAlignment="1">
      <alignment horizontal="center"/>
    </xf>
    <xf numFmtId="0" fontId="146" fillId="29" borderId="57" xfId="1140" applyFont="1" applyFill="1" applyBorder="1" applyAlignment="1">
      <alignment horizontal="center" vertical="center"/>
    </xf>
    <xf numFmtId="0" fontId="146" fillId="0" borderId="0" xfId="1140" applyFont="1" applyAlignment="1">
      <alignment horizontal="left" vertical="center"/>
    </xf>
    <xf numFmtId="0" fontId="4" fillId="0" borderId="0" xfId="1139"/>
    <xf numFmtId="0" fontId="63" fillId="0" borderId="31" xfId="1139" applyFont="1" applyBorder="1" applyAlignment="1">
      <alignment horizontal="center" vertical="center" wrapText="1"/>
    </xf>
    <xf numFmtId="0" fontId="72" fillId="0" borderId="35" xfId="1139" applyFont="1" applyBorder="1" applyAlignment="1">
      <alignment vertical="center"/>
    </xf>
    <xf numFmtId="0" fontId="72" fillId="0" borderId="19" xfId="1139" applyFont="1" applyBorder="1" applyAlignment="1">
      <alignment vertical="center" wrapText="1"/>
    </xf>
    <xf numFmtId="0" fontId="72" fillId="0" borderId="19" xfId="1139" applyFont="1" applyBorder="1" applyAlignment="1">
      <alignment vertical="center"/>
    </xf>
    <xf numFmtId="0" fontId="72" fillId="0" borderId="17" xfId="1139" applyFont="1" applyBorder="1" applyAlignment="1">
      <alignment vertical="center"/>
    </xf>
    <xf numFmtId="0" fontId="70" fillId="0" borderId="0" xfId="1139" applyFont="1"/>
    <xf numFmtId="0" fontId="4" fillId="0" borderId="0" xfId="1139" applyAlignment="1">
      <alignment horizontal="left" wrapText="1"/>
    </xf>
    <xf numFmtId="0" fontId="4" fillId="0" borderId="0" xfId="1139" applyAlignment="1">
      <alignment wrapText="1"/>
    </xf>
    <xf numFmtId="0" fontId="4" fillId="0" borderId="0" xfId="1139" applyAlignment="1">
      <alignment vertical="center" wrapText="1"/>
    </xf>
    <xf numFmtId="0" fontId="63" fillId="3" borderId="27" xfId="1141" applyFont="1" applyFill="1" applyBorder="1" applyAlignment="1">
      <alignment horizontal="center" vertical="center"/>
    </xf>
    <xf numFmtId="0" fontId="147" fillId="3" borderId="37" xfId="1139" applyFont="1" applyFill="1" applyBorder="1" applyAlignment="1">
      <alignment vertical="center"/>
    </xf>
    <xf numFmtId="0" fontId="147" fillId="3" borderId="0" xfId="1139" applyFont="1" applyFill="1" applyAlignment="1">
      <alignment vertical="center" wrapText="1"/>
    </xf>
    <xf numFmtId="0" fontId="147" fillId="3" borderId="0" xfId="1139" applyFont="1" applyFill="1" applyAlignment="1">
      <alignment vertical="center"/>
    </xf>
    <xf numFmtId="0" fontId="147" fillId="3" borderId="16" xfId="1139" applyFont="1" applyFill="1" applyBorder="1" applyAlignment="1">
      <alignment vertical="center"/>
    </xf>
    <xf numFmtId="0" fontId="61" fillId="0" borderId="0" xfId="1139" applyFont="1"/>
    <xf numFmtId="0" fontId="61" fillId="0" borderId="0" xfId="1139" applyFont="1" applyAlignment="1">
      <alignment horizontal="left" wrapText="1"/>
    </xf>
    <xf numFmtId="0" fontId="61" fillId="0" borderId="0" xfId="1139" applyFont="1" applyAlignment="1">
      <alignment wrapText="1"/>
    </xf>
    <xf numFmtId="0" fontId="4" fillId="0" borderId="40" xfId="1139" applyBorder="1" applyAlignment="1">
      <alignment horizontal="left"/>
    </xf>
    <xf numFmtId="0" fontId="4" fillId="0" borderId="5" xfId="1139" applyBorder="1" applyAlignment="1">
      <alignment wrapText="1"/>
    </xf>
    <xf numFmtId="0" fontId="86" fillId="0" borderId="5" xfId="1139" applyFont="1" applyBorder="1"/>
    <xf numFmtId="0" fontId="4" fillId="3" borderId="15" xfId="1139" applyFill="1" applyBorder="1"/>
    <xf numFmtId="0" fontId="4" fillId="3" borderId="0" xfId="1139" applyFill="1"/>
    <xf numFmtId="0" fontId="148" fillId="0" borderId="0" xfId="1139" applyFont="1"/>
    <xf numFmtId="0" fontId="61" fillId="3" borderId="0" xfId="1139" applyFont="1" applyFill="1" applyAlignment="1">
      <alignment horizontal="center"/>
    </xf>
    <xf numFmtId="0" fontId="59" fillId="0" borderId="0" xfId="0" applyFont="1" applyAlignment="1">
      <alignment vertical="center" wrapText="1"/>
    </xf>
    <xf numFmtId="0" fontId="47" fillId="30" borderId="0" xfId="0" applyFont="1" applyFill="1" applyAlignment="1">
      <alignment horizontal="center"/>
    </xf>
    <xf numFmtId="0" fontId="47" fillId="30" borderId="0" xfId="0" applyFont="1" applyFill="1" applyAlignment="1">
      <alignment horizontal="center" wrapText="1"/>
    </xf>
    <xf numFmtId="0" fontId="47" fillId="30" borderId="27" xfId="0" applyFont="1" applyFill="1" applyBorder="1" applyAlignment="1">
      <alignment horizontal="center" vertical="center"/>
    </xf>
    <xf numFmtId="0" fontId="61" fillId="6" borderId="0" xfId="1139" applyFont="1" applyFill="1" applyAlignment="1">
      <alignment horizontal="left" wrapText="1"/>
    </xf>
    <xf numFmtId="0" fontId="61" fillId="0" borderId="0" xfId="0" applyFont="1" applyAlignment="1">
      <alignment horizontal="center" vertical="center"/>
    </xf>
    <xf numFmtId="0" fontId="47" fillId="0" borderId="0" xfId="0" applyFont="1" applyAlignment="1">
      <alignment horizontal="center"/>
    </xf>
    <xf numFmtId="0" fontId="61" fillId="0" borderId="27" xfId="1139" applyFont="1" applyBorder="1" applyAlignment="1">
      <alignment horizontal="center" vertical="center" wrapText="1"/>
    </xf>
    <xf numFmtId="0" fontId="61" fillId="0" borderId="27" xfId="1139" applyFont="1" applyBorder="1" applyAlignment="1">
      <alignment vertical="center" wrapText="1"/>
    </xf>
    <xf numFmtId="0" fontId="4" fillId="0" borderId="27" xfId="1139" applyBorder="1" applyAlignment="1">
      <alignment horizontal="left" wrapText="1"/>
    </xf>
    <xf numFmtId="0" fontId="4" fillId="0" borderId="27" xfId="1139" applyBorder="1" applyAlignment="1">
      <alignment horizontal="left"/>
    </xf>
    <xf numFmtId="1" fontId="4" fillId="0" borderId="27" xfId="1139" applyNumberFormat="1" applyBorder="1"/>
    <xf numFmtId="0" fontId="4" fillId="0" borderId="27" xfId="1139" applyBorder="1" applyAlignment="1">
      <alignment horizontal="center" vertical="center"/>
    </xf>
    <xf numFmtId="0" fontId="4" fillId="0" borderId="7" xfId="1139" applyBorder="1" applyAlignment="1">
      <alignment horizontal="left" vertical="center" wrapText="1"/>
    </xf>
    <xf numFmtId="0" fontId="4" fillId="0" borderId="27" xfId="1139" applyBorder="1" applyAlignment="1">
      <alignment horizontal="left" vertical="center"/>
    </xf>
    <xf numFmtId="0" fontId="4" fillId="0" borderId="27" xfId="1139" applyBorder="1" applyAlignment="1">
      <alignment vertical="center"/>
    </xf>
    <xf numFmtId="0" fontId="59" fillId="0" borderId="0" xfId="0" applyFont="1" applyAlignment="1">
      <alignment horizontal="left" vertical="center" indent="4"/>
    </xf>
    <xf numFmtId="0" fontId="4" fillId="0" borderId="27" xfId="1139" applyBorder="1" applyAlignment="1">
      <alignment horizontal="center"/>
    </xf>
    <xf numFmtId="0" fontId="4" fillId="0" borderId="7" xfId="1139" applyBorder="1" applyAlignment="1">
      <alignment horizontal="left"/>
    </xf>
    <xf numFmtId="0" fontId="4" fillId="0" borderId="7" xfId="1139" applyBorder="1" applyAlignment="1">
      <alignment horizontal="left" vertical="center"/>
    </xf>
    <xf numFmtId="0" fontId="4" fillId="0" borderId="7" xfId="1139" applyBorder="1" applyAlignment="1">
      <alignment vertical="center" wrapText="1"/>
    </xf>
    <xf numFmtId="0" fontId="4" fillId="0" borderId="7" xfId="1139" applyBorder="1" applyAlignment="1">
      <alignment vertical="center"/>
    </xf>
    <xf numFmtId="0" fontId="59" fillId="0" borderId="27" xfId="1139" applyFont="1" applyBorder="1" applyAlignment="1">
      <alignment horizontal="left" wrapText="1"/>
    </xf>
    <xf numFmtId="0" fontId="4" fillId="0" borderId="27" xfId="1139" applyBorder="1" applyAlignment="1">
      <alignment vertical="center" wrapText="1"/>
    </xf>
    <xf numFmtId="0" fontId="96" fillId="0" borderId="0" xfId="0" applyFont="1" applyAlignment="1">
      <alignment wrapText="1"/>
    </xf>
    <xf numFmtId="0" fontId="4" fillId="0" borderId="0" xfId="1139" applyAlignment="1">
      <alignment horizontal="left"/>
    </xf>
    <xf numFmtId="0" fontId="88" fillId="0" borderId="27" xfId="1139" applyFont="1" applyBorder="1" applyAlignment="1">
      <alignment horizontal="left" vertical="center" wrapText="1"/>
    </xf>
    <xf numFmtId="0" fontId="4" fillId="0" borderId="27" xfId="1139" applyBorder="1" applyAlignment="1">
      <alignment horizontal="left" vertical="center" wrapText="1"/>
    </xf>
    <xf numFmtId="0" fontId="80" fillId="0" borderId="27" xfId="1139" applyFont="1" applyBorder="1" applyAlignment="1">
      <alignment horizontal="left" wrapText="1"/>
    </xf>
    <xf numFmtId="0" fontId="88" fillId="0" borderId="27" xfId="1139" applyFont="1" applyBorder="1" applyAlignment="1">
      <alignment vertical="center" wrapText="1"/>
    </xf>
    <xf numFmtId="0" fontId="4" fillId="0" borderId="27" xfId="1139" applyBorder="1" applyAlignment="1">
      <alignment horizontal="left" vertical="top" wrapText="1"/>
    </xf>
    <xf numFmtId="0" fontId="61" fillId="0" borderId="27" xfId="1139" applyFont="1" applyBorder="1"/>
    <xf numFmtId="0" fontId="61" fillId="0" borderId="27" xfId="1139" applyFont="1" applyBorder="1" applyAlignment="1">
      <alignment horizontal="center" wrapText="1"/>
    </xf>
    <xf numFmtId="0" fontId="77" fillId="0" borderId="27" xfId="1139" applyFont="1" applyBorder="1" applyAlignment="1">
      <alignment vertical="center" wrapText="1"/>
    </xf>
    <xf numFmtId="0" fontId="59" fillId="0" borderId="27" xfId="1139" applyFont="1" applyBorder="1" applyAlignment="1">
      <alignment horizontal="left"/>
    </xf>
    <xf numFmtId="0" fontId="80" fillId="0" borderId="27" xfId="1139" applyFont="1" applyBorder="1"/>
    <xf numFmtId="0" fontId="4" fillId="0" borderId="27" xfId="1139" applyBorder="1"/>
    <xf numFmtId="0" fontId="59" fillId="0" borderId="27" xfId="1139" applyFont="1" applyBorder="1" applyAlignment="1">
      <alignment horizontal="center"/>
    </xf>
    <xf numFmtId="0" fontId="4" fillId="0" borderId="27" xfId="1139" quotePrefix="1" applyBorder="1" applyAlignment="1">
      <alignment horizontal="left" wrapText="1"/>
    </xf>
    <xf numFmtId="0" fontId="59" fillId="0" borderId="0" xfId="0" applyFont="1" applyAlignment="1">
      <alignment vertical="center"/>
    </xf>
    <xf numFmtId="0" fontId="80" fillId="0" borderId="27" xfId="1139" applyFont="1" applyBorder="1" applyAlignment="1">
      <alignment horizontal="left"/>
    </xf>
    <xf numFmtId="0" fontId="59" fillId="3" borderId="27" xfId="1139" applyFont="1" applyFill="1" applyBorder="1" applyAlignment="1">
      <alignment horizontal="left"/>
    </xf>
    <xf numFmtId="0" fontId="59" fillId="3" borderId="27" xfId="1139" applyFont="1" applyFill="1" applyBorder="1" applyAlignment="1">
      <alignment horizontal="center"/>
    </xf>
    <xf numFmtId="0" fontId="4" fillId="2" borderId="27" xfId="1139" applyFill="1" applyBorder="1" applyAlignment="1">
      <alignment horizontal="left" wrapText="1"/>
    </xf>
    <xf numFmtId="0" fontId="80" fillId="3" borderId="27" xfId="1139" applyFont="1" applyFill="1" applyBorder="1" applyAlignment="1">
      <alignment horizontal="left" vertical="top"/>
    </xf>
    <xf numFmtId="0" fontId="4" fillId="0" borderId="27" xfId="1139" quotePrefix="1" applyBorder="1"/>
    <xf numFmtId="0" fontId="4" fillId="3" borderId="27" xfId="1139" applyFill="1" applyBorder="1" applyAlignment="1">
      <alignment horizontal="left" vertical="top"/>
    </xf>
    <xf numFmtId="0" fontId="59" fillId="0" borderId="27" xfId="1139" applyFont="1" applyBorder="1"/>
    <xf numFmtId="0" fontId="4" fillId="3" borderId="27" xfId="1139" applyFill="1" applyBorder="1" applyAlignment="1">
      <alignment horizontal="left"/>
    </xf>
    <xf numFmtId="0" fontId="4" fillId="10" borderId="27" xfId="1139" applyFill="1" applyBorder="1" applyAlignment="1">
      <alignment horizontal="left"/>
    </xf>
    <xf numFmtId="0" fontId="4" fillId="10" borderId="27" xfId="1139" applyFill="1" applyBorder="1" applyAlignment="1">
      <alignment horizontal="left" wrapText="1"/>
    </xf>
    <xf numFmtId="0" fontId="59" fillId="10" borderId="27" xfId="1139" applyFont="1" applyFill="1" applyBorder="1" applyAlignment="1">
      <alignment horizontal="left"/>
    </xf>
    <xf numFmtId="0" fontId="80" fillId="10" borderId="27" xfId="1139" applyFont="1" applyFill="1" applyBorder="1"/>
    <xf numFmtId="0" fontId="4" fillId="10" borderId="27" xfId="1139" applyFill="1" applyBorder="1"/>
    <xf numFmtId="0" fontId="59" fillId="10" borderId="27" xfId="1139" applyFont="1" applyFill="1" applyBorder="1" applyAlignment="1">
      <alignment horizontal="center"/>
    </xf>
    <xf numFmtId="0" fontId="4" fillId="10" borderId="27" xfId="1139" quotePrefix="1" applyFill="1" applyBorder="1" applyAlignment="1">
      <alignment horizontal="left" wrapText="1"/>
    </xf>
    <xf numFmtId="0" fontId="4" fillId="10" borderId="27" xfId="1139" applyFill="1" applyBorder="1" applyAlignment="1">
      <alignment horizontal="center"/>
    </xf>
    <xf numFmtId="0" fontId="59" fillId="0" borderId="27" xfId="1139" quotePrefix="1" applyFont="1" applyBorder="1"/>
    <xf numFmtId="0" fontId="89" fillId="0" borderId="27" xfId="1139" applyFont="1" applyBorder="1" applyAlignment="1">
      <alignment horizontal="left" wrapText="1"/>
    </xf>
    <xf numFmtId="0" fontId="4" fillId="3" borderId="27" xfId="1139" applyFill="1" applyBorder="1" applyAlignment="1">
      <alignment horizontal="center"/>
    </xf>
    <xf numFmtId="0" fontId="149" fillId="0" borderId="27" xfId="1139" applyFont="1" applyBorder="1" applyAlignment="1">
      <alignment horizontal="left" wrapText="1"/>
    </xf>
    <xf numFmtId="0" fontId="59" fillId="10" borderId="27" xfId="1139" applyFont="1" applyFill="1" applyBorder="1"/>
    <xf numFmtId="0" fontId="89" fillId="10" borderId="27" xfId="1139" applyFont="1" applyFill="1" applyBorder="1" applyAlignment="1">
      <alignment horizontal="left" wrapText="1"/>
    </xf>
    <xf numFmtId="0" fontId="59" fillId="0" borderId="27" xfId="1139" applyFont="1" applyBorder="1" applyAlignment="1">
      <alignment wrapText="1"/>
    </xf>
    <xf numFmtId="0" fontId="80" fillId="3" borderId="27" xfId="1139" applyFont="1" applyFill="1" applyBorder="1" applyAlignment="1">
      <alignment horizontal="center"/>
    </xf>
    <xf numFmtId="0" fontId="4" fillId="0" borderId="27" xfId="1139" applyBorder="1" applyAlignment="1">
      <alignment wrapText="1"/>
    </xf>
    <xf numFmtId="0" fontId="4" fillId="3" borderId="27" xfId="1139" applyFill="1" applyBorder="1"/>
    <xf numFmtId="0" fontId="150" fillId="0" borderId="27" xfId="1139" applyFont="1" applyBorder="1"/>
    <xf numFmtId="0" fontId="80" fillId="0" borderId="27" xfId="1139" applyFont="1" applyBorder="1" applyAlignment="1">
      <alignment horizontal="center"/>
    </xf>
    <xf numFmtId="0" fontId="80" fillId="10" borderId="27" xfId="1139" applyFont="1" applyFill="1" applyBorder="1" applyAlignment="1">
      <alignment horizontal="left"/>
    </xf>
    <xf numFmtId="0" fontId="59" fillId="10" borderId="27" xfId="1139" applyFont="1" applyFill="1" applyBorder="1" applyAlignment="1">
      <alignment horizontal="left" vertical="center" wrapText="1"/>
    </xf>
    <xf numFmtId="0" fontId="80" fillId="10" borderId="27" xfId="1139" applyFont="1" applyFill="1" applyBorder="1" applyAlignment="1">
      <alignment horizontal="center"/>
    </xf>
    <xf numFmtId="0" fontId="80" fillId="10" borderId="27" xfId="1139" applyFont="1" applyFill="1" applyBorder="1" applyAlignment="1">
      <alignment wrapText="1"/>
    </xf>
    <xf numFmtId="0" fontId="80" fillId="0" borderId="27" xfId="1139" applyFont="1" applyBorder="1" applyAlignment="1">
      <alignment wrapText="1"/>
    </xf>
    <xf numFmtId="0" fontId="80" fillId="3" borderId="27" xfId="1139" applyFont="1" applyFill="1" applyBorder="1"/>
    <xf numFmtId="0" fontId="85" fillId="0" borderId="27" xfId="1139" applyFont="1" applyBorder="1" applyAlignment="1">
      <alignment wrapText="1"/>
    </xf>
    <xf numFmtId="0" fontId="85" fillId="0" borderId="27" xfId="1139" applyFont="1" applyBorder="1"/>
    <xf numFmtId="0" fontId="4" fillId="10" borderId="27" xfId="1139" applyFill="1" applyBorder="1" applyAlignment="1">
      <alignment wrapText="1"/>
    </xf>
    <xf numFmtId="0" fontId="4" fillId="0" borderId="27" xfId="1139" applyBorder="1" applyAlignment="1">
      <alignment vertical="top"/>
    </xf>
    <xf numFmtId="0" fontId="4" fillId="0" borderId="27" xfId="1139" applyBorder="1" applyAlignment="1">
      <alignment vertical="top" wrapText="1"/>
    </xf>
    <xf numFmtId="0" fontId="4" fillId="3" borderId="27" xfId="1139" applyFill="1" applyBorder="1" applyAlignment="1">
      <alignment horizontal="center" vertical="top"/>
    </xf>
    <xf numFmtId="0" fontId="4" fillId="3" borderId="27" xfId="1139" applyFill="1" applyBorder="1" applyAlignment="1">
      <alignment horizontal="left" vertical="top" wrapText="1"/>
    </xf>
    <xf numFmtId="0" fontId="4" fillId="3" borderId="27" xfId="1139" applyFill="1" applyBorder="1" applyAlignment="1">
      <alignment wrapText="1"/>
    </xf>
    <xf numFmtId="0" fontId="88" fillId="3" borderId="27" xfId="1139" quotePrefix="1" applyFont="1" applyFill="1" applyBorder="1" applyAlignment="1">
      <alignment vertical="center" wrapText="1"/>
    </xf>
    <xf numFmtId="0" fontId="80" fillId="3" borderId="27" xfId="1139" applyFont="1" applyFill="1" applyBorder="1" applyAlignment="1">
      <alignment wrapText="1"/>
    </xf>
    <xf numFmtId="0" fontId="4" fillId="10" borderId="27" xfId="1139" applyFill="1" applyBorder="1" applyAlignment="1">
      <alignment vertical="top" wrapText="1"/>
    </xf>
    <xf numFmtId="0" fontId="0" fillId="10" borderId="27" xfId="0" applyFill="1" applyBorder="1" applyAlignment="1">
      <alignment horizontal="center" vertical="top"/>
    </xf>
    <xf numFmtId="0" fontId="4" fillId="10" borderId="27" xfId="1139" quotePrefix="1" applyFill="1" applyBorder="1" applyAlignment="1">
      <alignment horizontal="left" vertical="top" wrapText="1"/>
    </xf>
    <xf numFmtId="0" fontId="80" fillId="10" borderId="27" xfId="1139" applyFont="1" applyFill="1" applyBorder="1" applyAlignment="1">
      <alignment vertical="top" wrapText="1"/>
    </xf>
    <xf numFmtId="0" fontId="4" fillId="10" borderId="27" xfId="1139" applyFill="1" applyBorder="1" applyAlignment="1">
      <alignment horizontal="center" vertical="center"/>
    </xf>
    <xf numFmtId="0" fontId="4" fillId="10" borderId="7" xfId="1139" applyFill="1" applyBorder="1" applyAlignment="1">
      <alignment horizontal="left" vertical="center" wrapText="1"/>
    </xf>
    <xf numFmtId="0" fontId="4" fillId="10" borderId="27" xfId="1139" applyFill="1" applyBorder="1" applyAlignment="1">
      <alignment vertical="center"/>
    </xf>
    <xf numFmtId="0" fontId="4" fillId="10" borderId="27" xfId="1139" applyFill="1" applyBorder="1" applyAlignment="1">
      <alignment horizontal="left" vertical="center" wrapText="1"/>
    </xf>
    <xf numFmtId="0" fontId="4" fillId="10" borderId="27" xfId="1139" applyFill="1" applyBorder="1" applyAlignment="1">
      <alignment vertical="center" wrapText="1"/>
    </xf>
    <xf numFmtId="0" fontId="4" fillId="10" borderId="0" xfId="1139" applyFill="1"/>
    <xf numFmtId="0" fontId="4" fillId="3" borderId="27" xfId="1139" applyFill="1" applyBorder="1" applyAlignment="1">
      <alignment horizontal="left" wrapText="1"/>
    </xf>
    <xf numFmtId="0" fontId="4" fillId="3" borderId="27" xfId="1139" applyFill="1" applyBorder="1" applyAlignment="1">
      <alignment horizontal="center" vertical="center"/>
    </xf>
    <xf numFmtId="0" fontId="4" fillId="3" borderId="7" xfId="1139" applyFill="1" applyBorder="1" applyAlignment="1">
      <alignment horizontal="left" vertical="center" wrapText="1"/>
    </xf>
    <xf numFmtId="0" fontId="4" fillId="3" borderId="27" xfId="1139" applyFill="1" applyBorder="1" applyAlignment="1">
      <alignment vertical="top" wrapText="1"/>
    </xf>
    <xf numFmtId="0" fontId="88" fillId="0" borderId="27" xfId="1139" applyFont="1" applyBorder="1" applyAlignment="1">
      <alignment vertical="center"/>
    </xf>
    <xf numFmtId="0" fontId="4" fillId="3" borderId="27" xfId="1139" applyFill="1" applyBorder="1" applyAlignment="1">
      <alignment vertical="center"/>
    </xf>
    <xf numFmtId="0" fontId="4" fillId="3" borderId="27" xfId="1139" applyFill="1" applyBorder="1" applyAlignment="1">
      <alignment horizontal="left" vertical="center" wrapText="1"/>
    </xf>
    <xf numFmtId="0" fontId="88" fillId="3" borderId="27" xfId="1139" applyFont="1" applyFill="1" applyBorder="1" applyAlignment="1">
      <alignment vertical="center" wrapText="1"/>
    </xf>
    <xf numFmtId="0" fontId="4" fillId="3" borderId="27" xfId="1139" applyFill="1" applyBorder="1" applyAlignment="1">
      <alignment vertical="center" wrapText="1"/>
    </xf>
    <xf numFmtId="0" fontId="4" fillId="3" borderId="27" xfId="1139" applyFill="1" applyBorder="1" applyAlignment="1">
      <alignment horizontal="center" vertical="top" wrapText="1"/>
    </xf>
    <xf numFmtId="0" fontId="90" fillId="0" borderId="27" xfId="1139" applyFont="1" applyBorder="1" applyAlignment="1">
      <alignment vertical="top" wrapText="1"/>
    </xf>
    <xf numFmtId="0" fontId="85" fillId="3" borderId="27" xfId="1139" applyFont="1" applyFill="1" applyBorder="1" applyAlignment="1">
      <alignment horizontal="center"/>
    </xf>
    <xf numFmtId="0" fontId="4" fillId="10" borderId="27" xfId="1139" applyFill="1" applyBorder="1" applyAlignment="1">
      <alignment vertical="top"/>
    </xf>
    <xf numFmtId="0" fontId="4" fillId="10" borderId="27" xfId="1139" applyFill="1" applyBorder="1" applyAlignment="1">
      <alignment horizontal="center" vertical="top" wrapText="1"/>
    </xf>
    <xf numFmtId="1" fontId="4" fillId="0" borderId="27" xfId="1139" applyNumberFormat="1" applyBorder="1" applyAlignment="1">
      <alignment wrapText="1"/>
    </xf>
    <xf numFmtId="0" fontId="4" fillId="0" borderId="27" xfId="1139" applyBorder="1" applyAlignment="1">
      <alignment horizontal="center" vertical="center" wrapText="1"/>
    </xf>
    <xf numFmtId="0" fontId="85" fillId="0" borderId="0" xfId="1139" applyFont="1" applyAlignment="1">
      <alignment wrapText="1"/>
    </xf>
    <xf numFmtId="0" fontId="61" fillId="0" borderId="27" xfId="1139" applyFont="1" applyBorder="1" applyAlignment="1">
      <alignment wrapText="1"/>
    </xf>
    <xf numFmtId="0" fontId="4" fillId="0" borderId="0" xfId="1139" applyAlignment="1">
      <alignment vertical="top"/>
    </xf>
    <xf numFmtId="0" fontId="4" fillId="0" borderId="0" xfId="1139" applyAlignment="1">
      <alignment vertical="top" wrapText="1"/>
    </xf>
    <xf numFmtId="1" fontId="4" fillId="0" borderId="0" xfId="1139" applyNumberFormat="1" applyAlignment="1">
      <alignment vertical="top" wrapText="1"/>
    </xf>
    <xf numFmtId="1" fontId="4" fillId="0" borderId="0" xfId="1139" applyNumberFormat="1" applyAlignment="1">
      <alignment vertical="top"/>
    </xf>
    <xf numFmtId="0" fontId="80" fillId="3" borderId="0" xfId="1139" applyFont="1" applyFill="1"/>
    <xf numFmtId="0" fontId="85" fillId="0" borderId="0" xfId="1139" applyFont="1"/>
    <xf numFmtId="0" fontId="80" fillId="0" borderId="0" xfId="1139" applyFont="1" applyAlignment="1">
      <alignment vertical="top"/>
    </xf>
    <xf numFmtId="0" fontId="80" fillId="0" borderId="0" xfId="1139" quotePrefix="1" applyFont="1" applyAlignment="1">
      <alignment vertical="top"/>
    </xf>
    <xf numFmtId="0" fontId="4" fillId="3" borderId="0" xfId="1139" applyFill="1" applyAlignment="1">
      <alignment horizontal="center"/>
    </xf>
    <xf numFmtId="0" fontId="4" fillId="0" borderId="0" xfId="1139" quotePrefix="1"/>
    <xf numFmtId="0" fontId="85" fillId="0" borderId="0" xfId="1139" applyFont="1" applyAlignment="1">
      <alignment vertical="center"/>
    </xf>
    <xf numFmtId="0" fontId="85" fillId="0" borderId="0" xfId="1139" applyFont="1" applyAlignment="1">
      <alignment horizontal="left" vertical="center" indent="1"/>
    </xf>
    <xf numFmtId="0" fontId="85" fillId="0" borderId="0" xfId="1139" applyFont="1" applyAlignment="1">
      <alignment horizontal="left" vertical="center" indent="5"/>
    </xf>
    <xf numFmtId="0" fontId="48" fillId="2" borderId="38" xfId="1031" applyFont="1" applyFill="1" applyBorder="1"/>
    <xf numFmtId="0" fontId="48" fillId="2" borderId="0" xfId="1031" applyFont="1" applyFill="1"/>
    <xf numFmtId="0" fontId="48" fillId="2" borderId="0" xfId="1031" applyFont="1" applyFill="1" applyAlignment="1">
      <alignment vertical="top"/>
    </xf>
    <xf numFmtId="0" fontId="48" fillId="3" borderId="38" xfId="1031" applyFont="1" applyFill="1" applyBorder="1" applyAlignment="1">
      <alignment horizontal="center" vertical="center" wrapText="1"/>
    </xf>
    <xf numFmtId="0" fontId="48" fillId="2" borderId="38" xfId="1031" applyFont="1" applyFill="1" applyBorder="1" applyAlignment="1">
      <alignment wrapText="1"/>
    </xf>
    <xf numFmtId="0" fontId="48" fillId="2" borderId="38" xfId="862" applyFont="1" applyFill="1" applyBorder="1" applyAlignment="1">
      <alignment horizontal="center" vertical="center"/>
    </xf>
    <xf numFmtId="0" fontId="48" fillId="0" borderId="0" xfId="862" applyFont="1" applyAlignment="1">
      <alignment horizontal="center" vertical="center"/>
    </xf>
    <xf numFmtId="0" fontId="48" fillId="3" borderId="0" xfId="1031" applyFont="1" applyFill="1" applyAlignment="1">
      <alignment horizontal="center" vertical="center" wrapText="1"/>
    </xf>
    <xf numFmtId="0" fontId="48" fillId="3" borderId="0" xfId="1031" applyFont="1" applyFill="1" applyAlignment="1">
      <alignment horizontal="left" vertical="center" wrapText="1"/>
    </xf>
    <xf numFmtId="0" fontId="48" fillId="0" borderId="0" xfId="1031" applyFont="1" applyAlignment="1">
      <alignment horizontal="center" vertical="center" wrapText="1"/>
    </xf>
    <xf numFmtId="0" fontId="48" fillId="0" borderId="38" xfId="1031" applyFont="1" applyBorder="1" applyAlignment="1">
      <alignment horizontal="center" vertical="center" wrapText="1"/>
    </xf>
    <xf numFmtId="0" fontId="46" fillId="3" borderId="0" xfId="1037" applyFill="1"/>
    <xf numFmtId="0" fontId="48" fillId="2" borderId="0" xfId="862" applyFont="1" applyFill="1" applyAlignment="1">
      <alignment horizontal="center" vertical="center" wrapText="1"/>
    </xf>
    <xf numFmtId="0" fontId="48" fillId="2" borderId="0" xfId="862" applyFont="1" applyFill="1" applyAlignment="1">
      <alignment horizontal="center" vertical="top" wrapText="1"/>
    </xf>
    <xf numFmtId="0" fontId="48" fillId="3" borderId="0" xfId="1037" applyFont="1" applyFill="1" applyAlignment="1">
      <alignment horizontal="center" vertical="center" wrapText="1"/>
    </xf>
    <xf numFmtId="0" fontId="48" fillId="3" borderId="38" xfId="1037" applyFont="1" applyFill="1" applyBorder="1" applyAlignment="1">
      <alignment horizontal="center" vertical="center" wrapText="1"/>
    </xf>
    <xf numFmtId="0" fontId="48" fillId="2" borderId="0" xfId="1037" applyFont="1" applyFill="1" applyAlignment="1">
      <alignment horizontal="right" vertical="center"/>
    </xf>
    <xf numFmtId="0" fontId="48" fillId="2" borderId="38" xfId="862" applyFont="1" applyFill="1" applyBorder="1" applyAlignment="1">
      <alignment vertical="center"/>
    </xf>
    <xf numFmtId="0" fontId="151" fillId="2" borderId="38" xfId="862" applyFont="1" applyFill="1" applyBorder="1" applyAlignment="1">
      <alignment horizontal="center" vertical="center" wrapText="1"/>
    </xf>
    <xf numFmtId="0" fontId="151" fillId="2" borderId="38" xfId="1031" applyFont="1" applyFill="1" applyBorder="1" applyAlignment="1">
      <alignment horizontal="center" vertical="center" wrapText="1"/>
    </xf>
    <xf numFmtId="0" fontId="48" fillId="31" borderId="38" xfId="862" applyFont="1" applyFill="1" applyBorder="1" applyAlignment="1">
      <alignment horizontal="center" vertical="center"/>
    </xf>
    <xf numFmtId="0" fontId="48" fillId="2" borderId="38" xfId="1031" applyFont="1" applyFill="1" applyBorder="1" applyAlignment="1">
      <alignment horizontal="center"/>
    </xf>
    <xf numFmtId="0" fontId="48" fillId="2" borderId="38" xfId="1031" applyFont="1" applyFill="1" applyBorder="1" applyAlignment="1">
      <alignment horizontal="center" vertical="center"/>
    </xf>
    <xf numFmtId="0" fontId="48" fillId="13" borderId="38" xfId="1031" applyFont="1" applyFill="1" applyBorder="1" applyAlignment="1">
      <alignment horizontal="center" vertical="center"/>
    </xf>
    <xf numFmtId="0" fontId="48" fillId="13" borderId="38" xfId="862" applyFont="1" applyFill="1" applyBorder="1" applyAlignment="1">
      <alignment horizontal="center" vertical="center"/>
    </xf>
    <xf numFmtId="0" fontId="48" fillId="2" borderId="0" xfId="1031" applyFont="1" applyFill="1" applyAlignment="1">
      <alignment horizontal="center" vertical="center"/>
    </xf>
    <xf numFmtId="0" fontId="48" fillId="2" borderId="38" xfId="1031" applyFont="1" applyFill="1" applyBorder="1" applyAlignment="1">
      <alignment horizontal="center" vertical="center" wrapText="1"/>
    </xf>
    <xf numFmtId="0" fontId="83" fillId="0" borderId="56" xfId="1031" applyFont="1" applyBorder="1" applyAlignment="1">
      <alignment horizontal="center" vertical="center" wrapText="1"/>
    </xf>
    <xf numFmtId="0" fontId="48" fillId="0" borderId="56" xfId="1031" applyFont="1" applyBorder="1" applyAlignment="1">
      <alignment horizontal="center" vertical="center" wrapText="1"/>
    </xf>
    <xf numFmtId="0" fontId="48" fillId="3" borderId="56" xfId="1031" applyFont="1" applyFill="1" applyBorder="1" applyAlignment="1">
      <alignment horizontal="center" vertical="center" wrapText="1"/>
    </xf>
    <xf numFmtId="0" fontId="48" fillId="8" borderId="39" xfId="1031" applyFont="1" applyFill="1" applyBorder="1" applyAlignment="1">
      <alignment horizontal="center" vertical="center" wrapText="1"/>
    </xf>
    <xf numFmtId="0" fontId="48" fillId="9" borderId="38" xfId="1031" applyFont="1" applyFill="1" applyBorder="1" applyAlignment="1">
      <alignment horizontal="center" vertical="center" wrapText="1"/>
    </xf>
    <xf numFmtId="0" fontId="48" fillId="32" borderId="38" xfId="1031" applyFont="1" applyFill="1" applyBorder="1" applyAlignment="1">
      <alignment horizontal="center" vertical="center" wrapText="1"/>
    </xf>
    <xf numFmtId="0" fontId="48" fillId="8" borderId="38" xfId="1031" applyFont="1" applyFill="1" applyBorder="1" applyAlignment="1">
      <alignment horizontal="center" vertical="center" wrapText="1"/>
    </xf>
    <xf numFmtId="0" fontId="48" fillId="3" borderId="38" xfId="1031" applyFont="1" applyFill="1" applyBorder="1"/>
    <xf numFmtId="0" fontId="48" fillId="0" borderId="38" xfId="1031" applyFont="1" applyBorder="1"/>
    <xf numFmtId="0" fontId="48" fillId="3" borderId="38" xfId="1031" applyFont="1" applyFill="1" applyBorder="1" applyAlignment="1">
      <alignment vertical="top"/>
    </xf>
    <xf numFmtId="0" fontId="48" fillId="0" borderId="38" xfId="1031" applyFont="1" applyBorder="1" applyAlignment="1">
      <alignment horizontal="center" vertical="top"/>
    </xf>
    <xf numFmtId="0" fontId="152" fillId="33" borderId="38" xfId="1031" applyFont="1" applyFill="1" applyBorder="1" applyAlignment="1">
      <alignment horizontal="left" vertical="center" wrapText="1"/>
    </xf>
    <xf numFmtId="0" fontId="48" fillId="3" borderId="38" xfId="1031" applyFont="1" applyFill="1" applyBorder="1" applyAlignment="1">
      <alignment horizontal="center" vertical="top" wrapText="1"/>
    </xf>
    <xf numFmtId="0" fontId="48" fillId="3" borderId="62" xfId="1031" applyFont="1" applyFill="1" applyBorder="1" applyAlignment="1">
      <alignment horizontal="center" vertical="top" wrapText="1"/>
    </xf>
    <xf numFmtId="0" fontId="48" fillId="3" borderId="0" xfId="1031" applyFont="1" applyFill="1" applyAlignment="1">
      <alignment horizontal="center" vertical="top" wrapText="1"/>
    </xf>
    <xf numFmtId="0" fontId="48" fillId="3" borderId="0" xfId="1031" applyFont="1" applyFill="1" applyAlignment="1">
      <alignment vertical="top"/>
    </xf>
    <xf numFmtId="0" fontId="48" fillId="3" borderId="38" xfId="1031" applyFont="1" applyFill="1" applyBorder="1" applyAlignment="1">
      <alignment vertical="top" wrapText="1"/>
    </xf>
    <xf numFmtId="0" fontId="48" fillId="3" borderId="38" xfId="862" applyFont="1" applyFill="1" applyBorder="1" applyAlignment="1">
      <alignment horizontal="center" vertical="top"/>
    </xf>
    <xf numFmtId="0" fontId="48" fillId="0" borderId="38" xfId="1031" applyFont="1" applyBorder="1" applyAlignment="1">
      <alignment horizontal="center" vertical="top" wrapText="1"/>
    </xf>
    <xf numFmtId="0" fontId="153" fillId="0" borderId="38" xfId="1031" applyFont="1" applyBorder="1" applyAlignment="1">
      <alignment horizontal="center" vertical="top" wrapText="1"/>
    </xf>
    <xf numFmtId="0" fontId="58" fillId="0" borderId="38" xfId="1031" applyFont="1" applyBorder="1" applyAlignment="1">
      <alignment horizontal="center" vertical="top" wrapText="1"/>
    </xf>
    <xf numFmtId="0" fontId="153" fillId="34" borderId="38" xfId="1031" applyFont="1" applyFill="1" applyBorder="1" applyAlignment="1">
      <alignment horizontal="center" vertical="top" wrapText="1"/>
    </xf>
    <xf numFmtId="0" fontId="48" fillId="3" borderId="38" xfId="1031" applyFont="1" applyFill="1" applyBorder="1" applyAlignment="1">
      <alignment horizontal="left" vertical="top" wrapText="1"/>
    </xf>
    <xf numFmtId="0" fontId="48" fillId="0" borderId="38" xfId="1031" applyFont="1" applyBorder="1" applyAlignment="1">
      <alignment horizontal="left" vertical="top" wrapText="1"/>
    </xf>
    <xf numFmtId="0" fontId="46" fillId="3" borderId="38" xfId="1037" applyFill="1" applyBorder="1" applyAlignment="1">
      <alignment vertical="top"/>
    </xf>
    <xf numFmtId="0" fontId="48" fillId="3" borderId="38" xfId="862" applyFont="1" applyFill="1" applyBorder="1" applyAlignment="1">
      <alignment horizontal="center" vertical="top" wrapText="1"/>
    </xf>
    <xf numFmtId="0" fontId="48" fillId="3" borderId="38" xfId="1037" applyFont="1" applyFill="1" applyBorder="1" applyAlignment="1">
      <alignment horizontal="center" vertical="top" wrapText="1"/>
    </xf>
    <xf numFmtId="0" fontId="48" fillId="3" borderId="38" xfId="1037" applyFont="1" applyFill="1" applyBorder="1" applyAlignment="1">
      <alignment horizontal="right" vertical="top"/>
    </xf>
    <xf numFmtId="0" fontId="48" fillId="3" borderId="38" xfId="862" applyFont="1" applyFill="1" applyBorder="1" applyAlignment="1">
      <alignment vertical="top"/>
    </xf>
    <xf numFmtId="0" fontId="151" fillId="3" borderId="38" xfId="862" applyFont="1" applyFill="1" applyBorder="1" applyAlignment="1">
      <alignment horizontal="center" vertical="top" wrapText="1"/>
    </xf>
    <xf numFmtId="0" fontId="151" fillId="3" borderId="38" xfId="1031" applyFont="1" applyFill="1" applyBorder="1" applyAlignment="1">
      <alignment horizontal="center" vertical="top" wrapText="1"/>
    </xf>
    <xf numFmtId="0" fontId="48" fillId="3" borderId="38" xfId="1031" applyFont="1" applyFill="1" applyBorder="1" applyAlignment="1">
      <alignment horizontal="center" vertical="top"/>
    </xf>
    <xf numFmtId="0" fontId="83" fillId="0" borderId="38" xfId="1031" applyFont="1" applyBorder="1" applyAlignment="1">
      <alignment horizontal="center" vertical="top" wrapText="1"/>
    </xf>
    <xf numFmtId="0" fontId="48" fillId="0" borderId="38" xfId="1031" applyFont="1" applyBorder="1" applyAlignment="1">
      <alignment vertical="top" wrapText="1"/>
    </xf>
    <xf numFmtId="0" fontId="48" fillId="0" borderId="62" xfId="1037" applyFont="1" applyBorder="1" applyAlignment="1">
      <alignment horizontal="center" vertical="top"/>
    </xf>
    <xf numFmtId="0" fontId="154" fillId="6" borderId="38" xfId="1031" applyFont="1" applyFill="1" applyBorder="1" applyAlignment="1">
      <alignment horizontal="left" vertical="top" wrapText="1"/>
    </xf>
    <xf numFmtId="0" fontId="48" fillId="0" borderId="38" xfId="1037" applyFont="1" applyBorder="1" applyAlignment="1">
      <alignment horizontal="center" vertical="top"/>
    </xf>
    <xf numFmtId="0" fontId="155" fillId="0" borderId="38" xfId="1031" applyFont="1" applyBorder="1" applyAlignment="1">
      <alignment horizontal="center" vertical="top" wrapText="1"/>
    </xf>
    <xf numFmtId="0" fontId="155" fillId="0" borderId="38" xfId="1031" applyFont="1" applyBorder="1" applyAlignment="1">
      <alignment horizontal="left" vertical="top" wrapText="1"/>
    </xf>
    <xf numFmtId="0" fontId="48" fillId="0" borderId="38" xfId="862" applyFont="1" applyBorder="1" applyAlignment="1">
      <alignment horizontal="center" vertical="top" wrapText="1"/>
    </xf>
    <xf numFmtId="0" fontId="48" fillId="3" borderId="0" xfId="1031" applyFont="1" applyFill="1" applyAlignment="1">
      <alignment horizontal="left" vertical="top" wrapText="1"/>
    </xf>
    <xf numFmtId="0" fontId="48" fillId="3" borderId="41" xfId="1031" applyFont="1" applyFill="1" applyBorder="1" applyAlignment="1">
      <alignment vertical="top"/>
    </xf>
    <xf numFmtId="0" fontId="48" fillId="35" borderId="38" xfId="1031" applyFont="1" applyFill="1" applyBorder="1" applyAlignment="1">
      <alignment horizontal="center" vertical="top" wrapText="1"/>
    </xf>
    <xf numFmtId="0" fontId="48" fillId="0" borderId="38" xfId="862" applyFont="1" applyBorder="1" applyAlignment="1">
      <alignment horizontal="left" vertical="top" wrapText="1"/>
    </xf>
    <xf numFmtId="0" fontId="152" fillId="35" borderId="38" xfId="862" applyFont="1" applyFill="1" applyBorder="1" applyAlignment="1">
      <alignment horizontal="left" vertical="top" wrapText="1"/>
    </xf>
    <xf numFmtId="0" fontId="152" fillId="3" borderId="38" xfId="862" applyFont="1" applyFill="1" applyBorder="1" applyAlignment="1">
      <alignment horizontal="left" vertical="top" wrapText="1"/>
    </xf>
    <xf numFmtId="0" fontId="48" fillId="3" borderId="38" xfId="1037" applyFont="1" applyFill="1" applyBorder="1" applyAlignment="1">
      <alignment vertical="top" wrapText="1"/>
    </xf>
    <xf numFmtId="0" fontId="48" fillId="3" borderId="38" xfId="1037" applyFont="1" applyFill="1" applyBorder="1" applyAlignment="1">
      <alignment wrapText="1"/>
    </xf>
    <xf numFmtId="0" fontId="46" fillId="3" borderId="38" xfId="1037" applyFill="1" applyBorder="1"/>
    <xf numFmtId="0" fontId="48" fillId="0" borderId="38" xfId="1037" applyFont="1" applyBorder="1"/>
    <xf numFmtId="0" fontId="48" fillId="3" borderId="38" xfId="1142" applyFont="1" applyFill="1" applyBorder="1" applyAlignment="1">
      <alignment vertical="top" wrapText="1"/>
    </xf>
    <xf numFmtId="0" fontId="48" fillId="6" borderId="38" xfId="1031" applyFont="1" applyFill="1" applyBorder="1" applyAlignment="1">
      <alignment horizontal="center" vertical="top" wrapText="1"/>
    </xf>
    <xf numFmtId="0" fontId="48" fillId="3" borderId="38" xfId="1031" applyFont="1" applyFill="1" applyBorder="1" applyAlignment="1">
      <alignment horizontal="center" vertical="center"/>
    </xf>
    <xf numFmtId="49" fontId="48" fillId="3" borderId="38" xfId="1031" applyNumberFormat="1" applyFont="1" applyFill="1" applyBorder="1" applyAlignment="1">
      <alignment horizontal="center" vertical="top" wrapText="1"/>
    </xf>
    <xf numFmtId="0" fontId="48" fillId="3" borderId="39" xfId="1031" applyFont="1" applyFill="1" applyBorder="1" applyAlignment="1">
      <alignment vertical="top" wrapText="1"/>
    </xf>
    <xf numFmtId="0" fontId="48" fillId="3" borderId="41" xfId="1031" applyFont="1" applyFill="1" applyBorder="1" applyAlignment="1">
      <alignment horizontal="center" vertical="top" wrapText="1"/>
    </xf>
    <xf numFmtId="0" fontId="48" fillId="3" borderId="41" xfId="862" applyFont="1" applyFill="1" applyBorder="1" applyAlignment="1">
      <alignment horizontal="center" vertical="top"/>
    </xf>
    <xf numFmtId="0" fontId="48" fillId="35" borderId="38" xfId="862" applyFont="1" applyFill="1" applyBorder="1" applyAlignment="1">
      <alignment horizontal="left" vertical="top" wrapText="1"/>
    </xf>
    <xf numFmtId="0" fontId="48" fillId="3" borderId="38" xfId="862" applyFont="1" applyFill="1" applyBorder="1" applyAlignment="1">
      <alignment horizontal="left" vertical="top" wrapText="1"/>
    </xf>
    <xf numFmtId="0" fontId="48" fillId="3" borderId="38" xfId="1037" applyFont="1" applyFill="1" applyBorder="1"/>
    <xf numFmtId="0" fontId="48" fillId="3" borderId="56" xfId="1031" applyFont="1" applyFill="1" applyBorder="1" applyAlignment="1">
      <alignment horizontal="center" vertical="top" wrapText="1"/>
    </xf>
    <xf numFmtId="0" fontId="48" fillId="3" borderId="39" xfId="1031" applyFont="1" applyFill="1" applyBorder="1" applyAlignment="1">
      <alignment horizontal="center" vertical="top" wrapText="1"/>
    </xf>
    <xf numFmtId="49" fontId="48" fillId="0" borderId="38" xfId="1031" applyNumberFormat="1" applyFont="1" applyBorder="1" applyAlignment="1">
      <alignment horizontal="center" vertical="top" wrapText="1"/>
    </xf>
    <xf numFmtId="0" fontId="48" fillId="16" borderId="38" xfId="1031" applyFont="1" applyFill="1" applyBorder="1" applyAlignment="1">
      <alignment vertical="top"/>
    </xf>
    <xf numFmtId="0" fontId="48" fillId="16" borderId="38" xfId="1031" applyFont="1" applyFill="1" applyBorder="1" applyAlignment="1">
      <alignment horizontal="center" vertical="top" wrapText="1"/>
    </xf>
    <xf numFmtId="0" fontId="48" fillId="16" borderId="39" xfId="1031" applyFont="1" applyFill="1" applyBorder="1" applyAlignment="1">
      <alignment vertical="top" wrapText="1"/>
    </xf>
    <xf numFmtId="0" fontId="48" fillId="16" borderId="38" xfId="862" applyFont="1" applyFill="1" applyBorder="1" applyAlignment="1">
      <alignment horizontal="center" vertical="top"/>
    </xf>
    <xf numFmtId="2" fontId="48" fillId="16" borderId="38" xfId="862" applyNumberFormat="1" applyFont="1" applyFill="1" applyBorder="1" applyAlignment="1">
      <alignment horizontal="center" vertical="top" wrapText="1"/>
    </xf>
    <xf numFmtId="0" fontId="153" fillId="16" borderId="38" xfId="1031" applyFont="1" applyFill="1" applyBorder="1" applyAlignment="1">
      <alignment horizontal="center" vertical="top" wrapText="1"/>
    </xf>
    <xf numFmtId="0" fontId="48" fillId="16" borderId="38" xfId="1031" applyFont="1" applyFill="1" applyBorder="1" applyAlignment="1">
      <alignment horizontal="left" vertical="top" wrapText="1"/>
    </xf>
    <xf numFmtId="0" fontId="48" fillId="16" borderId="38" xfId="1031" applyFont="1" applyFill="1" applyBorder="1" applyAlignment="1">
      <alignment horizontal="center" vertical="center" wrapText="1"/>
    </xf>
    <xf numFmtId="0" fontId="48" fillId="16" borderId="0" xfId="1031" applyFont="1" applyFill="1" applyAlignment="1">
      <alignment horizontal="center" vertical="top" wrapText="1"/>
    </xf>
    <xf numFmtId="0" fontId="58" fillId="16" borderId="38" xfId="1031" applyFont="1" applyFill="1" applyBorder="1" applyAlignment="1">
      <alignment horizontal="center" vertical="top" wrapText="1"/>
    </xf>
    <xf numFmtId="0" fontId="48" fillId="16" borderId="38" xfId="862" applyFont="1" applyFill="1" applyBorder="1" applyAlignment="1">
      <alignment horizontal="left" vertical="top" wrapText="1"/>
    </xf>
    <xf numFmtId="0" fontId="48" fillId="16" borderId="38" xfId="862" applyFont="1" applyFill="1" applyBorder="1" applyAlignment="1">
      <alignment horizontal="center" vertical="top" wrapText="1"/>
    </xf>
    <xf numFmtId="0" fontId="48" fillId="16" borderId="38" xfId="1037" applyFont="1" applyFill="1" applyBorder="1" applyAlignment="1">
      <alignment vertical="top" wrapText="1"/>
    </xf>
    <xf numFmtId="0" fontId="48" fillId="16" borderId="38" xfId="1037" applyFont="1" applyFill="1" applyBorder="1" applyAlignment="1">
      <alignment wrapText="1"/>
    </xf>
    <xf numFmtId="0" fontId="46" fillId="16" borderId="38" xfId="1037" applyFill="1" applyBorder="1"/>
    <xf numFmtId="0" fontId="48" fillId="16" borderId="38" xfId="1142" applyFont="1" applyFill="1" applyBorder="1" applyAlignment="1">
      <alignment vertical="top" wrapText="1"/>
    </xf>
    <xf numFmtId="0" fontId="48" fillId="16" borderId="38" xfId="1037" applyFont="1" applyFill="1" applyBorder="1" applyAlignment="1">
      <alignment horizontal="center" vertical="top" wrapText="1"/>
    </xf>
    <xf numFmtId="0" fontId="48" fillId="16" borderId="38" xfId="1037" applyFont="1" applyFill="1" applyBorder="1" applyAlignment="1">
      <alignment horizontal="right" vertical="top"/>
    </xf>
    <xf numFmtId="0" fontId="48" fillId="16" borderId="38" xfId="862" applyFont="1" applyFill="1" applyBorder="1" applyAlignment="1">
      <alignment vertical="top"/>
    </xf>
    <xf numFmtId="0" fontId="151" fillId="16" borderId="38" xfId="862" applyFont="1" applyFill="1" applyBorder="1" applyAlignment="1">
      <alignment horizontal="center" vertical="top" wrapText="1"/>
    </xf>
    <xf numFmtId="0" fontId="151" fillId="16" borderId="38" xfId="1031" applyFont="1" applyFill="1" applyBorder="1" applyAlignment="1">
      <alignment horizontal="center" vertical="top" wrapText="1"/>
    </xf>
    <xf numFmtId="0" fontId="48" fillId="16" borderId="38" xfId="1031" applyFont="1" applyFill="1" applyBorder="1" applyAlignment="1">
      <alignment vertical="top" wrapText="1"/>
    </xf>
    <xf numFmtId="0" fontId="48" fillId="16" borderId="38" xfId="1031" applyFont="1" applyFill="1" applyBorder="1" applyAlignment="1">
      <alignment horizontal="center" vertical="top"/>
    </xf>
    <xf numFmtId="0" fontId="48" fillId="16" borderId="38" xfId="1031" applyFont="1" applyFill="1" applyBorder="1" applyAlignment="1">
      <alignment horizontal="center" vertical="center"/>
    </xf>
    <xf numFmtId="0" fontId="83" fillId="16" borderId="38" xfId="1031" applyFont="1" applyFill="1" applyBorder="1" applyAlignment="1">
      <alignment horizontal="center" vertical="top" wrapText="1"/>
    </xf>
    <xf numFmtId="0" fontId="48" fillId="16" borderId="56" xfId="1031" applyFont="1" applyFill="1" applyBorder="1" applyAlignment="1">
      <alignment horizontal="center" vertical="top" wrapText="1"/>
    </xf>
    <xf numFmtId="0" fontId="48" fillId="16" borderId="39" xfId="1031" applyFont="1" applyFill="1" applyBorder="1" applyAlignment="1">
      <alignment horizontal="center" vertical="top" wrapText="1"/>
    </xf>
    <xf numFmtId="0" fontId="154" fillId="16" borderId="38" xfId="1031" applyFont="1" applyFill="1" applyBorder="1" applyAlignment="1">
      <alignment horizontal="left" vertical="top" wrapText="1"/>
    </xf>
    <xf numFmtId="0" fontId="48" fillId="2" borderId="38" xfId="1031" applyFont="1" applyFill="1" applyBorder="1" applyAlignment="1">
      <alignment horizontal="center" vertical="top" wrapText="1"/>
    </xf>
    <xf numFmtId="0" fontId="48" fillId="0" borderId="38" xfId="1031" applyFont="1" applyBorder="1" applyAlignment="1">
      <alignment horizontal="left" vertical="center" wrapText="1"/>
    </xf>
    <xf numFmtId="0" fontId="48" fillId="35" borderId="38" xfId="1031" applyFont="1" applyFill="1" applyBorder="1" applyAlignment="1">
      <alignment horizontal="left" vertical="center" wrapText="1"/>
    </xf>
    <xf numFmtId="0" fontId="156" fillId="0" borderId="38" xfId="1031" applyFont="1" applyBorder="1" applyAlignment="1">
      <alignment horizontal="center" vertical="top" wrapText="1"/>
    </xf>
    <xf numFmtId="0" fontId="48" fillId="0" borderId="38" xfId="1031" applyFont="1" applyBorder="1" applyAlignment="1">
      <alignment vertical="top"/>
    </xf>
    <xf numFmtId="0" fontId="48" fillId="0" borderId="39" xfId="862" applyFont="1" applyBorder="1" applyAlignment="1">
      <alignment horizontal="center" vertical="top"/>
    </xf>
    <xf numFmtId="0" fontId="48" fillId="0" borderId="38" xfId="862" applyFont="1" applyBorder="1" applyAlignment="1">
      <alignment horizontal="center" vertical="top"/>
    </xf>
    <xf numFmtId="0" fontId="48" fillId="0" borderId="0" xfId="862" applyFont="1" applyAlignment="1">
      <alignment horizontal="center" vertical="top" wrapText="1"/>
    </xf>
    <xf numFmtId="0" fontId="48" fillId="0" borderId="63" xfId="862" applyFont="1" applyBorder="1" applyAlignment="1">
      <alignment horizontal="center" vertical="top" wrapText="1"/>
    </xf>
    <xf numFmtId="0" fontId="48" fillId="0" borderId="64" xfId="862" applyFont="1" applyBorder="1" applyAlignment="1">
      <alignment horizontal="center" vertical="top" wrapText="1"/>
    </xf>
    <xf numFmtId="0" fontId="48" fillId="0" borderId="0" xfId="1031" applyFont="1" applyAlignment="1">
      <alignment horizontal="center" vertical="top" wrapText="1"/>
    </xf>
    <xf numFmtId="0" fontId="48" fillId="0" borderId="0" xfId="862" applyFont="1" applyAlignment="1">
      <alignment horizontal="left" vertical="top" wrapText="1"/>
    </xf>
    <xf numFmtId="0" fontId="48" fillId="0" borderId="38" xfId="1037" applyFont="1" applyBorder="1" applyAlignment="1">
      <alignment horizontal="center" vertical="top" wrapText="1"/>
    </xf>
    <xf numFmtId="0" fontId="48" fillId="0" borderId="38" xfId="1037" applyFont="1" applyBorder="1" applyAlignment="1">
      <alignment horizontal="right" vertical="top" wrapText="1"/>
    </xf>
    <xf numFmtId="0" fontId="48" fillId="0" borderId="38" xfId="1037" applyFont="1" applyBorder="1" applyAlignment="1">
      <alignment vertical="top" wrapText="1"/>
    </xf>
    <xf numFmtId="0" fontId="48" fillId="0" borderId="38" xfId="1031" applyFont="1" applyBorder="1" applyAlignment="1">
      <alignment horizontal="right" vertical="top" wrapText="1"/>
    </xf>
    <xf numFmtId="0" fontId="48" fillId="0" borderId="38" xfId="1031" applyFont="1" applyBorder="1" applyAlignment="1">
      <alignment horizontal="center" vertical="center"/>
    </xf>
    <xf numFmtId="0" fontId="83" fillId="0" borderId="38" xfId="1031" applyFont="1" applyBorder="1" applyAlignment="1">
      <alignment horizontal="left" vertical="top" wrapText="1"/>
    </xf>
    <xf numFmtId="0" fontId="48" fillId="0" borderId="39" xfId="1031" applyFont="1" applyBorder="1" applyAlignment="1">
      <alignment horizontal="left" vertical="top" wrapText="1"/>
    </xf>
    <xf numFmtId="0" fontId="48" fillId="0" borderId="63" xfId="1031" applyFont="1" applyBorder="1" applyAlignment="1">
      <alignment horizontal="center" vertical="top" wrapText="1"/>
    </xf>
    <xf numFmtId="0" fontId="48" fillId="0" borderId="65" xfId="1031" applyFont="1" applyBorder="1" applyAlignment="1">
      <alignment horizontal="center" vertical="top" wrapText="1"/>
    </xf>
    <xf numFmtId="0" fontId="48" fillId="0" borderId="66" xfId="1031" applyFont="1" applyBorder="1" applyAlignment="1">
      <alignment horizontal="left" vertical="top" wrapText="1"/>
    </xf>
    <xf numFmtId="0" fontId="48" fillId="0" borderId="66" xfId="1031" applyFont="1" applyBorder="1" applyAlignment="1">
      <alignment horizontal="left" wrapText="1"/>
    </xf>
    <xf numFmtId="49" fontId="48" fillId="0" borderId="66" xfId="1031" applyNumberFormat="1" applyFont="1" applyBorder="1" applyAlignment="1">
      <alignment horizontal="center" vertical="top" wrapText="1"/>
    </xf>
    <xf numFmtId="49" fontId="48" fillId="0" borderId="66" xfId="1031" applyNumberFormat="1" applyFont="1" applyBorder="1" applyAlignment="1">
      <alignment horizontal="left" vertical="top" wrapText="1"/>
    </xf>
    <xf numFmtId="0" fontId="152" fillId="0" borderId="66" xfId="1031" applyFont="1" applyBorder="1" applyAlignment="1">
      <alignment horizontal="left" vertical="top" wrapText="1"/>
    </xf>
    <xf numFmtId="0" fontId="48" fillId="3" borderId="66" xfId="1031" applyFont="1" applyFill="1" applyBorder="1" applyAlignment="1">
      <alignment vertical="top"/>
    </xf>
    <xf numFmtId="0" fontId="48" fillId="0" borderId="66" xfId="1031" applyFont="1" applyBorder="1" applyAlignment="1">
      <alignment horizontal="center" vertical="top" wrapText="1"/>
    </xf>
    <xf numFmtId="0" fontId="48" fillId="3" borderId="66" xfId="1031" applyFont="1" applyFill="1" applyBorder="1" applyAlignment="1">
      <alignment horizontal="center" vertical="top" wrapText="1"/>
    </xf>
    <xf numFmtId="0" fontId="48" fillId="3" borderId="66" xfId="1031" applyFont="1" applyFill="1" applyBorder="1" applyAlignment="1">
      <alignment vertical="top" wrapText="1"/>
    </xf>
    <xf numFmtId="0" fontId="48" fillId="3" borderId="67" xfId="1031" applyFont="1" applyFill="1" applyBorder="1" applyAlignment="1">
      <alignment vertical="top" wrapText="1"/>
    </xf>
    <xf numFmtId="0" fontId="48" fillId="3" borderId="66" xfId="862" applyFont="1" applyFill="1" applyBorder="1" applyAlignment="1">
      <alignment horizontal="center" vertical="top"/>
    </xf>
    <xf numFmtId="0" fontId="153" fillId="0" borderId="66" xfId="1031" applyFont="1" applyBorder="1" applyAlignment="1">
      <alignment horizontal="center" vertical="top" wrapText="1"/>
    </xf>
    <xf numFmtId="0" fontId="48" fillId="35" borderId="66" xfId="1031" applyFont="1" applyFill="1" applyBorder="1" applyAlignment="1">
      <alignment horizontal="center" vertical="top" wrapText="1"/>
    </xf>
    <xf numFmtId="0" fontId="58" fillId="0" borderId="66" xfId="1031" applyFont="1" applyBorder="1" applyAlignment="1">
      <alignment horizontal="center" vertical="top" wrapText="1"/>
    </xf>
    <xf numFmtId="0" fontId="48" fillId="35" borderId="66" xfId="1031" applyFont="1" applyFill="1" applyBorder="1" applyAlignment="1">
      <alignment horizontal="left" vertical="top" wrapText="1"/>
    </xf>
    <xf numFmtId="0" fontId="48" fillId="3" borderId="66" xfId="1031" applyFont="1" applyFill="1" applyBorder="1" applyAlignment="1">
      <alignment horizontal="left" vertical="top" wrapText="1"/>
    </xf>
    <xf numFmtId="0" fontId="48" fillId="3" borderId="66" xfId="1037" applyFont="1" applyFill="1" applyBorder="1"/>
    <xf numFmtId="0" fontId="46" fillId="3" borderId="66" xfId="1037" applyFill="1" applyBorder="1"/>
    <xf numFmtId="0" fontId="48" fillId="3" borderId="66" xfId="862" applyFont="1" applyFill="1" applyBorder="1" applyAlignment="1">
      <alignment horizontal="center" vertical="top" wrapText="1"/>
    </xf>
    <xf numFmtId="0" fontId="48" fillId="3" borderId="66" xfId="1037" applyFont="1" applyFill="1" applyBorder="1" applyAlignment="1">
      <alignment horizontal="center" vertical="top" wrapText="1"/>
    </xf>
    <xf numFmtId="0" fontId="48" fillId="3" borderId="66" xfId="1037" applyFont="1" applyFill="1" applyBorder="1" applyAlignment="1">
      <alignment horizontal="right" vertical="top"/>
    </xf>
    <xf numFmtId="0" fontId="48" fillId="3" borderId="66" xfId="862" applyFont="1" applyFill="1" applyBorder="1" applyAlignment="1">
      <alignment vertical="top"/>
    </xf>
    <xf numFmtId="0" fontId="151" fillId="3" borderId="66" xfId="862" applyFont="1" applyFill="1" applyBorder="1" applyAlignment="1">
      <alignment horizontal="center" vertical="top" wrapText="1"/>
    </xf>
    <xf numFmtId="0" fontId="151" fillId="3" borderId="66" xfId="1031" applyFont="1" applyFill="1" applyBorder="1" applyAlignment="1">
      <alignment horizontal="center" vertical="top" wrapText="1"/>
    </xf>
    <xf numFmtId="0" fontId="48" fillId="3" borderId="66" xfId="1031" applyFont="1" applyFill="1" applyBorder="1" applyAlignment="1">
      <alignment horizontal="center" vertical="top"/>
    </xf>
    <xf numFmtId="0" fontId="48" fillId="3" borderId="66" xfId="1031" applyFont="1" applyFill="1" applyBorder="1" applyAlignment="1">
      <alignment horizontal="center" vertical="center"/>
    </xf>
    <xf numFmtId="0" fontId="83" fillId="0" borderId="68" xfId="1031" applyFont="1" applyBorder="1" applyAlignment="1">
      <alignment horizontal="left" vertical="top" wrapText="1"/>
    </xf>
    <xf numFmtId="0" fontId="48" fillId="0" borderId="68" xfId="1031" applyFont="1" applyBorder="1" applyAlignment="1">
      <alignment horizontal="left" vertical="top" wrapText="1"/>
    </xf>
    <xf numFmtId="0" fontId="48" fillId="3" borderId="68" xfId="1031" applyFont="1" applyFill="1" applyBorder="1" applyAlignment="1">
      <alignment horizontal="center" vertical="top" wrapText="1"/>
    </xf>
    <xf numFmtId="0" fontId="48" fillId="3" borderId="67" xfId="1031" applyFont="1" applyFill="1" applyBorder="1" applyAlignment="1">
      <alignment horizontal="center" vertical="top" wrapText="1"/>
    </xf>
    <xf numFmtId="0" fontId="48" fillId="0" borderId="66" xfId="1031" applyFont="1" applyBorder="1" applyAlignment="1">
      <alignment wrapText="1"/>
    </xf>
    <xf numFmtId="49" fontId="48" fillId="3" borderId="66" xfId="1031" applyNumberFormat="1" applyFont="1" applyFill="1" applyBorder="1" applyAlignment="1">
      <alignment horizontal="center" vertical="top" wrapText="1"/>
    </xf>
    <xf numFmtId="0" fontId="154" fillId="6" borderId="66" xfId="1031" applyFont="1" applyFill="1" applyBorder="1" applyAlignment="1">
      <alignment horizontal="left" vertical="top" wrapText="1"/>
    </xf>
    <xf numFmtId="0" fontId="48" fillId="0" borderId="66" xfId="1031" applyFont="1" applyBorder="1" applyAlignment="1">
      <alignment vertical="top" wrapText="1"/>
    </xf>
    <xf numFmtId="0" fontId="48" fillId="3" borderId="66" xfId="1037" applyFont="1" applyFill="1" applyBorder="1" applyAlignment="1">
      <alignment vertical="top" wrapText="1"/>
    </xf>
    <xf numFmtId="0" fontId="48" fillId="2" borderId="66" xfId="1031" applyFont="1" applyFill="1" applyBorder="1" applyAlignment="1">
      <alignment vertical="top" wrapText="1"/>
    </xf>
    <xf numFmtId="0" fontId="48" fillId="0" borderId="66" xfId="1037" applyFont="1" applyBorder="1"/>
    <xf numFmtId="0" fontId="157" fillId="3" borderId="66" xfId="1031" applyFont="1" applyFill="1" applyBorder="1" applyAlignment="1">
      <alignment horizontal="center" vertical="top" wrapText="1"/>
    </xf>
    <xf numFmtId="0" fontId="157" fillId="3" borderId="66" xfId="1037" applyFont="1" applyFill="1" applyBorder="1" applyAlignment="1">
      <alignment horizontal="center" vertical="top" wrapText="1"/>
    </xf>
    <xf numFmtId="0" fontId="152" fillId="0" borderId="66" xfId="1031" applyFont="1" applyBorder="1" applyAlignment="1">
      <alignment horizontal="center" vertical="top" wrapText="1"/>
    </xf>
    <xf numFmtId="0" fontId="48" fillId="0" borderId="62" xfId="1031" applyFont="1" applyBorder="1" applyAlignment="1">
      <alignment vertical="top" wrapText="1"/>
    </xf>
    <xf numFmtId="0" fontId="48" fillId="3" borderId="62" xfId="1031" applyFont="1" applyFill="1" applyBorder="1" applyAlignment="1">
      <alignment vertical="top"/>
    </xf>
    <xf numFmtId="0" fontId="48" fillId="0" borderId="66" xfId="1037" applyFont="1" applyBorder="1" applyAlignment="1">
      <alignment horizontal="center" vertical="top"/>
    </xf>
    <xf numFmtId="0" fontId="152" fillId="6" borderId="66" xfId="1031" applyFont="1" applyFill="1" applyBorder="1" applyAlignment="1">
      <alignment horizontal="left" vertical="top" wrapText="1"/>
    </xf>
    <xf numFmtId="0" fontId="48" fillId="0" borderId="67" xfId="1031" applyFont="1" applyBorder="1" applyAlignment="1">
      <alignment vertical="top" wrapText="1"/>
    </xf>
    <xf numFmtId="0" fontId="48" fillId="0" borderId="66" xfId="862" applyFont="1" applyBorder="1" applyAlignment="1">
      <alignment horizontal="center" vertical="top"/>
    </xf>
    <xf numFmtId="0" fontId="158" fillId="0" borderId="66" xfId="1031" applyFont="1" applyBorder="1" applyAlignment="1">
      <alignment horizontal="center" vertical="top" wrapText="1"/>
    </xf>
    <xf numFmtId="0" fontId="48" fillId="0" borderId="66" xfId="1037" applyFont="1" applyBorder="1" applyAlignment="1">
      <alignment vertical="top" wrapText="1"/>
    </xf>
    <xf numFmtId="0" fontId="159" fillId="0" borderId="66" xfId="1031" applyFont="1" applyBorder="1" applyAlignment="1">
      <alignment horizontal="center" vertical="top" wrapText="1"/>
    </xf>
    <xf numFmtId="0" fontId="48" fillId="6" borderId="66" xfId="1031" applyFont="1" applyFill="1" applyBorder="1" applyAlignment="1">
      <alignment horizontal="center" vertical="top" wrapText="1"/>
    </xf>
    <xf numFmtId="0" fontId="48" fillId="0" borderId="66" xfId="1031" applyFont="1" applyBorder="1" applyAlignment="1">
      <alignment vertical="top"/>
    </xf>
    <xf numFmtId="0" fontId="159" fillId="0" borderId="66" xfId="1031" applyFont="1" applyBorder="1" applyAlignment="1">
      <alignment horizontal="left" vertical="top" wrapText="1"/>
    </xf>
    <xf numFmtId="0" fontId="48" fillId="0" borderId="66" xfId="862" applyFont="1" applyBorder="1" applyAlignment="1">
      <alignment horizontal="center" vertical="top" wrapText="1"/>
    </xf>
    <xf numFmtId="0" fontId="48" fillId="0" borderId="66" xfId="1064" applyFont="1" applyBorder="1" applyAlignment="1">
      <alignment horizontal="left" vertical="top" wrapText="1"/>
    </xf>
    <xf numFmtId="0" fontId="48" fillId="0" borderId="62" xfId="1031" applyFont="1" applyBorder="1" applyAlignment="1">
      <alignment horizontal="center" vertical="top" wrapText="1"/>
    </xf>
    <xf numFmtId="0" fontId="48" fillId="0" borderId="66" xfId="1031" applyFont="1" applyBorder="1" applyAlignment="1">
      <alignment vertical="center" wrapText="1"/>
    </xf>
    <xf numFmtId="0" fontId="160" fillId="0" borderId="66" xfId="1064" applyFont="1" applyBorder="1" applyAlignment="1">
      <alignment vertical="top" wrapText="1"/>
    </xf>
    <xf numFmtId="0" fontId="57" fillId="0" borderId="66" xfId="1064" applyFont="1" applyBorder="1" applyAlignment="1">
      <alignment horizontal="left" vertical="top" wrapText="1"/>
    </xf>
    <xf numFmtId="0" fontId="48" fillId="0" borderId="66" xfId="862" applyFont="1" applyBorder="1" applyAlignment="1">
      <alignment horizontal="left" vertical="top" wrapText="1"/>
    </xf>
    <xf numFmtId="0" fontId="155" fillId="0" borderId="66" xfId="1031" applyFont="1" applyBorder="1" applyAlignment="1">
      <alignment horizontal="left" vertical="top" wrapText="1"/>
    </xf>
    <xf numFmtId="0" fontId="48" fillId="0" borderId="66" xfId="1064" applyFont="1" applyBorder="1" applyAlignment="1">
      <alignment horizontal="center" vertical="center" wrapText="1"/>
    </xf>
    <xf numFmtId="0" fontId="48" fillId="0" borderId="66" xfId="1064" applyFont="1" applyBorder="1" applyAlignment="1">
      <alignment horizontal="center" vertical="top" wrapText="1"/>
    </xf>
    <xf numFmtId="0" fontId="48" fillId="0" borderId="66" xfId="1064" applyFont="1" applyBorder="1" applyAlignment="1">
      <alignment horizontal="left" vertical="center" wrapText="1"/>
    </xf>
    <xf numFmtId="0" fontId="160" fillId="0" borderId="66" xfId="1064" applyFont="1" applyBorder="1" applyAlignment="1">
      <alignment horizontal="center" vertical="top" wrapText="1"/>
    </xf>
    <xf numFmtId="0" fontId="57" fillId="0" borderId="66" xfId="1031" applyFont="1" applyBorder="1" applyAlignment="1">
      <alignment horizontal="left" vertical="top" wrapText="1"/>
    </xf>
    <xf numFmtId="0" fontId="48" fillId="0" borderId="67" xfId="862" applyFont="1" applyBorder="1" applyAlignment="1">
      <alignment horizontal="center" vertical="top" wrapText="1"/>
    </xf>
    <xf numFmtId="4" fontId="48" fillId="0" borderId="66" xfId="1031" applyNumberFormat="1" applyFont="1" applyBorder="1" applyAlignment="1">
      <alignment horizontal="center" vertical="top" wrapText="1"/>
    </xf>
    <xf numFmtId="0" fontId="48" fillId="0" borderId="66" xfId="1031" applyFont="1" applyBorder="1" applyAlignment="1">
      <alignment horizontal="center" vertical="top"/>
    </xf>
    <xf numFmtId="0" fontId="48" fillId="0" borderId="66" xfId="1031" applyFont="1" applyBorder="1" applyAlignment="1">
      <alignment horizontal="center" vertical="center"/>
    </xf>
    <xf numFmtId="0" fontId="48" fillId="0" borderId="66" xfId="1031" quotePrefix="1" applyFont="1" applyBorder="1" applyAlignment="1">
      <alignment horizontal="left" vertical="top" wrapText="1"/>
    </xf>
    <xf numFmtId="0" fontId="48" fillId="0" borderId="67" xfId="1031" applyFont="1" applyBorder="1" applyAlignment="1">
      <alignment horizontal="left" vertical="top" wrapText="1"/>
    </xf>
    <xf numFmtId="0" fontId="162" fillId="0" borderId="66" xfId="1064" applyFont="1" applyBorder="1" applyAlignment="1">
      <alignment horizontal="center" vertical="top" wrapText="1"/>
    </xf>
    <xf numFmtId="0" fontId="48" fillId="0" borderId="66" xfId="1031" applyFont="1" applyBorder="1" applyAlignment="1">
      <alignment horizontal="left" vertical="center" wrapText="1"/>
    </xf>
    <xf numFmtId="0" fontId="57" fillId="0" borderId="66" xfId="1064" applyFont="1" applyBorder="1" applyAlignment="1">
      <alignment horizontal="center" vertical="top" wrapText="1"/>
    </xf>
    <xf numFmtId="0" fontId="160" fillId="0" borderId="66" xfId="1064" applyFont="1" applyBorder="1" applyAlignment="1">
      <alignment horizontal="left" vertical="top" wrapText="1"/>
    </xf>
    <xf numFmtId="0" fontId="57" fillId="0" borderId="66" xfId="1031" applyFont="1" applyBorder="1" applyAlignment="1">
      <alignment horizontal="center" vertical="top" wrapText="1"/>
    </xf>
    <xf numFmtId="0" fontId="160" fillId="0" borderId="66" xfId="862" applyFont="1" applyBorder="1" applyAlignment="1">
      <alignment horizontal="center" vertical="top" wrapText="1"/>
    </xf>
    <xf numFmtId="0" fontId="48" fillId="0" borderId="66" xfId="1037" applyFont="1" applyBorder="1" applyAlignment="1">
      <alignment horizontal="left" vertical="top" wrapText="1"/>
    </xf>
    <xf numFmtId="0" fontId="48" fillId="0" borderId="66" xfId="1037" applyFont="1" applyBorder="1" applyAlignment="1">
      <alignment horizontal="center" vertical="top" wrapText="1"/>
    </xf>
    <xf numFmtId="0" fontId="159" fillId="0" borderId="66" xfId="1031" applyFont="1" applyBorder="1" applyAlignment="1">
      <alignment vertical="top" wrapText="1"/>
    </xf>
    <xf numFmtId="0" fontId="48" fillId="2" borderId="66" xfId="1031" applyFont="1" applyFill="1" applyBorder="1" applyAlignment="1">
      <alignment vertical="top"/>
    </xf>
    <xf numFmtId="0" fontId="48" fillId="2" borderId="66" xfId="1031" applyFont="1" applyFill="1" applyBorder="1" applyAlignment="1">
      <alignment horizontal="center" vertical="top" wrapText="1"/>
    </xf>
    <xf numFmtId="0" fontId="48" fillId="2" borderId="67" xfId="1031" applyFont="1" applyFill="1" applyBorder="1" applyAlignment="1">
      <alignment vertical="top" wrapText="1"/>
    </xf>
    <xf numFmtId="0" fontId="48" fillId="2" borderId="66" xfId="862" applyFont="1" applyFill="1" applyBorder="1" applyAlignment="1">
      <alignment horizontal="center" vertical="top" wrapText="1"/>
    </xf>
    <xf numFmtId="4" fontId="48" fillId="3" borderId="66" xfId="1031" applyNumberFormat="1" applyFont="1" applyFill="1" applyBorder="1" applyAlignment="1">
      <alignment horizontal="center" vertical="top" wrapText="1"/>
    </xf>
    <xf numFmtId="4" fontId="48" fillId="6" borderId="66" xfId="1031" applyNumberFormat="1" applyFont="1" applyFill="1" applyBorder="1" applyAlignment="1">
      <alignment horizontal="center" vertical="top" wrapText="1"/>
    </xf>
    <xf numFmtId="4" fontId="48" fillId="3" borderId="66" xfId="1031" applyNumberFormat="1" applyFont="1" applyFill="1" applyBorder="1" applyAlignment="1">
      <alignment horizontal="left" vertical="top" wrapText="1"/>
    </xf>
    <xf numFmtId="0" fontId="48" fillId="0" borderId="66" xfId="862" quotePrefix="1" applyFont="1" applyBorder="1" applyAlignment="1">
      <alignment horizontal="left" vertical="top" wrapText="1"/>
    </xf>
    <xf numFmtId="4" fontId="48" fillId="10" borderId="66" xfId="1031" applyNumberFormat="1" applyFont="1" applyFill="1" applyBorder="1" applyAlignment="1">
      <alignment horizontal="center" vertical="top" wrapText="1"/>
    </xf>
    <xf numFmtId="4" fontId="155" fillId="0" borderId="66" xfId="1031" applyNumberFormat="1" applyFont="1" applyBorder="1" applyAlignment="1">
      <alignment horizontal="center" vertical="top" wrapText="1"/>
    </xf>
    <xf numFmtId="0" fontId="48" fillId="3" borderId="66" xfId="862" quotePrefix="1" applyFont="1" applyFill="1" applyBorder="1" applyAlignment="1">
      <alignment horizontal="left" vertical="top" wrapText="1"/>
    </xf>
    <xf numFmtId="0" fontId="160" fillId="2" borderId="66" xfId="1064" applyFont="1" applyFill="1" applyBorder="1" applyAlignment="1">
      <alignment horizontal="center" vertical="top" wrapText="1"/>
    </xf>
    <xf numFmtId="0" fontId="160" fillId="2" borderId="66" xfId="862" applyFont="1" applyFill="1" applyBorder="1" applyAlignment="1">
      <alignment horizontal="center" vertical="top" wrapText="1"/>
    </xf>
    <xf numFmtId="4" fontId="48" fillId="0" borderId="66" xfId="1031" applyNumberFormat="1" applyFont="1" applyBorder="1" applyAlignment="1">
      <alignment horizontal="left" vertical="top" wrapText="1"/>
    </xf>
    <xf numFmtId="4" fontId="48" fillId="10" borderId="66" xfId="1031" applyNumberFormat="1" applyFont="1" applyFill="1" applyBorder="1" applyAlignment="1">
      <alignment horizontal="left" vertical="top" wrapText="1"/>
    </xf>
    <xf numFmtId="0" fontId="48" fillId="9" borderId="66" xfId="1031" applyFont="1" applyFill="1" applyBorder="1" applyAlignment="1">
      <alignment horizontal="center" vertical="top" wrapText="1"/>
    </xf>
    <xf numFmtId="0" fontId="48" fillId="3" borderId="66" xfId="1037" applyFont="1" applyFill="1" applyBorder="1" applyAlignment="1">
      <alignment horizontal="right" vertical="top" wrapText="1"/>
    </xf>
    <xf numFmtId="0" fontId="152" fillId="3" borderId="66" xfId="1031" applyFont="1" applyFill="1" applyBorder="1" applyAlignment="1">
      <alignment horizontal="center" vertical="top" wrapText="1"/>
    </xf>
    <xf numFmtId="0" fontId="48" fillId="2" borderId="66" xfId="1031" applyFont="1" applyFill="1" applyBorder="1" applyAlignment="1">
      <alignment horizontal="center" vertical="center" wrapText="1"/>
    </xf>
    <xf numFmtId="0" fontId="83" fillId="0" borderId="66" xfId="1031" applyFont="1" applyBorder="1" applyAlignment="1">
      <alignment horizontal="left" vertical="top" wrapText="1"/>
    </xf>
    <xf numFmtId="0" fontId="48" fillId="12" borderId="66" xfId="1031" applyFont="1" applyFill="1" applyBorder="1" applyAlignment="1">
      <alignment horizontal="left" vertical="top" wrapText="1"/>
    </xf>
    <xf numFmtId="0" fontId="48" fillId="14" borderId="66" xfId="1031" applyFont="1" applyFill="1" applyBorder="1" applyAlignment="1">
      <alignment horizontal="left" vertical="top" wrapText="1"/>
    </xf>
    <xf numFmtId="0" fontId="48" fillId="36" borderId="66" xfId="1031" applyFont="1" applyFill="1" applyBorder="1" applyAlignment="1">
      <alignment horizontal="left" vertical="top" wrapText="1"/>
    </xf>
    <xf numFmtId="0" fontId="48" fillId="8" borderId="66" xfId="1031" applyFont="1" applyFill="1" applyBorder="1" applyAlignment="1">
      <alignment horizontal="center" vertical="top" wrapText="1"/>
    </xf>
    <xf numFmtId="0" fontId="48" fillId="37" borderId="65" xfId="1031" applyFont="1" applyFill="1" applyBorder="1" applyAlignment="1">
      <alignment horizontal="center" vertical="top" wrapText="1"/>
    </xf>
    <xf numFmtId="49" fontId="48" fillId="3" borderId="66" xfId="1031" applyNumberFormat="1" applyFont="1" applyFill="1" applyBorder="1" applyAlignment="1">
      <alignment vertical="top" wrapText="1"/>
    </xf>
    <xf numFmtId="4" fontId="48" fillId="2" borderId="66" xfId="1031" applyNumberFormat="1" applyFont="1" applyFill="1" applyBorder="1" applyAlignment="1">
      <alignment vertical="top"/>
    </xf>
    <xf numFmtId="4" fontId="48" fillId="2" borderId="66" xfId="1031" applyNumberFormat="1" applyFont="1" applyFill="1" applyBorder="1" applyAlignment="1">
      <alignment vertical="top" wrapText="1"/>
    </xf>
    <xf numFmtId="4" fontId="48" fillId="3" borderId="67" xfId="1031" applyNumberFormat="1" applyFont="1" applyFill="1" applyBorder="1" applyAlignment="1">
      <alignment vertical="top" wrapText="1"/>
    </xf>
    <xf numFmtId="4" fontId="48" fillId="35" borderId="66" xfId="1031" applyNumberFormat="1" applyFont="1" applyFill="1" applyBorder="1" applyAlignment="1">
      <alignment horizontal="center" vertical="top" wrapText="1"/>
    </xf>
    <xf numFmtId="4" fontId="48" fillId="0" borderId="66" xfId="1031" applyNumberFormat="1" applyFont="1" applyBorder="1" applyAlignment="1">
      <alignment horizontal="center" vertical="center" wrapText="1"/>
    </xf>
    <xf numFmtId="4" fontId="48" fillId="35" borderId="66" xfId="1031" applyNumberFormat="1" applyFont="1" applyFill="1" applyBorder="1" applyAlignment="1">
      <alignment horizontal="center" vertical="center" wrapText="1"/>
    </xf>
    <xf numFmtId="4" fontId="57" fillId="3" borderId="66" xfId="1031" applyNumberFormat="1" applyFont="1" applyFill="1" applyBorder="1" applyAlignment="1">
      <alignment horizontal="center" vertical="top" wrapText="1"/>
    </xf>
    <xf numFmtId="174" fontId="48" fillId="3" borderId="66" xfId="1031" applyNumberFormat="1" applyFont="1" applyFill="1" applyBorder="1" applyAlignment="1">
      <alignment horizontal="center" vertical="top" wrapText="1"/>
    </xf>
    <xf numFmtId="4" fontId="155" fillId="0" borderId="66" xfId="1031" applyNumberFormat="1" applyFont="1" applyBorder="1" applyAlignment="1">
      <alignment horizontal="center" vertical="center" wrapText="1"/>
    </xf>
    <xf numFmtId="4" fontId="48" fillId="35" borderId="66" xfId="1031" applyNumberFormat="1" applyFont="1" applyFill="1" applyBorder="1" applyAlignment="1">
      <alignment horizontal="left" vertical="center" wrapText="1"/>
    </xf>
    <xf numFmtId="4" fontId="48" fillId="3" borderId="66" xfId="1031" applyNumberFormat="1" applyFont="1" applyFill="1" applyBorder="1" applyAlignment="1">
      <alignment horizontal="center" vertical="center" wrapText="1"/>
    </xf>
    <xf numFmtId="175" fontId="48" fillId="3" borderId="66" xfId="1031" applyNumberFormat="1" applyFont="1" applyFill="1" applyBorder="1" applyAlignment="1">
      <alignment horizontal="center" vertical="top" wrapText="1"/>
    </xf>
    <xf numFmtId="176" fontId="48" fillId="3" borderId="66" xfId="1031" applyNumberFormat="1" applyFont="1" applyFill="1" applyBorder="1" applyAlignment="1">
      <alignment horizontal="center" vertical="top" wrapText="1"/>
    </xf>
    <xf numFmtId="4" fontId="48" fillId="6" borderId="66" xfId="1031" applyNumberFormat="1" applyFont="1" applyFill="1" applyBorder="1" applyAlignment="1">
      <alignment horizontal="left" vertical="top" wrapText="1"/>
    </xf>
    <xf numFmtId="176" fontId="50" fillId="3" borderId="66" xfId="1031" applyNumberFormat="1" applyFont="1" applyFill="1" applyBorder="1" applyAlignment="1">
      <alignment horizontal="center" vertical="top" wrapText="1"/>
    </xf>
    <xf numFmtId="4" fontId="48" fillId="3" borderId="66" xfId="1037" applyNumberFormat="1" applyFont="1" applyFill="1" applyBorder="1" applyAlignment="1">
      <alignment horizontal="center" vertical="top" wrapText="1"/>
    </xf>
    <xf numFmtId="4" fontId="48" fillId="3" borderId="66" xfId="1037" applyNumberFormat="1" applyFont="1" applyFill="1" applyBorder="1" applyAlignment="1">
      <alignment vertical="top" wrapText="1"/>
    </xf>
    <xf numFmtId="0" fontId="48" fillId="3" borderId="66" xfId="1031" applyFont="1" applyFill="1" applyBorder="1" applyAlignment="1">
      <alignment horizontal="center" vertical="center" wrapText="1"/>
    </xf>
    <xf numFmtId="4" fontId="48" fillId="2" borderId="66" xfId="862" applyNumberFormat="1" applyFont="1" applyFill="1" applyBorder="1" applyAlignment="1">
      <alignment horizontal="center" vertical="top" wrapText="1"/>
    </xf>
    <xf numFmtId="0" fontId="48" fillId="12" borderId="68" xfId="1031" applyFont="1" applyFill="1" applyBorder="1" applyAlignment="1">
      <alignment horizontal="left" vertical="top" wrapText="1"/>
    </xf>
    <xf numFmtId="0" fontId="48" fillId="34" borderId="66" xfId="1031" applyFont="1" applyFill="1" applyBorder="1" applyAlignment="1">
      <alignment horizontal="left" vertical="top" wrapText="1"/>
    </xf>
    <xf numFmtId="0" fontId="48" fillId="3" borderId="67" xfId="1031" applyFont="1" applyFill="1" applyBorder="1" applyAlignment="1">
      <alignment horizontal="left" vertical="top" wrapText="1"/>
    </xf>
    <xf numFmtId="4" fontId="48" fillId="9" borderId="66" xfId="1031" applyNumberFormat="1" applyFont="1" applyFill="1" applyBorder="1" applyAlignment="1">
      <alignment horizontal="center" vertical="top" wrapText="1"/>
    </xf>
    <xf numFmtId="4" fontId="48" fillId="8" borderId="66" xfId="1031" applyNumberFormat="1" applyFont="1" applyFill="1" applyBorder="1" applyAlignment="1">
      <alignment horizontal="center" vertical="top" wrapText="1"/>
    </xf>
    <xf numFmtId="49" fontId="48" fillId="3" borderId="69" xfId="1031" applyNumberFormat="1" applyFont="1" applyFill="1" applyBorder="1" applyAlignment="1">
      <alignment horizontal="center" vertical="top" wrapText="1"/>
    </xf>
    <xf numFmtId="0" fontId="48" fillId="3" borderId="69" xfId="1031" applyFont="1" applyFill="1" applyBorder="1" applyAlignment="1">
      <alignment horizontal="left" vertical="top" wrapText="1"/>
    </xf>
    <xf numFmtId="175" fontId="48" fillId="0" borderId="66" xfId="862" applyNumberFormat="1" applyFont="1" applyBorder="1" applyAlignment="1">
      <alignment horizontal="left" vertical="top" wrapText="1"/>
    </xf>
    <xf numFmtId="0" fontId="48" fillId="3" borderId="67" xfId="862" applyFont="1" applyFill="1" applyBorder="1" applyAlignment="1">
      <alignment horizontal="left" vertical="top" wrapText="1"/>
    </xf>
    <xf numFmtId="0" fontId="48" fillId="3" borderId="66" xfId="862" applyFont="1" applyFill="1" applyBorder="1" applyAlignment="1">
      <alignment horizontal="left" vertical="top" wrapText="1"/>
    </xf>
    <xf numFmtId="0" fontId="160" fillId="0" borderId="70" xfId="862" applyFont="1" applyBorder="1" applyAlignment="1">
      <alignment horizontal="center" vertical="top" wrapText="1"/>
    </xf>
    <xf numFmtId="175" fontId="48" fillId="0" borderId="67" xfId="862" applyNumberFormat="1" applyFont="1" applyBorder="1" applyAlignment="1">
      <alignment horizontal="left" vertical="top" wrapText="1"/>
    </xf>
    <xf numFmtId="0" fontId="48" fillId="2" borderId="70" xfId="1031" applyFont="1" applyFill="1" applyBorder="1" applyAlignment="1">
      <alignment horizontal="left" vertical="top" wrapText="1"/>
    </xf>
    <xf numFmtId="0" fontId="48" fillId="2" borderId="66" xfId="1031" applyFont="1" applyFill="1" applyBorder="1" applyAlignment="1">
      <alignment horizontal="left" vertical="top" wrapText="1"/>
    </xf>
    <xf numFmtId="0" fontId="48" fillId="3" borderId="68" xfId="862" applyFont="1" applyFill="1" applyBorder="1" applyAlignment="1">
      <alignment horizontal="left" vertical="top" wrapText="1"/>
    </xf>
    <xf numFmtId="0" fontId="160" fillId="0" borderId="67" xfId="862" applyFont="1" applyBorder="1" applyAlignment="1">
      <alignment horizontal="center" vertical="top" wrapText="1"/>
    </xf>
    <xf numFmtId="0" fontId="48" fillId="0" borderId="70" xfId="1031" applyFont="1" applyBorder="1" applyAlignment="1">
      <alignment horizontal="center" vertical="top" wrapText="1"/>
    </xf>
    <xf numFmtId="0" fontId="48" fillId="3" borderId="70" xfId="1031" applyFont="1" applyFill="1" applyBorder="1" applyAlignment="1">
      <alignment vertical="top" wrapText="1"/>
    </xf>
    <xf numFmtId="164" fontId="48" fillId="0" borderId="66" xfId="1046" applyFont="1" applyBorder="1" applyAlignment="1">
      <alignment vertical="top" wrapText="1"/>
    </xf>
    <xf numFmtId="164" fontId="48" fillId="0" borderId="70" xfId="1046" applyFont="1" applyBorder="1" applyAlignment="1">
      <alignment vertical="top" wrapText="1"/>
    </xf>
    <xf numFmtId="164" fontId="48" fillId="0" borderId="66" xfId="1046" applyFont="1" applyBorder="1" applyAlignment="1">
      <alignment horizontal="center" vertical="top" wrapText="1"/>
    </xf>
    <xf numFmtId="164" fontId="48" fillId="3" borderId="66" xfId="1046" applyFont="1" applyFill="1" applyBorder="1" applyAlignment="1">
      <alignment vertical="top" wrapText="1"/>
    </xf>
    <xf numFmtId="175" fontId="155" fillId="0" borderId="67" xfId="862" applyNumberFormat="1" applyFont="1" applyBorder="1" applyAlignment="1">
      <alignment horizontal="left" vertical="top" wrapText="1"/>
    </xf>
    <xf numFmtId="164" fontId="48" fillId="3" borderId="66" xfId="1046" applyFont="1" applyFill="1" applyBorder="1" applyAlignment="1">
      <alignment horizontal="left" vertical="top" wrapText="1"/>
    </xf>
    <xf numFmtId="164" fontId="48" fillId="3" borderId="66" xfId="1046" applyFont="1" applyFill="1" applyBorder="1" applyAlignment="1">
      <alignment horizontal="center" vertical="top" wrapText="1"/>
    </xf>
    <xf numFmtId="0" fontId="48" fillId="0" borderId="67" xfId="1031" applyFont="1" applyBorder="1" applyAlignment="1">
      <alignment horizontal="center" vertical="top" wrapText="1"/>
    </xf>
    <xf numFmtId="0" fontId="48" fillId="0" borderId="67" xfId="862" applyFont="1" applyBorder="1" applyAlignment="1">
      <alignment horizontal="left" vertical="top" wrapText="1"/>
    </xf>
    <xf numFmtId="175" fontId="48" fillId="0" borderId="67" xfId="862" applyNumberFormat="1" applyFont="1" applyBorder="1" applyAlignment="1">
      <alignment vertical="top" wrapText="1"/>
    </xf>
    <xf numFmtId="175" fontId="48" fillId="0" borderId="67" xfId="862" applyNumberFormat="1" applyFont="1" applyBorder="1" applyAlignment="1">
      <alignment horizontal="center" vertical="top" wrapText="1"/>
    </xf>
    <xf numFmtId="0" fontId="48" fillId="0" borderId="70" xfId="862" applyFont="1" applyBorder="1" applyAlignment="1">
      <alignment horizontal="left" vertical="top" wrapText="1"/>
    </xf>
    <xf numFmtId="49" fontId="48" fillId="2" borderId="66" xfId="1031" applyNumberFormat="1" applyFont="1" applyFill="1" applyBorder="1" applyAlignment="1">
      <alignment vertical="top" wrapText="1"/>
    </xf>
    <xf numFmtId="49" fontId="48" fillId="2" borderId="67" xfId="1031" applyNumberFormat="1" applyFont="1" applyFill="1" applyBorder="1" applyAlignment="1">
      <alignment vertical="top" wrapText="1"/>
    </xf>
    <xf numFmtId="0" fontId="155" fillId="3" borderId="66" xfId="1031" applyFont="1" applyFill="1" applyBorder="1" applyAlignment="1">
      <alignment horizontal="left" vertical="top" wrapText="1"/>
    </xf>
    <xf numFmtId="0" fontId="155" fillId="12" borderId="66" xfId="1031" applyFont="1" applyFill="1" applyBorder="1" applyAlignment="1">
      <alignment horizontal="left" vertical="top" wrapText="1"/>
    </xf>
    <xf numFmtId="0" fontId="155" fillId="36" borderId="66" xfId="1031" applyFont="1" applyFill="1" applyBorder="1" applyAlignment="1">
      <alignment horizontal="left" vertical="top" wrapText="1"/>
    </xf>
    <xf numFmtId="0" fontId="48" fillId="9" borderId="67" xfId="1031" applyFont="1" applyFill="1" applyBorder="1" applyAlignment="1">
      <alignment horizontal="left" vertical="top" wrapText="1"/>
    </xf>
    <xf numFmtId="0" fontId="48" fillId="3" borderId="63" xfId="1031" applyFont="1" applyFill="1" applyBorder="1" applyAlignment="1">
      <alignment horizontal="center" vertical="top" wrapText="1"/>
    </xf>
    <xf numFmtId="0" fontId="152" fillId="33" borderId="67" xfId="1031" applyFont="1" applyFill="1" applyBorder="1" applyAlignment="1">
      <alignment horizontal="left" vertical="top" wrapText="1"/>
    </xf>
    <xf numFmtId="0" fontId="48" fillId="14" borderId="66" xfId="1031" applyFont="1" applyFill="1" applyBorder="1" applyAlignment="1">
      <alignment horizontal="center" vertical="top" wrapText="1"/>
    </xf>
    <xf numFmtId="0" fontId="48" fillId="9" borderId="67" xfId="1031" applyFont="1" applyFill="1" applyBorder="1" applyAlignment="1">
      <alignment horizontal="center" vertical="top" wrapText="1"/>
    </xf>
    <xf numFmtId="0" fontId="48" fillId="8" borderId="67" xfId="1031" applyFont="1" applyFill="1" applyBorder="1" applyAlignment="1">
      <alignment horizontal="center" vertical="top" wrapText="1"/>
    </xf>
    <xf numFmtId="0" fontId="48" fillId="2" borderId="66" xfId="1037" applyFont="1" applyFill="1" applyBorder="1" applyAlignment="1">
      <alignment horizontal="center" vertical="top" wrapText="1"/>
    </xf>
    <xf numFmtId="0" fontId="48" fillId="12" borderId="66" xfId="1031" applyFont="1" applyFill="1" applyBorder="1" applyAlignment="1">
      <alignment horizontal="center" vertical="top" wrapText="1"/>
    </xf>
    <xf numFmtId="49" fontId="48" fillId="3" borderId="66" xfId="1031" applyNumberFormat="1" applyFont="1" applyFill="1" applyBorder="1" applyAlignment="1">
      <alignment horizontal="left" vertical="top" wrapText="1"/>
    </xf>
    <xf numFmtId="0" fontId="152" fillId="33" borderId="66" xfId="1031" applyFont="1" applyFill="1" applyBorder="1" applyAlignment="1">
      <alignment horizontal="left" vertical="top" wrapText="1"/>
    </xf>
    <xf numFmtId="0" fontId="48" fillId="38" borderId="66" xfId="862" quotePrefix="1" applyFont="1" applyFill="1" applyBorder="1" applyAlignment="1">
      <alignment horizontal="left" vertical="top" wrapText="1"/>
    </xf>
    <xf numFmtId="0" fontId="160" fillId="3" borderId="66" xfId="862" applyFont="1" applyFill="1" applyBorder="1" applyAlignment="1">
      <alignment horizontal="center" vertical="top" wrapText="1"/>
    </xf>
    <xf numFmtId="0" fontId="48" fillId="3" borderId="65" xfId="1031" applyFont="1" applyFill="1" applyBorder="1" applyAlignment="1">
      <alignment horizontal="center" vertical="top" wrapText="1"/>
    </xf>
    <xf numFmtId="9" fontId="48" fillId="2" borderId="66" xfId="862" applyNumberFormat="1" applyFont="1" applyFill="1" applyBorder="1" applyAlignment="1">
      <alignment horizontal="center" vertical="top" wrapText="1"/>
    </xf>
    <xf numFmtId="9" fontId="48" fillId="2" borderId="67" xfId="862" applyNumberFormat="1" applyFont="1" applyFill="1" applyBorder="1" applyAlignment="1">
      <alignment horizontal="center" vertical="top" wrapText="1"/>
    </xf>
    <xf numFmtId="0" fontId="152" fillId="2" borderId="66" xfId="862" applyFont="1" applyFill="1" applyBorder="1" applyAlignment="1">
      <alignment horizontal="center" vertical="top" wrapText="1"/>
    </xf>
    <xf numFmtId="9" fontId="48" fillId="2" borderId="66" xfId="959" applyFont="1" applyFill="1" applyBorder="1" applyAlignment="1">
      <alignment horizontal="center" vertical="top" wrapText="1"/>
    </xf>
    <xf numFmtId="0" fontId="48" fillId="3" borderId="68" xfId="1031" applyFont="1" applyFill="1" applyBorder="1" applyAlignment="1">
      <alignment horizontal="center" vertical="center" wrapText="1"/>
    </xf>
    <xf numFmtId="0" fontId="160" fillId="0" borderId="66" xfId="1031" applyFont="1" applyBorder="1" applyAlignment="1">
      <alignment horizontal="center" vertical="top" wrapText="1"/>
    </xf>
    <xf numFmtId="0" fontId="160" fillId="12" borderId="66" xfId="1031" applyFont="1" applyFill="1" applyBorder="1" applyAlignment="1">
      <alignment horizontal="center" vertical="top" wrapText="1"/>
    </xf>
    <xf numFmtId="0" fontId="160" fillId="39" borderId="66" xfId="1031" applyFont="1" applyFill="1" applyBorder="1" applyAlignment="1">
      <alignment horizontal="center" vertical="top" wrapText="1"/>
    </xf>
    <xf numFmtId="0" fontId="160" fillId="14" borderId="66" xfId="1031" applyFont="1" applyFill="1" applyBorder="1" applyAlignment="1">
      <alignment horizontal="center" vertical="top" wrapText="1"/>
    </xf>
    <xf numFmtId="0" fontId="160" fillId="3" borderId="67" xfId="1031" applyFont="1" applyFill="1" applyBorder="1" applyAlignment="1">
      <alignment horizontal="center" vertical="top" wrapText="1"/>
    </xf>
    <xf numFmtId="0" fontId="160" fillId="9" borderId="66" xfId="1031" applyFont="1" applyFill="1" applyBorder="1" applyAlignment="1">
      <alignment horizontal="center" vertical="top" wrapText="1"/>
    </xf>
    <xf numFmtId="0" fontId="160" fillId="8" borderId="0" xfId="862" applyFont="1" applyFill="1" applyAlignment="1">
      <alignment horizontal="center" vertical="top" wrapText="1"/>
    </xf>
    <xf numFmtId="0" fontId="164" fillId="8" borderId="71" xfId="862" applyFont="1" applyFill="1" applyBorder="1" applyAlignment="1">
      <alignment horizontal="center" vertical="top" wrapText="1"/>
    </xf>
    <xf numFmtId="0" fontId="48" fillId="3" borderId="72" xfId="1031" applyFont="1" applyFill="1" applyBorder="1" applyAlignment="1">
      <alignment horizontal="center" vertical="top" wrapText="1"/>
    </xf>
    <xf numFmtId="0" fontId="152" fillId="12" borderId="66" xfId="1031" applyFont="1" applyFill="1" applyBorder="1" applyAlignment="1">
      <alignment horizontal="left" vertical="top" wrapText="1"/>
    </xf>
    <xf numFmtId="0" fontId="48" fillId="0" borderId="68" xfId="862" applyFont="1" applyBorder="1" applyAlignment="1">
      <alignment horizontal="center" vertical="top" wrapText="1"/>
    </xf>
    <xf numFmtId="0" fontId="160" fillId="0" borderId="66" xfId="862" applyFont="1" applyBorder="1" applyAlignment="1">
      <alignment vertical="top" wrapText="1"/>
    </xf>
    <xf numFmtId="0" fontId="48" fillId="0" borderId="68" xfId="1031" applyFont="1" applyBorder="1" applyAlignment="1">
      <alignment vertical="top" wrapText="1"/>
    </xf>
    <xf numFmtId="0" fontId="75" fillId="0" borderId="66" xfId="862" applyBorder="1" applyAlignment="1">
      <alignment horizontal="center" vertical="top" wrapText="1"/>
    </xf>
    <xf numFmtId="0" fontId="48" fillId="0" borderId="68" xfId="862" applyFont="1" applyBorder="1" applyAlignment="1">
      <alignment horizontal="center" vertical="top"/>
    </xf>
    <xf numFmtId="0" fontId="48" fillId="0" borderId="68" xfId="1031" applyFont="1" applyBorder="1" applyAlignment="1">
      <alignment vertical="top"/>
    </xf>
    <xf numFmtId="9" fontId="48" fillId="0" borderId="66" xfId="959" applyFont="1" applyFill="1" applyBorder="1" applyAlignment="1">
      <alignment horizontal="center" vertical="top" wrapText="1"/>
    </xf>
    <xf numFmtId="49" fontId="48" fillId="0" borderId="67" xfId="1031" applyNumberFormat="1" applyFont="1" applyBorder="1" applyAlignment="1">
      <alignment horizontal="center" vertical="top" wrapText="1"/>
    </xf>
    <xf numFmtId="49" fontId="48" fillId="0" borderId="68" xfId="1031" applyNumberFormat="1" applyFont="1" applyBorder="1" applyAlignment="1">
      <alignment horizontal="center" vertical="top" wrapText="1"/>
    </xf>
    <xf numFmtId="49" fontId="48" fillId="0" borderId="66" xfId="1031" applyNumberFormat="1" applyFont="1" applyBorder="1" applyAlignment="1">
      <alignment vertical="top" wrapText="1"/>
    </xf>
    <xf numFmtId="0" fontId="75" fillId="0" borderId="70" xfId="862" applyBorder="1" applyAlignment="1">
      <alignment horizontal="center" vertical="top" wrapText="1"/>
    </xf>
    <xf numFmtId="0" fontId="75" fillId="0" borderId="67" xfId="862" applyBorder="1" applyAlignment="1">
      <alignment horizontal="center" vertical="top" wrapText="1"/>
    </xf>
    <xf numFmtId="0" fontId="83" fillId="0" borderId="70" xfId="1031" applyFont="1" applyBorder="1" applyAlignment="1">
      <alignment horizontal="left" vertical="top" wrapText="1"/>
    </xf>
    <xf numFmtId="0" fontId="48" fillId="0" borderId="70" xfId="1031" applyFont="1" applyBorder="1" applyAlignment="1">
      <alignment horizontal="left" vertical="top" wrapText="1"/>
    </xf>
    <xf numFmtId="2" fontId="48" fillId="0" borderId="66" xfId="1031" applyNumberFormat="1" applyFont="1" applyBorder="1" applyAlignment="1">
      <alignment horizontal="center" vertical="top" wrapText="1"/>
    </xf>
    <xf numFmtId="2" fontId="48" fillId="0" borderId="70" xfId="1031" applyNumberFormat="1" applyFont="1" applyBorder="1" applyAlignment="1">
      <alignment horizontal="center" vertical="top" wrapText="1"/>
    </xf>
    <xf numFmtId="2" fontId="48" fillId="0" borderId="67" xfId="1031" applyNumberFormat="1" applyFont="1" applyBorder="1" applyAlignment="1">
      <alignment horizontal="center" vertical="top" wrapText="1"/>
    </xf>
    <xf numFmtId="166" fontId="48" fillId="0" borderId="66" xfId="862" applyNumberFormat="1" applyFont="1" applyBorder="1" applyAlignment="1">
      <alignment vertical="top" wrapText="1"/>
    </xf>
    <xf numFmtId="166" fontId="48" fillId="0" borderId="67" xfId="862" applyNumberFormat="1" applyFont="1" applyBorder="1" applyAlignment="1">
      <alignment vertical="top" wrapText="1"/>
    </xf>
    <xf numFmtId="0" fontId="75" fillId="0" borderId="66" xfId="862" applyBorder="1" applyAlignment="1">
      <alignment vertical="top" wrapText="1"/>
    </xf>
    <xf numFmtId="0" fontId="160" fillId="0" borderId="67" xfId="862" applyFont="1" applyBorder="1" applyAlignment="1">
      <alignment vertical="top" wrapText="1"/>
    </xf>
    <xf numFmtId="0" fontId="48" fillId="0" borderId="70" xfId="862" applyFont="1" applyBorder="1" applyAlignment="1">
      <alignment horizontal="center" vertical="top" wrapText="1"/>
    </xf>
    <xf numFmtId="0" fontId="48" fillId="0" borderId="68" xfId="862" applyFont="1" applyBorder="1" applyAlignment="1">
      <alignment vertical="top" wrapText="1"/>
    </xf>
    <xf numFmtId="0" fontId="48" fillId="0" borderId="66" xfId="862" applyFont="1" applyBorder="1" applyAlignment="1">
      <alignment vertical="top" wrapText="1"/>
    </xf>
    <xf numFmtId="0" fontId="48" fillId="0" borderId="68" xfId="1031" applyFont="1" applyBorder="1" applyAlignment="1">
      <alignment horizontal="center" vertical="center" wrapText="1"/>
    </xf>
    <xf numFmtId="0" fontId="48" fillId="0" borderId="68" xfId="1031" applyFont="1" applyBorder="1" applyAlignment="1">
      <alignment horizontal="center" vertical="top" wrapText="1"/>
    </xf>
    <xf numFmtId="0" fontId="48" fillId="0" borderId="67" xfId="862" applyFont="1" applyBorder="1" applyAlignment="1">
      <alignment vertical="top" wrapText="1"/>
    </xf>
    <xf numFmtId="49" fontId="48" fillId="0" borderId="67" xfId="1031" applyNumberFormat="1" applyFont="1" applyBorder="1" applyAlignment="1">
      <alignment vertical="top" wrapText="1"/>
    </xf>
    <xf numFmtId="166" fontId="152" fillId="0" borderId="67" xfId="862" applyNumberFormat="1" applyFont="1" applyBorder="1" applyAlignment="1">
      <alignment vertical="top" wrapText="1"/>
    </xf>
    <xf numFmtId="166" fontId="160" fillId="0" borderId="67" xfId="862" applyNumberFormat="1" applyFont="1" applyBorder="1" applyAlignment="1">
      <alignment vertical="top" wrapText="1"/>
    </xf>
    <xf numFmtId="0" fontId="48" fillId="0" borderId="57" xfId="862" applyFont="1" applyBorder="1" applyAlignment="1">
      <alignment vertical="top" wrapText="1"/>
    </xf>
    <xf numFmtId="0" fontId="48" fillId="0" borderId="68" xfId="1031" applyFont="1" applyBorder="1" applyAlignment="1">
      <alignment vertical="center" wrapText="1"/>
    </xf>
    <xf numFmtId="0" fontId="48" fillId="0" borderId="72" xfId="1031" applyFont="1" applyBorder="1" applyAlignment="1">
      <alignment horizontal="center" vertical="top" wrapText="1"/>
    </xf>
    <xf numFmtId="49" fontId="48" fillId="0" borderId="62" xfId="1031" applyNumberFormat="1" applyFont="1" applyBorder="1" applyAlignment="1">
      <alignment horizontal="center" vertical="top" wrapText="1"/>
    </xf>
    <xf numFmtId="0" fontId="152" fillId="0" borderId="67" xfId="1031" applyFont="1" applyBorder="1" applyAlignment="1">
      <alignment horizontal="left" vertical="top" wrapText="1"/>
    </xf>
    <xf numFmtId="0" fontId="48" fillId="3" borderId="66" xfId="1031" applyFont="1" applyFill="1" applyBorder="1" applyAlignment="1">
      <alignment horizontal="left" vertical="center" wrapText="1"/>
    </xf>
    <xf numFmtId="0" fontId="160" fillId="35" borderId="66" xfId="1064" applyFont="1" applyFill="1" applyBorder="1" applyAlignment="1">
      <alignment horizontal="center" vertical="top" wrapText="1"/>
    </xf>
    <xf numFmtId="0" fontId="48" fillId="35" borderId="66" xfId="862" applyFont="1" applyFill="1" applyBorder="1" applyAlignment="1">
      <alignment horizontal="left" vertical="top" wrapText="1"/>
    </xf>
    <xf numFmtId="0" fontId="155" fillId="3" borderId="66" xfId="1143" applyFont="1" applyFill="1" applyBorder="1" applyAlignment="1">
      <alignment horizontal="center" vertical="top" wrapText="1"/>
    </xf>
    <xf numFmtId="0" fontId="48" fillId="2" borderId="68" xfId="1031" applyFont="1" applyFill="1" applyBorder="1" applyAlignment="1">
      <alignment vertical="top" wrapText="1"/>
    </xf>
    <xf numFmtId="49" fontId="48" fillId="3" borderId="62" xfId="1031" applyNumberFormat="1" applyFont="1" applyFill="1" applyBorder="1" applyAlignment="1">
      <alignment horizontal="center" vertical="top" wrapText="1"/>
    </xf>
    <xf numFmtId="0" fontId="160" fillId="35" borderId="66" xfId="862" applyFont="1" applyFill="1" applyBorder="1" applyAlignment="1">
      <alignment horizontal="center" vertical="top" wrapText="1"/>
    </xf>
    <xf numFmtId="0" fontId="48" fillId="2" borderId="66" xfId="1064" applyFont="1" applyFill="1" applyBorder="1" applyAlignment="1">
      <alignment horizontal="center" vertical="top" wrapText="1"/>
    </xf>
    <xf numFmtId="0" fontId="48" fillId="35" borderId="66" xfId="862" quotePrefix="1" applyFont="1" applyFill="1" applyBorder="1" applyAlignment="1">
      <alignment horizontal="left" vertical="top" wrapText="1"/>
    </xf>
    <xf numFmtId="0" fontId="48" fillId="2" borderId="66" xfId="862" applyFont="1" applyFill="1" applyBorder="1" applyAlignment="1">
      <alignment horizontal="left" vertical="top" wrapText="1"/>
    </xf>
    <xf numFmtId="0" fontId="48" fillId="35" borderId="66" xfId="1031" applyFont="1" applyFill="1" applyBorder="1" applyAlignment="1">
      <alignment vertical="top" wrapText="1"/>
    </xf>
    <xf numFmtId="0" fontId="57" fillId="0" borderId="66" xfId="1031" applyFont="1" applyBorder="1" applyAlignment="1">
      <alignment vertical="top" wrapText="1"/>
    </xf>
    <xf numFmtId="3" fontId="57" fillId="0" borderId="66" xfId="862" applyNumberFormat="1" applyFont="1" applyBorder="1" applyAlignment="1">
      <alignment horizontal="left" vertical="top" wrapText="1"/>
    </xf>
    <xf numFmtId="0" fontId="160" fillId="35" borderId="66" xfId="862" applyFont="1" applyFill="1" applyBorder="1" applyAlignment="1">
      <alignment horizontal="left" vertical="top" wrapText="1"/>
    </xf>
    <xf numFmtId="0" fontId="160" fillId="3" borderId="66" xfId="862" applyFont="1" applyFill="1" applyBorder="1" applyAlignment="1">
      <alignment horizontal="left" vertical="top" wrapText="1"/>
    </xf>
    <xf numFmtId="0" fontId="160" fillId="3" borderId="66" xfId="1064" applyFont="1" applyFill="1" applyBorder="1" applyAlignment="1">
      <alignment horizontal="center" vertical="center" wrapText="1"/>
    </xf>
    <xf numFmtId="0" fontId="48" fillId="9" borderId="66" xfId="1031" applyFont="1" applyFill="1" applyBorder="1" applyAlignment="1">
      <alignment vertical="top" wrapText="1"/>
    </xf>
    <xf numFmtId="0" fontId="48" fillId="3" borderId="66" xfId="1064" applyFont="1" applyFill="1" applyBorder="1" applyAlignment="1">
      <alignment horizontal="center" vertical="top" wrapText="1"/>
    </xf>
    <xf numFmtId="0" fontId="48" fillId="3" borderId="66" xfId="862" applyFont="1" applyFill="1" applyBorder="1" applyAlignment="1">
      <alignment horizontal="center" vertical="center" wrapText="1"/>
    </xf>
    <xf numFmtId="0" fontId="48" fillId="3" borderId="66" xfId="862" applyFont="1" applyFill="1" applyBorder="1" applyAlignment="1">
      <alignment vertical="top" wrapText="1"/>
    </xf>
    <xf numFmtId="0" fontId="155" fillId="3" borderId="66" xfId="1031" applyFont="1" applyFill="1" applyBorder="1" applyAlignment="1">
      <alignment vertical="top" wrapText="1"/>
    </xf>
    <xf numFmtId="0" fontId="160" fillId="2" borderId="66" xfId="1031" applyFont="1" applyFill="1" applyBorder="1" applyAlignment="1">
      <alignment horizontal="center" vertical="top" wrapText="1"/>
    </xf>
    <xf numFmtId="0" fontId="48" fillId="3" borderId="69" xfId="1031" applyFont="1" applyFill="1" applyBorder="1" applyAlignment="1">
      <alignment horizontal="center" vertical="top" wrapText="1"/>
    </xf>
    <xf numFmtId="0" fontId="48" fillId="3" borderId="73" xfId="1031" applyFont="1" applyFill="1" applyBorder="1" applyAlignment="1">
      <alignment horizontal="center" vertical="top" wrapText="1"/>
    </xf>
    <xf numFmtId="0" fontId="160" fillId="2" borderId="66" xfId="862" applyFont="1" applyFill="1" applyBorder="1" applyAlignment="1">
      <alignment horizontal="left" vertical="top" wrapText="1"/>
    </xf>
    <xf numFmtId="0" fontId="48" fillId="0" borderId="66" xfId="862" applyFont="1" applyBorder="1" applyAlignment="1">
      <alignment horizontal="right" vertical="top" wrapText="1"/>
    </xf>
    <xf numFmtId="0" fontId="48" fillId="8" borderId="74" xfId="862" applyFont="1" applyFill="1" applyBorder="1" applyAlignment="1">
      <alignment horizontal="center" vertical="top" wrapText="1"/>
    </xf>
    <xf numFmtId="0" fontId="48" fillId="3" borderId="57" xfId="1031" applyFont="1" applyFill="1" applyBorder="1" applyAlignment="1">
      <alignment horizontal="center" vertical="top" wrapText="1"/>
    </xf>
    <xf numFmtId="49" fontId="48" fillId="3" borderId="69" xfId="1031" applyNumberFormat="1" applyFont="1" applyFill="1" applyBorder="1" applyAlignment="1">
      <alignment horizontal="left" vertical="top" wrapText="1"/>
    </xf>
    <xf numFmtId="0" fontId="160" fillId="3" borderId="66" xfId="862" applyFont="1" applyFill="1" applyBorder="1" applyAlignment="1">
      <alignment horizontal="right" vertical="top" wrapText="1"/>
    </xf>
    <xf numFmtId="0" fontId="160" fillId="3" borderId="66" xfId="862" applyFont="1" applyFill="1" applyBorder="1" applyAlignment="1">
      <alignment vertical="top" wrapText="1"/>
    </xf>
    <xf numFmtId="9" fontId="48" fillId="2" borderId="66" xfId="1031" applyNumberFormat="1" applyFont="1" applyFill="1" applyBorder="1" applyAlignment="1">
      <alignment horizontal="center" vertical="center" wrapText="1"/>
    </xf>
    <xf numFmtId="0" fontId="48" fillId="9" borderId="66" xfId="1031" applyFont="1" applyFill="1" applyBorder="1" applyAlignment="1">
      <alignment horizontal="left" vertical="top" wrapText="1"/>
    </xf>
    <xf numFmtId="0" fontId="160" fillId="3" borderId="67" xfId="862" applyFont="1" applyFill="1" applyBorder="1" applyAlignment="1">
      <alignment vertical="top" wrapText="1"/>
    </xf>
    <xf numFmtId="0" fontId="164" fillId="0" borderId="66" xfId="862" applyFont="1" applyBorder="1" applyAlignment="1">
      <alignment horizontal="center" vertical="top" wrapText="1"/>
    </xf>
    <xf numFmtId="0" fontId="160" fillId="0" borderId="66" xfId="862" applyFont="1" applyBorder="1" applyAlignment="1">
      <alignment horizontal="left" vertical="top" wrapText="1"/>
    </xf>
    <xf numFmtId="0" fontId="164" fillId="0" borderId="66" xfId="862" applyFont="1" applyBorder="1" applyAlignment="1">
      <alignment horizontal="right" vertical="top" wrapText="1"/>
    </xf>
    <xf numFmtId="0" fontId="160" fillId="0" borderId="66" xfId="1031" applyFont="1" applyBorder="1" applyAlignment="1">
      <alignment horizontal="center" vertical="center" wrapText="1"/>
    </xf>
    <xf numFmtId="0" fontId="48" fillId="3" borderId="66" xfId="1037" applyFont="1" applyFill="1" applyBorder="1" applyAlignment="1">
      <alignment horizontal="left" vertical="top" wrapText="1"/>
    </xf>
    <xf numFmtId="0" fontId="152" fillId="3" borderId="66" xfId="1037" applyFont="1" applyFill="1" applyBorder="1" applyAlignment="1">
      <alignment horizontal="left" vertical="top" wrapText="1"/>
    </xf>
    <xf numFmtId="0" fontId="48" fillId="2" borderId="66" xfId="862" applyFont="1" applyFill="1" applyBorder="1" applyAlignment="1">
      <alignment horizontal="center" vertical="top"/>
    </xf>
    <xf numFmtId="0" fontId="165" fillId="3" borderId="66" xfId="1031" applyFont="1" applyFill="1" applyBorder="1" applyAlignment="1">
      <alignment horizontal="center" vertical="top" wrapText="1"/>
    </xf>
    <xf numFmtId="0" fontId="164" fillId="2" borderId="66" xfId="862" applyFont="1" applyFill="1" applyBorder="1" applyAlignment="1">
      <alignment horizontal="center" vertical="top" wrapText="1"/>
    </xf>
    <xf numFmtId="0" fontId="48" fillId="9" borderId="0" xfId="862" applyFont="1" applyFill="1" applyAlignment="1">
      <alignment horizontal="center" vertical="top" wrapText="1"/>
    </xf>
    <xf numFmtId="0" fontId="48" fillId="3" borderId="57" xfId="862" applyFont="1" applyFill="1" applyBorder="1" applyAlignment="1">
      <alignment vertical="top" wrapText="1"/>
    </xf>
    <xf numFmtId="0" fontId="48" fillId="2" borderId="67" xfId="862" applyFont="1" applyFill="1" applyBorder="1" applyAlignment="1">
      <alignment horizontal="center" vertical="top" wrapText="1"/>
    </xf>
    <xf numFmtId="0" fontId="48" fillId="2" borderId="66" xfId="862" applyFont="1" applyFill="1" applyBorder="1" applyAlignment="1">
      <alignment horizontal="right" vertical="top" wrapText="1"/>
    </xf>
    <xf numFmtId="0" fontId="48" fillId="2" borderId="66" xfId="862" applyFont="1" applyFill="1" applyBorder="1" applyAlignment="1">
      <alignment vertical="top" wrapText="1"/>
    </xf>
    <xf numFmtId="0" fontId="166" fillId="2" borderId="66" xfId="862" applyFont="1" applyFill="1" applyBorder="1" applyAlignment="1">
      <alignment horizontal="center" vertical="top" wrapText="1"/>
    </xf>
    <xf numFmtId="0" fontId="48" fillId="2" borderId="66" xfId="1031" applyFont="1" applyFill="1" applyBorder="1" applyAlignment="1">
      <alignment horizontal="center" vertical="center"/>
    </xf>
    <xf numFmtId="173" fontId="48" fillId="2" borderId="66" xfId="862" applyNumberFormat="1" applyFont="1" applyFill="1" applyBorder="1" applyAlignment="1">
      <alignment horizontal="center" vertical="top" wrapText="1"/>
    </xf>
    <xf numFmtId="0" fontId="167" fillId="2" borderId="66" xfId="862" applyFont="1" applyFill="1" applyBorder="1" applyAlignment="1">
      <alignment horizontal="center" vertical="top" wrapText="1"/>
    </xf>
    <xf numFmtId="0" fontId="48" fillId="39" borderId="66" xfId="1031" applyFont="1" applyFill="1" applyBorder="1" applyAlignment="1">
      <alignment horizontal="center" vertical="top" wrapText="1"/>
    </xf>
    <xf numFmtId="173" fontId="48" fillId="2" borderId="66" xfId="1031" applyNumberFormat="1" applyFont="1" applyFill="1" applyBorder="1" applyAlignment="1">
      <alignment horizontal="center" vertical="center" wrapText="1"/>
    </xf>
    <xf numFmtId="47" fontId="48" fillId="8" borderId="74" xfId="862" applyNumberFormat="1" applyFont="1" applyFill="1" applyBorder="1" applyAlignment="1">
      <alignment horizontal="center" vertical="top" wrapText="1"/>
    </xf>
    <xf numFmtId="0" fontId="160" fillId="35" borderId="66" xfId="862" applyFont="1" applyFill="1" applyBorder="1" applyAlignment="1">
      <alignment horizontal="center" vertical="center" wrapText="1"/>
    </xf>
    <xf numFmtId="0" fontId="57" fillId="3" borderId="66" xfId="1031" applyFont="1" applyFill="1" applyBorder="1" applyAlignment="1">
      <alignment horizontal="center" vertical="top" wrapText="1"/>
    </xf>
    <xf numFmtId="0" fontId="160" fillId="3" borderId="66" xfId="1064" applyFont="1" applyFill="1" applyBorder="1" applyAlignment="1">
      <alignment horizontal="center" vertical="top" wrapText="1"/>
    </xf>
    <xf numFmtId="0" fontId="155" fillId="0" borderId="66" xfId="862" applyFont="1" applyBorder="1" applyAlignment="1">
      <alignment horizontal="center" vertical="top" wrapText="1"/>
    </xf>
    <xf numFmtId="0" fontId="48" fillId="0" borderId="66" xfId="1031" applyFont="1" applyBorder="1" applyAlignment="1">
      <alignment horizontal="center" vertical="center" wrapText="1"/>
    </xf>
    <xf numFmtId="4" fontId="90" fillId="3" borderId="66" xfId="1031" applyNumberFormat="1" applyFont="1" applyFill="1" applyBorder="1" applyAlignment="1">
      <alignment horizontal="left" vertical="top" wrapText="1"/>
    </xf>
    <xf numFmtId="9" fontId="48" fillId="0" borderId="66" xfId="1031" applyNumberFormat="1" applyFont="1" applyBorder="1" applyAlignment="1">
      <alignment horizontal="center" vertical="top" wrapText="1"/>
    </xf>
    <xf numFmtId="0" fontId="155" fillId="0" borderId="66" xfId="1031" applyFont="1" applyBorder="1" applyAlignment="1">
      <alignment vertical="top" wrapText="1"/>
    </xf>
    <xf numFmtId="0" fontId="48" fillId="35" borderId="66" xfId="862" applyFont="1" applyFill="1" applyBorder="1" applyAlignment="1">
      <alignment horizontal="left" vertical="center" wrapText="1"/>
    </xf>
    <xf numFmtId="0" fontId="83" fillId="0" borderId="66" xfId="1031" applyFont="1" applyBorder="1" applyAlignment="1">
      <alignment horizontal="center" vertical="top" wrapText="1"/>
    </xf>
    <xf numFmtId="0" fontId="48" fillId="8" borderId="0" xfId="862" applyFont="1" applyFill="1" applyAlignment="1">
      <alignment horizontal="center" vertical="top" wrapText="1"/>
    </xf>
    <xf numFmtId="9" fontId="48" fillId="0" borderId="66" xfId="1031" applyNumberFormat="1" applyFont="1" applyBorder="1" applyAlignment="1">
      <alignment vertical="top"/>
    </xf>
    <xf numFmtId="0" fontId="48" fillId="0" borderId="66" xfId="1031" applyFont="1" applyBorder="1" applyAlignment="1">
      <alignment horizontal="right" vertical="top" wrapText="1"/>
    </xf>
    <xf numFmtId="0" fontId="48" fillId="0" borderId="66" xfId="1037" applyFont="1" applyBorder="1" applyAlignment="1">
      <alignment horizontal="right" vertical="top" wrapText="1"/>
    </xf>
    <xf numFmtId="173" fontId="48" fillId="0" borderId="66" xfId="1031" applyNumberFormat="1" applyFont="1" applyBorder="1" applyAlignment="1">
      <alignment horizontal="center" vertical="center" wrapText="1"/>
    </xf>
    <xf numFmtId="1" fontId="48" fillId="0" borderId="66" xfId="1031" applyNumberFormat="1" applyFont="1" applyBorder="1" applyAlignment="1">
      <alignment horizontal="center" vertical="top" wrapText="1"/>
    </xf>
    <xf numFmtId="0" fontId="48" fillId="0" borderId="75" xfId="862" applyFont="1" applyBorder="1" applyAlignment="1">
      <alignment horizontal="center" vertical="top" wrapText="1"/>
    </xf>
    <xf numFmtId="0" fontId="48" fillId="0" borderId="57" xfId="1031" applyFont="1" applyBorder="1" applyAlignment="1">
      <alignment horizontal="center" vertical="top" wrapText="1"/>
    </xf>
    <xf numFmtId="0" fontId="48" fillId="3" borderId="0" xfId="1031" applyFont="1" applyFill="1" applyAlignment="1">
      <alignment vertical="top" wrapText="1"/>
    </xf>
    <xf numFmtId="0" fontId="48" fillId="35" borderId="66" xfId="862" applyFont="1" applyFill="1" applyBorder="1" applyAlignment="1">
      <alignment vertical="top" wrapText="1"/>
    </xf>
    <xf numFmtId="0" fontId="155" fillId="0" borderId="66" xfId="1031" applyFont="1" applyBorder="1" applyAlignment="1">
      <alignment horizontal="left" vertical="center" wrapText="1"/>
    </xf>
    <xf numFmtId="0" fontId="155" fillId="35" borderId="66" xfId="1031" applyFont="1" applyFill="1" applyBorder="1" applyAlignment="1">
      <alignment horizontal="left" vertical="center" wrapText="1"/>
    </xf>
    <xf numFmtId="0" fontId="48" fillId="35" borderId="66" xfId="862" quotePrefix="1" applyFont="1" applyFill="1" applyBorder="1" applyAlignment="1">
      <alignment horizontal="left" vertical="center" wrapText="1"/>
    </xf>
    <xf numFmtId="0" fontId="152" fillId="3" borderId="66" xfId="862" applyFont="1" applyFill="1" applyBorder="1" applyAlignment="1">
      <alignment horizontal="left" vertical="top" wrapText="1"/>
    </xf>
    <xf numFmtId="0" fontId="48" fillId="0" borderId="62" xfId="1031" applyFont="1" applyBorder="1" applyAlignment="1">
      <alignment horizontal="left" vertical="top" wrapText="1"/>
    </xf>
    <xf numFmtId="0" fontId="48" fillId="0" borderId="0" xfId="1031" applyFont="1" applyAlignment="1">
      <alignment vertical="top" wrapText="1"/>
    </xf>
    <xf numFmtId="0" fontId="152" fillId="3" borderId="66" xfId="862" applyFont="1" applyFill="1" applyBorder="1" applyAlignment="1">
      <alignment horizontal="center" vertical="top" wrapText="1"/>
    </xf>
    <xf numFmtId="0" fontId="160" fillId="40" borderId="66" xfId="1031" applyFont="1" applyFill="1" applyBorder="1" applyAlignment="1">
      <alignment horizontal="left" vertical="top" wrapText="1"/>
    </xf>
    <xf numFmtId="0" fontId="160" fillId="40" borderId="68" xfId="1031" applyFont="1" applyFill="1" applyBorder="1" applyAlignment="1">
      <alignment horizontal="left" vertical="top" wrapText="1"/>
    </xf>
    <xf numFmtId="1" fontId="48" fillId="12" borderId="66" xfId="1031" applyNumberFormat="1" applyFont="1" applyFill="1" applyBorder="1" applyAlignment="1">
      <alignment horizontal="left" vertical="top" wrapText="1"/>
    </xf>
    <xf numFmtId="0" fontId="168" fillId="12" borderId="0" xfId="1142" applyFont="1" applyFill="1" applyAlignment="1">
      <alignment wrapText="1"/>
    </xf>
    <xf numFmtId="1" fontId="48" fillId="14" borderId="66" xfId="1031" applyNumberFormat="1" applyFont="1" applyFill="1" applyBorder="1" applyAlignment="1">
      <alignment horizontal="left" vertical="top" wrapText="1"/>
    </xf>
    <xf numFmtId="1" fontId="48" fillId="36" borderId="66" xfId="1031" applyNumberFormat="1" applyFont="1" applyFill="1" applyBorder="1" applyAlignment="1">
      <alignment horizontal="left" vertical="top" wrapText="1"/>
    </xf>
    <xf numFmtId="1" fontId="48" fillId="14" borderId="66" xfId="1031" applyNumberFormat="1" applyFont="1" applyFill="1" applyBorder="1" applyAlignment="1">
      <alignment horizontal="center" vertical="top" wrapText="1"/>
    </xf>
    <xf numFmtId="0" fontId="48" fillId="3" borderId="67" xfId="862" applyFont="1" applyFill="1" applyBorder="1" applyAlignment="1">
      <alignment horizontal="center" vertical="top" wrapText="1"/>
    </xf>
    <xf numFmtId="2" fontId="48" fillId="3" borderId="66" xfId="862" applyNumberFormat="1" applyFont="1" applyFill="1" applyBorder="1" applyAlignment="1">
      <alignment horizontal="center" vertical="top" wrapText="1"/>
    </xf>
    <xf numFmtId="0" fontId="57" fillId="9" borderId="66" xfId="1031" applyFont="1" applyFill="1" applyBorder="1" applyAlignment="1">
      <alignment vertical="top" wrapText="1"/>
    </xf>
    <xf numFmtId="2" fontId="160" fillId="35" borderId="66" xfId="862" applyNumberFormat="1" applyFont="1" applyFill="1" applyBorder="1" applyAlignment="1">
      <alignment horizontal="center" vertical="center" wrapText="1"/>
    </xf>
    <xf numFmtId="2" fontId="160" fillId="3" borderId="66" xfId="862" applyNumberFormat="1" applyFont="1" applyFill="1" applyBorder="1" applyAlignment="1">
      <alignment horizontal="center" vertical="top" wrapText="1"/>
    </xf>
    <xf numFmtId="0" fontId="48" fillId="35" borderId="66" xfId="1031" applyFont="1" applyFill="1" applyBorder="1" applyAlignment="1">
      <alignment horizontal="center" vertical="center" wrapText="1"/>
    </xf>
    <xf numFmtId="0" fontId="57" fillId="3" borderId="66" xfId="1031" applyFont="1" applyFill="1" applyBorder="1" applyAlignment="1">
      <alignment vertical="top" wrapText="1"/>
    </xf>
    <xf numFmtId="0" fontId="155" fillId="0" borderId="66" xfId="1031" applyFont="1" applyBorder="1" applyAlignment="1">
      <alignment horizontal="center" vertical="center" wrapText="1"/>
    </xf>
    <xf numFmtId="0" fontId="152" fillId="3" borderId="66" xfId="1031" applyFont="1" applyFill="1" applyBorder="1" applyAlignment="1">
      <alignment vertical="top" wrapText="1"/>
    </xf>
    <xf numFmtId="0" fontId="48" fillId="9" borderId="0" xfId="1031" applyFont="1" applyFill="1" applyAlignment="1">
      <alignment vertical="top" wrapText="1"/>
    </xf>
    <xf numFmtId="0" fontId="155" fillId="3" borderId="0" xfId="1031" applyFont="1" applyFill="1" applyAlignment="1">
      <alignment vertical="top" wrapText="1"/>
    </xf>
    <xf numFmtId="0" fontId="48" fillId="2" borderId="66" xfId="1037" applyFont="1" applyFill="1" applyBorder="1" applyAlignment="1">
      <alignment vertical="top" wrapText="1"/>
    </xf>
    <xf numFmtId="0" fontId="48" fillId="3" borderId="66" xfId="862" applyFont="1" applyFill="1" applyBorder="1" applyAlignment="1">
      <alignment horizontal="right" vertical="top" wrapText="1"/>
    </xf>
    <xf numFmtId="0" fontId="48" fillId="9" borderId="66" xfId="862" applyFont="1" applyFill="1" applyBorder="1" applyAlignment="1">
      <alignment horizontal="left" vertical="top" wrapText="1"/>
    </xf>
    <xf numFmtId="0" fontId="48" fillId="9" borderId="66" xfId="862" applyFont="1" applyFill="1" applyBorder="1" applyAlignment="1">
      <alignment vertical="top" wrapText="1"/>
    </xf>
    <xf numFmtId="0" fontId="160" fillId="40" borderId="76" xfId="1031" applyFont="1" applyFill="1" applyBorder="1" applyAlignment="1">
      <alignment horizontal="left" vertical="top" wrapText="1"/>
    </xf>
    <xf numFmtId="0" fontId="57" fillId="36" borderId="0" xfId="1031" applyFont="1" applyFill="1" applyAlignment="1">
      <alignment wrapText="1"/>
    </xf>
    <xf numFmtId="2" fontId="48" fillId="3" borderId="67" xfId="862" applyNumberFormat="1" applyFont="1" applyFill="1" applyBorder="1" applyAlignment="1">
      <alignment horizontal="center" vertical="top" wrapText="1"/>
    </xf>
    <xf numFmtId="166" fontId="75" fillId="3" borderId="74" xfId="862" applyNumberFormat="1" applyFill="1" applyBorder="1" applyAlignment="1">
      <alignment horizontal="center" vertical="top" wrapText="1"/>
    </xf>
    <xf numFmtId="0" fontId="48" fillId="3" borderId="77" xfId="1031" applyFont="1" applyFill="1" applyBorder="1" applyAlignment="1">
      <alignment horizontal="center" vertical="top" wrapText="1"/>
    </xf>
    <xf numFmtId="0" fontId="48" fillId="0" borderId="77" xfId="1031" applyFont="1" applyBorder="1" applyAlignment="1">
      <alignment horizontal="center" vertical="top" wrapText="1"/>
    </xf>
    <xf numFmtId="2" fontId="160" fillId="3" borderId="77" xfId="862" applyNumberFormat="1" applyFont="1" applyFill="1" applyBorder="1" applyAlignment="1">
      <alignment horizontal="center" vertical="top" wrapText="1"/>
    </xf>
    <xf numFmtId="2" fontId="160" fillId="0" borderId="77" xfId="862" applyNumberFormat="1" applyFont="1" applyBorder="1" applyAlignment="1">
      <alignment horizontal="center" vertical="top" wrapText="1"/>
    </xf>
    <xf numFmtId="2" fontId="160" fillId="3" borderId="0" xfId="862" applyNumberFormat="1" applyFont="1" applyFill="1" applyAlignment="1">
      <alignment horizontal="center" vertical="top" wrapText="1"/>
    </xf>
    <xf numFmtId="1" fontId="75" fillId="3" borderId="77" xfId="862" applyNumberFormat="1" applyFill="1" applyBorder="1" applyAlignment="1">
      <alignment horizontal="center" vertical="top" wrapText="1"/>
    </xf>
    <xf numFmtId="2" fontId="48" fillId="3" borderId="77" xfId="862" applyNumberFormat="1" applyFont="1" applyFill="1" applyBorder="1" applyAlignment="1">
      <alignment horizontal="center" vertical="top" wrapText="1"/>
    </xf>
    <xf numFmtId="2" fontId="48" fillId="3" borderId="77" xfId="862" applyNumberFormat="1" applyFont="1" applyFill="1" applyBorder="1" applyAlignment="1">
      <alignment horizontal="center" vertical="top"/>
    </xf>
    <xf numFmtId="0" fontId="48" fillId="2" borderId="77" xfId="1031" applyFont="1" applyFill="1" applyBorder="1" applyAlignment="1">
      <alignment horizontal="center" vertical="top" wrapText="1"/>
    </xf>
    <xf numFmtId="0" fontId="48" fillId="3" borderId="77" xfId="862" applyFont="1" applyFill="1" applyBorder="1" applyAlignment="1">
      <alignment horizontal="center" vertical="top"/>
    </xf>
    <xf numFmtId="2" fontId="48" fillId="3" borderId="77" xfId="1031" applyNumberFormat="1" applyFont="1" applyFill="1" applyBorder="1" applyAlignment="1">
      <alignment horizontal="center" vertical="top" wrapText="1"/>
    </xf>
    <xf numFmtId="2" fontId="160" fillId="3" borderId="71" xfId="862" applyNumberFormat="1" applyFont="1" applyFill="1" applyBorder="1" applyAlignment="1">
      <alignment horizontal="center" vertical="top" wrapText="1"/>
    </xf>
    <xf numFmtId="2" fontId="160" fillId="3" borderId="74" xfId="862" applyNumberFormat="1" applyFont="1" applyFill="1" applyBorder="1" applyAlignment="1">
      <alignment horizontal="center" vertical="top" wrapText="1"/>
    </xf>
    <xf numFmtId="173" fontId="48" fillId="0" borderId="66" xfId="1031" applyNumberFormat="1" applyFont="1" applyBorder="1" applyAlignment="1">
      <alignment horizontal="center" vertical="top" wrapText="1"/>
    </xf>
    <xf numFmtId="173" fontId="48" fillId="0" borderId="0" xfId="1031" applyNumberFormat="1" applyFont="1" applyAlignment="1">
      <alignment horizontal="center" vertical="top" wrapText="1"/>
    </xf>
    <xf numFmtId="173" fontId="48" fillId="12" borderId="66" xfId="1031" applyNumberFormat="1" applyFont="1" applyFill="1" applyBorder="1" applyAlignment="1">
      <alignment horizontal="center" vertical="top" wrapText="1"/>
    </xf>
    <xf numFmtId="166" fontId="48" fillId="12" borderId="66" xfId="1031" applyNumberFormat="1" applyFont="1" applyFill="1" applyBorder="1" applyAlignment="1">
      <alignment horizontal="center" vertical="top" wrapText="1"/>
    </xf>
    <xf numFmtId="166" fontId="48" fillId="36" borderId="66" xfId="1031" applyNumberFormat="1" applyFont="1" applyFill="1" applyBorder="1" applyAlignment="1">
      <alignment horizontal="center" vertical="top" wrapText="1"/>
    </xf>
    <xf numFmtId="166" fontId="48" fillId="14" borderId="66" xfId="1031" applyNumberFormat="1" applyFont="1" applyFill="1" applyBorder="1" applyAlignment="1">
      <alignment horizontal="center" vertical="top" wrapText="1"/>
    </xf>
    <xf numFmtId="2" fontId="48" fillId="14" borderId="66" xfId="1031" applyNumberFormat="1" applyFont="1" applyFill="1" applyBorder="1" applyAlignment="1">
      <alignment horizontal="center" vertical="top" wrapText="1"/>
    </xf>
    <xf numFmtId="2" fontId="48" fillId="3" borderId="67" xfId="1031" applyNumberFormat="1" applyFont="1" applyFill="1" applyBorder="1" applyAlignment="1">
      <alignment horizontal="center" vertical="top" wrapText="1"/>
    </xf>
    <xf numFmtId="2" fontId="48" fillId="9" borderId="66" xfId="1031" applyNumberFormat="1" applyFont="1" applyFill="1" applyBorder="1" applyAlignment="1">
      <alignment horizontal="center" vertical="top" wrapText="1"/>
    </xf>
    <xf numFmtId="2" fontId="48" fillId="8" borderId="66" xfId="1031" applyNumberFormat="1" applyFont="1" applyFill="1" applyBorder="1" applyAlignment="1">
      <alignment horizontal="center" vertical="top" wrapText="1"/>
    </xf>
    <xf numFmtId="0" fontId="75" fillId="3" borderId="67" xfId="862" applyFill="1" applyBorder="1" applyAlignment="1">
      <alignment horizontal="center" vertical="top" wrapText="1"/>
    </xf>
    <xf numFmtId="0" fontId="160" fillId="3" borderId="67" xfId="1064" applyFont="1" applyFill="1" applyBorder="1" applyAlignment="1">
      <alignment horizontal="center" vertical="center" wrapText="1"/>
    </xf>
    <xf numFmtId="0" fontId="160" fillId="0" borderId="67" xfId="1064" applyFont="1" applyBorder="1" applyAlignment="1">
      <alignment horizontal="center" vertical="center" wrapText="1"/>
    </xf>
    <xf numFmtId="1" fontId="75" fillId="3" borderId="66" xfId="862" applyNumberFormat="1" applyFill="1" applyBorder="1" applyAlignment="1">
      <alignment horizontal="center" vertical="top" wrapText="1"/>
    </xf>
    <xf numFmtId="2" fontId="48" fillId="3" borderId="66" xfId="1031" applyNumberFormat="1" applyFont="1" applyFill="1" applyBorder="1" applyAlignment="1">
      <alignment horizontal="center" vertical="center" wrapText="1"/>
    </xf>
    <xf numFmtId="1" fontId="160" fillId="3" borderId="71" xfId="862" applyNumberFormat="1" applyFont="1" applyFill="1" applyBorder="1" applyAlignment="1">
      <alignment horizontal="center" vertical="top" wrapText="1"/>
    </xf>
    <xf numFmtId="1" fontId="57" fillId="0" borderId="66" xfId="1031" applyNumberFormat="1" applyFont="1" applyBorder="1" applyAlignment="1">
      <alignment horizontal="center" vertical="top" wrapText="1"/>
    </xf>
    <xf numFmtId="1" fontId="57" fillId="12" borderId="66" xfId="1031" applyNumberFormat="1" applyFont="1" applyFill="1" applyBorder="1" applyAlignment="1">
      <alignment horizontal="center" vertical="top" wrapText="1"/>
    </xf>
    <xf numFmtId="1" fontId="48" fillId="12" borderId="66" xfId="1031" applyNumberFormat="1" applyFont="1" applyFill="1" applyBorder="1" applyAlignment="1">
      <alignment horizontal="center" vertical="top" wrapText="1"/>
    </xf>
    <xf numFmtId="1" fontId="48" fillId="36" borderId="66" xfId="1031" applyNumberFormat="1" applyFont="1" applyFill="1" applyBorder="1" applyAlignment="1">
      <alignment horizontal="center" vertical="top" wrapText="1"/>
    </xf>
    <xf numFmtId="0" fontId="48" fillId="3" borderId="78" xfId="1031" applyFont="1" applyFill="1" applyBorder="1" applyAlignment="1">
      <alignment horizontal="center" vertical="top" wrapText="1"/>
    </xf>
    <xf numFmtId="0" fontId="48" fillId="3" borderId="79" xfId="1031" applyFont="1" applyFill="1" applyBorder="1" applyAlignment="1">
      <alignment horizontal="center" vertical="top" wrapText="1"/>
    </xf>
    <xf numFmtId="0" fontId="48" fillId="0" borderId="7" xfId="1037" applyFont="1" applyBorder="1" applyAlignment="1">
      <alignment horizontal="center" vertical="top"/>
    </xf>
    <xf numFmtId="0" fontId="151" fillId="2" borderId="66" xfId="1031" applyFont="1" applyFill="1" applyBorder="1" applyAlignment="1">
      <alignment vertical="top"/>
    </xf>
    <xf numFmtId="0" fontId="155" fillId="2" borderId="66" xfId="1031" applyFont="1" applyFill="1" applyBorder="1" applyAlignment="1">
      <alignment vertical="top" wrapText="1"/>
    </xf>
    <xf numFmtId="0" fontId="48" fillId="2" borderId="80" xfId="1031" applyFont="1" applyFill="1" applyBorder="1" applyAlignment="1">
      <alignment vertical="top" wrapText="1"/>
    </xf>
    <xf numFmtId="0" fontId="160" fillId="3" borderId="77" xfId="862" applyFont="1" applyFill="1" applyBorder="1" applyAlignment="1">
      <alignment horizontal="center" vertical="top" wrapText="1"/>
    </xf>
    <xf numFmtId="0" fontId="48" fillId="2" borderId="77" xfId="1031" applyFont="1" applyFill="1" applyBorder="1" applyAlignment="1">
      <alignment vertical="top" wrapText="1"/>
    </xf>
    <xf numFmtId="0" fontId="155" fillId="2" borderId="77" xfId="1031" applyFont="1" applyFill="1" applyBorder="1" applyAlignment="1">
      <alignment vertical="top" wrapText="1"/>
    </xf>
    <xf numFmtId="0" fontId="48" fillId="0" borderId="77" xfId="1031" applyFont="1" applyBorder="1" applyAlignment="1">
      <alignment horizontal="left" vertical="top" wrapText="1"/>
    </xf>
    <xf numFmtId="0" fontId="48" fillId="35" borderId="77" xfId="862" quotePrefix="1" applyFont="1" applyFill="1" applyBorder="1" applyAlignment="1">
      <alignment horizontal="left" vertical="top" wrapText="1"/>
    </xf>
    <xf numFmtId="0" fontId="48" fillId="3" borderId="80" xfId="1031" applyFont="1" applyFill="1" applyBorder="1" applyAlignment="1">
      <alignment horizontal="center" vertical="top" wrapText="1"/>
    </xf>
    <xf numFmtId="0" fontId="160" fillId="3" borderId="80" xfId="862" applyFont="1" applyFill="1" applyBorder="1" applyAlignment="1">
      <alignment horizontal="center" vertical="top" wrapText="1"/>
    </xf>
    <xf numFmtId="0" fontId="48" fillId="3" borderId="77" xfId="862" quotePrefix="1" applyFont="1" applyFill="1" applyBorder="1" applyAlignment="1">
      <alignment horizontal="center" vertical="top" wrapText="1"/>
    </xf>
    <xf numFmtId="0" fontId="160" fillId="0" borderId="80" xfId="862" applyFont="1" applyBorder="1" applyAlignment="1">
      <alignment horizontal="center" vertical="top" wrapText="1"/>
    </xf>
    <xf numFmtId="0" fontId="160" fillId="0" borderId="77" xfId="862" applyFont="1" applyBorder="1" applyAlignment="1">
      <alignment horizontal="center" vertical="top" wrapText="1"/>
    </xf>
    <xf numFmtId="0" fontId="155" fillId="0" borderId="77" xfId="1031" applyFont="1" applyBorder="1" applyAlignment="1">
      <alignment horizontal="center" vertical="center" wrapText="1"/>
    </xf>
    <xf numFmtId="0" fontId="155" fillId="0" borderId="77" xfId="1031" applyFont="1" applyBorder="1" applyAlignment="1">
      <alignment horizontal="center" vertical="top" wrapText="1"/>
    </xf>
    <xf numFmtId="0" fontId="48" fillId="0" borderId="77" xfId="862" quotePrefix="1" applyFont="1" applyBorder="1" applyAlignment="1">
      <alignment horizontal="left" vertical="top" wrapText="1"/>
    </xf>
    <xf numFmtId="0" fontId="160" fillId="2" borderId="77" xfId="862" applyFont="1" applyFill="1" applyBorder="1" applyAlignment="1">
      <alignment horizontal="center" vertical="top" wrapText="1"/>
    </xf>
    <xf numFmtId="0" fontId="48" fillId="3" borderId="77" xfId="862" applyFont="1" applyFill="1" applyBorder="1" applyAlignment="1">
      <alignment horizontal="center" vertical="top" wrapText="1"/>
    </xf>
    <xf numFmtId="0" fontId="48" fillId="3" borderId="81" xfId="862" applyFont="1" applyFill="1" applyBorder="1" applyAlignment="1">
      <alignment horizontal="center" vertical="top" wrapText="1"/>
    </xf>
    <xf numFmtId="0" fontId="48" fillId="0" borderId="81" xfId="1031" applyFont="1" applyBorder="1" applyAlignment="1">
      <alignment horizontal="center" vertical="top" wrapText="1"/>
    </xf>
    <xf numFmtId="0" fontId="160" fillId="3" borderId="81" xfId="862" applyFont="1" applyFill="1" applyBorder="1" applyAlignment="1">
      <alignment horizontal="center" vertical="top" wrapText="1"/>
    </xf>
    <xf numFmtId="0" fontId="48" fillId="3" borderId="77" xfId="1037" applyFont="1" applyFill="1" applyBorder="1" applyAlignment="1">
      <alignment horizontal="center" vertical="top" wrapText="1"/>
    </xf>
    <xf numFmtId="0" fontId="48" fillId="3" borderId="77" xfId="1037" applyFont="1" applyFill="1" applyBorder="1" applyAlignment="1">
      <alignment horizontal="right" vertical="top" wrapText="1"/>
    </xf>
    <xf numFmtId="0" fontId="48" fillId="3" borderId="77" xfId="1037" applyFont="1" applyFill="1" applyBorder="1" applyAlignment="1">
      <alignment vertical="top" wrapText="1"/>
    </xf>
    <xf numFmtId="0" fontId="48" fillId="3" borderId="77" xfId="1031" applyFont="1" applyFill="1" applyBorder="1" applyAlignment="1">
      <alignment vertical="top"/>
    </xf>
    <xf numFmtId="0" fontId="151" fillId="3" borderId="77" xfId="1031" applyFont="1" applyFill="1" applyBorder="1" applyAlignment="1">
      <alignment vertical="top"/>
    </xf>
    <xf numFmtId="0" fontId="48" fillId="3" borderId="77" xfId="1031" applyFont="1" applyFill="1" applyBorder="1" applyAlignment="1">
      <alignment vertical="top" wrapText="1"/>
    </xf>
    <xf numFmtId="0" fontId="48" fillId="3" borderId="77" xfId="1031" applyFont="1" applyFill="1" applyBorder="1" applyAlignment="1">
      <alignment horizontal="center" vertical="top"/>
    </xf>
    <xf numFmtId="0" fontId="155" fillId="3" borderId="77" xfId="1031" applyFont="1" applyFill="1" applyBorder="1" applyAlignment="1">
      <alignment vertical="top" wrapText="1"/>
    </xf>
    <xf numFmtId="0" fontId="160" fillId="3" borderId="77" xfId="1031" applyFont="1" applyFill="1" applyBorder="1" applyAlignment="1">
      <alignment horizontal="center" vertical="center" wrapText="1"/>
    </xf>
    <xf numFmtId="0" fontId="48" fillId="3" borderId="81" xfId="1031" applyFont="1" applyFill="1" applyBorder="1" applyAlignment="1">
      <alignment horizontal="center" vertical="top" wrapText="1"/>
    </xf>
    <xf numFmtId="166" fontId="48" fillId="0" borderId="77" xfId="1031" applyNumberFormat="1" applyFont="1" applyBorder="1" applyAlignment="1">
      <alignment horizontal="center" vertical="top" wrapText="1"/>
    </xf>
    <xf numFmtId="166" fontId="48" fillId="12" borderId="77" xfId="1031" applyNumberFormat="1" applyFont="1" applyFill="1" applyBorder="1" applyAlignment="1">
      <alignment horizontal="center" vertical="top" wrapText="1"/>
    </xf>
    <xf numFmtId="1" fontId="48" fillId="36" borderId="77" xfId="1031" applyNumberFormat="1" applyFont="1" applyFill="1" applyBorder="1" applyAlignment="1">
      <alignment horizontal="center" vertical="top" wrapText="1"/>
    </xf>
    <xf numFmtId="1" fontId="48" fillId="12" borderId="77" xfId="1031" applyNumberFormat="1" applyFont="1" applyFill="1" applyBorder="1" applyAlignment="1">
      <alignment horizontal="center" vertical="top" wrapText="1"/>
    </xf>
    <xf numFmtId="0" fontId="48" fillId="14" borderId="77" xfId="1031" applyFont="1" applyFill="1" applyBorder="1" applyAlignment="1">
      <alignment horizontal="center" vertical="top" wrapText="1"/>
    </xf>
    <xf numFmtId="1" fontId="48" fillId="9" borderId="77" xfId="1031" applyNumberFormat="1" applyFont="1" applyFill="1" applyBorder="1" applyAlignment="1">
      <alignment horizontal="center" vertical="top" wrapText="1"/>
    </xf>
    <xf numFmtId="0" fontId="48" fillId="8" borderId="77" xfId="1031" applyFont="1" applyFill="1" applyBorder="1" applyAlignment="1">
      <alignment horizontal="center" vertical="top" wrapText="1"/>
    </xf>
    <xf numFmtId="0" fontId="48" fillId="0" borderId="78" xfId="1031" applyFont="1" applyBorder="1" applyAlignment="1">
      <alignment horizontal="center" vertical="top" wrapText="1"/>
    </xf>
    <xf numFmtId="0" fontId="48" fillId="0" borderId="79" xfId="1031" applyFont="1" applyBorder="1" applyAlignment="1">
      <alignment horizontal="center" vertical="top" wrapText="1"/>
    </xf>
    <xf numFmtId="49" fontId="48" fillId="3" borderId="77" xfId="1031" applyNumberFormat="1" applyFont="1" applyFill="1" applyBorder="1" applyAlignment="1">
      <alignment horizontal="center" vertical="top" wrapText="1"/>
    </xf>
    <xf numFmtId="49" fontId="48" fillId="3" borderId="77" xfId="1031" applyNumberFormat="1" applyFont="1" applyFill="1" applyBorder="1" applyAlignment="1">
      <alignment horizontal="left" vertical="top" wrapText="1"/>
    </xf>
    <xf numFmtId="0" fontId="154" fillId="6" borderId="77" xfId="1031" applyFont="1" applyFill="1" applyBorder="1" applyAlignment="1">
      <alignment horizontal="left" vertical="top" wrapText="1"/>
    </xf>
    <xf numFmtId="0" fontId="151" fillId="2" borderId="77" xfId="1031" applyFont="1" applyFill="1" applyBorder="1" applyAlignment="1">
      <alignment vertical="top"/>
    </xf>
    <xf numFmtId="166" fontId="48" fillId="3" borderId="77" xfId="1031" applyNumberFormat="1" applyFont="1" applyFill="1" applyBorder="1" applyAlignment="1">
      <alignment horizontal="center" vertical="top"/>
    </xf>
    <xf numFmtId="0" fontId="48" fillId="2" borderId="77" xfId="1031" applyFont="1" applyFill="1" applyBorder="1" applyAlignment="1">
      <alignment horizontal="center" vertical="top"/>
    </xf>
    <xf numFmtId="0" fontId="160" fillId="34" borderId="77" xfId="862" applyFont="1" applyFill="1" applyBorder="1" applyAlignment="1">
      <alignment horizontal="center" vertical="top" wrapText="1"/>
    </xf>
    <xf numFmtId="0" fontId="152" fillId="0" borderId="77" xfId="1031" applyFont="1" applyBorder="1" applyAlignment="1">
      <alignment horizontal="center" vertical="top" wrapText="1"/>
    </xf>
    <xf numFmtId="4" fontId="48" fillId="0" borderId="77" xfId="1031" applyNumberFormat="1" applyFont="1" applyBorder="1" applyAlignment="1">
      <alignment horizontal="center" vertical="top" wrapText="1"/>
    </xf>
    <xf numFmtId="3" fontId="48" fillId="0" borderId="77" xfId="1031" applyNumberFormat="1" applyFont="1" applyBorder="1" applyAlignment="1">
      <alignment horizontal="center" vertical="top" wrapText="1"/>
    </xf>
    <xf numFmtId="166" fontId="83" fillId="0" borderId="77" xfId="1031" applyNumberFormat="1" applyFont="1" applyBorder="1" applyAlignment="1">
      <alignment horizontal="center" vertical="top" wrapText="1"/>
    </xf>
    <xf numFmtId="0" fontId="48" fillId="3" borderId="77" xfId="1031" applyFont="1" applyFill="1" applyBorder="1" applyAlignment="1">
      <alignment horizontal="left" vertical="top" wrapText="1"/>
    </xf>
    <xf numFmtId="0" fontId="48" fillId="0" borderId="77" xfId="1037" applyFont="1" applyBorder="1" applyAlignment="1">
      <alignment horizontal="center" vertical="top"/>
    </xf>
    <xf numFmtId="0" fontId="152" fillId="33" borderId="77" xfId="1031" applyFont="1" applyFill="1" applyBorder="1" applyAlignment="1">
      <alignment horizontal="left" vertical="top" wrapText="1"/>
    </xf>
    <xf numFmtId="0" fontId="159" fillId="0" borderId="77" xfId="1031" applyFont="1" applyBorder="1" applyAlignment="1">
      <alignment horizontal="center" vertical="top" wrapText="1"/>
    </xf>
    <xf numFmtId="49" fontId="155" fillId="3" borderId="77" xfId="1037" applyNumberFormat="1" applyFont="1" applyFill="1" applyBorder="1" applyAlignment="1">
      <alignment horizontal="left" vertical="top" wrapText="1"/>
    </xf>
    <xf numFmtId="49" fontId="155" fillId="0" borderId="77" xfId="1037" applyNumberFormat="1" applyFont="1" applyBorder="1" applyAlignment="1">
      <alignment horizontal="left" vertical="top" wrapText="1"/>
    </xf>
    <xf numFmtId="0" fontId="160" fillId="3" borderId="67" xfId="862" applyFont="1" applyFill="1" applyBorder="1" applyAlignment="1">
      <alignment horizontal="center" vertical="top" wrapText="1"/>
    </xf>
    <xf numFmtId="0" fontId="160" fillId="3" borderId="69" xfId="862" applyFont="1" applyFill="1" applyBorder="1" applyAlignment="1">
      <alignment horizontal="center" vertical="top" wrapText="1"/>
    </xf>
    <xf numFmtId="0" fontId="160" fillId="3" borderId="74" xfId="862" applyFont="1" applyFill="1" applyBorder="1" applyAlignment="1">
      <alignment vertical="top" wrapText="1"/>
    </xf>
    <xf numFmtId="0" fontId="160" fillId="3" borderId="0" xfId="862" applyFont="1" applyFill="1" applyAlignment="1">
      <alignment horizontal="center" vertical="top" wrapText="1"/>
    </xf>
    <xf numFmtId="0" fontId="151" fillId="3" borderId="66" xfId="1031" applyFont="1" applyFill="1" applyBorder="1" applyAlignment="1">
      <alignment vertical="top"/>
    </xf>
    <xf numFmtId="0" fontId="160" fillId="3" borderId="66" xfId="1031" applyFont="1" applyFill="1" applyBorder="1" applyAlignment="1">
      <alignment horizontal="center" vertical="center" wrapText="1"/>
    </xf>
    <xf numFmtId="1" fontId="83" fillId="0" borderId="66" xfId="1031" applyNumberFormat="1" applyFont="1" applyBorder="1" applyAlignment="1">
      <alignment horizontal="center" vertical="top" wrapText="1"/>
    </xf>
    <xf numFmtId="1" fontId="48" fillId="9" borderId="66" xfId="1031" applyNumberFormat="1" applyFont="1" applyFill="1" applyBorder="1" applyAlignment="1">
      <alignment horizontal="center" vertical="top" wrapText="1"/>
    </xf>
    <xf numFmtId="49" fontId="48" fillId="3" borderId="77" xfId="1031" applyNumberFormat="1" applyFont="1" applyFill="1" applyBorder="1" applyAlignment="1">
      <alignment horizontal="center" vertical="top"/>
    </xf>
    <xf numFmtId="0" fontId="48" fillId="2" borderId="77" xfId="1031" applyFont="1" applyFill="1" applyBorder="1" applyAlignment="1">
      <alignment vertical="top"/>
    </xf>
    <xf numFmtId="0" fontId="160" fillId="3" borderId="82" xfId="862" applyFont="1" applyFill="1" applyBorder="1" applyAlignment="1">
      <alignment horizontal="center" vertical="top" wrapText="1"/>
    </xf>
    <xf numFmtId="0" fontId="160" fillId="3" borderId="71" xfId="862" applyFont="1" applyFill="1" applyBorder="1" applyAlignment="1">
      <alignment horizontal="center" vertical="top" wrapText="1"/>
    </xf>
    <xf numFmtId="0" fontId="160" fillId="3" borderId="71" xfId="862" applyFont="1" applyFill="1" applyBorder="1" applyAlignment="1">
      <alignment vertical="top" wrapText="1"/>
    </xf>
    <xf numFmtId="0" fontId="160" fillId="3" borderId="82" xfId="862" applyFont="1" applyFill="1" applyBorder="1" applyAlignment="1">
      <alignment vertical="top" wrapText="1"/>
    </xf>
    <xf numFmtId="0" fontId="160" fillId="3" borderId="75" xfId="862" applyFont="1" applyFill="1" applyBorder="1" applyAlignment="1">
      <alignment vertical="top" wrapText="1"/>
    </xf>
    <xf numFmtId="0" fontId="48" fillId="3" borderId="0" xfId="1037" applyFont="1" applyFill="1" applyAlignment="1">
      <alignment horizontal="center" vertical="top" wrapText="1"/>
    </xf>
    <xf numFmtId="0" fontId="160" fillId="0" borderId="0" xfId="862" applyFont="1" applyAlignment="1">
      <alignment vertical="top" wrapText="1"/>
    </xf>
    <xf numFmtId="0" fontId="48" fillId="2" borderId="66" xfId="1031" applyFont="1" applyFill="1" applyBorder="1" applyAlignment="1">
      <alignment horizontal="center" vertical="top"/>
    </xf>
    <xf numFmtId="1" fontId="48" fillId="8" borderId="66" xfId="1031" applyNumberFormat="1" applyFont="1" applyFill="1" applyBorder="1" applyAlignment="1">
      <alignment horizontal="center" vertical="top" wrapText="1"/>
    </xf>
    <xf numFmtId="0" fontId="48" fillId="2" borderId="66" xfId="1037" applyFont="1" applyFill="1" applyBorder="1" applyAlignment="1">
      <alignment vertical="top"/>
    </xf>
    <xf numFmtId="49" fontId="48" fillId="3" borderId="66" xfId="1031" applyNumberFormat="1" applyFont="1" applyFill="1" applyBorder="1" applyAlignment="1">
      <alignment horizontal="center" vertical="top"/>
    </xf>
    <xf numFmtId="0" fontId="160" fillId="10" borderId="66" xfId="862" applyFont="1" applyFill="1" applyBorder="1" applyAlignment="1">
      <alignment horizontal="center" vertical="top" wrapText="1"/>
    </xf>
    <xf numFmtId="0" fontId="48" fillId="3" borderId="68" xfId="862" applyFont="1" applyFill="1" applyBorder="1" applyAlignment="1">
      <alignment horizontal="center" vertical="top" wrapText="1"/>
    </xf>
    <xf numFmtId="1" fontId="48" fillId="3" borderId="67" xfId="1031" applyNumberFormat="1" applyFont="1" applyFill="1" applyBorder="1" applyAlignment="1">
      <alignment horizontal="center" vertical="top" wrapText="1"/>
    </xf>
    <xf numFmtId="1" fontId="48" fillId="6" borderId="66" xfId="1031" applyNumberFormat="1" applyFont="1" applyFill="1" applyBorder="1" applyAlignment="1">
      <alignment horizontal="center" vertical="top" wrapText="1"/>
    </xf>
    <xf numFmtId="3" fontId="83" fillId="0" borderId="66" xfId="1031" applyNumberFormat="1" applyFont="1" applyBorder="1" applyAlignment="1">
      <alignment horizontal="center" vertical="top" wrapText="1"/>
    </xf>
    <xf numFmtId="3" fontId="48" fillId="0" borderId="66" xfId="1031" applyNumberFormat="1" applyFont="1" applyBorder="1" applyAlignment="1">
      <alignment horizontal="center" vertical="top" wrapText="1"/>
    </xf>
    <xf numFmtId="3" fontId="48" fillId="12" borderId="66" xfId="1031" applyNumberFormat="1" applyFont="1" applyFill="1" applyBorder="1" applyAlignment="1">
      <alignment horizontal="center" vertical="top" wrapText="1"/>
    </xf>
    <xf numFmtId="3" fontId="48" fillId="39" borderId="66" xfId="1031" applyNumberFormat="1" applyFont="1" applyFill="1" applyBorder="1" applyAlignment="1">
      <alignment horizontal="center" vertical="top" wrapText="1"/>
    </xf>
    <xf numFmtId="0" fontId="160" fillId="3" borderId="66" xfId="1031" applyFont="1" applyFill="1" applyBorder="1" applyAlignment="1">
      <alignment horizontal="center" vertical="top" wrapText="1"/>
    </xf>
    <xf numFmtId="0" fontId="160" fillId="3" borderId="65" xfId="1031" applyFont="1" applyFill="1" applyBorder="1" applyAlignment="1">
      <alignment horizontal="center" vertical="top" wrapText="1"/>
    </xf>
    <xf numFmtId="0" fontId="151" fillId="3" borderId="66" xfId="1031" applyFont="1" applyFill="1" applyBorder="1" applyAlignment="1">
      <alignment horizontal="left" vertical="top" wrapText="1"/>
    </xf>
    <xf numFmtId="49" fontId="155" fillId="0" borderId="66" xfId="862" applyNumberFormat="1" applyFont="1" applyBorder="1" applyAlignment="1">
      <alignment horizontal="left" vertical="top" wrapText="1"/>
    </xf>
    <xf numFmtId="49" fontId="160" fillId="3" borderId="66" xfId="1031" applyNumberFormat="1" applyFont="1" applyFill="1" applyBorder="1" applyAlignment="1">
      <alignment horizontal="center" vertical="top"/>
    </xf>
    <xf numFmtId="49" fontId="160" fillId="3" borderId="66" xfId="1031" applyNumberFormat="1" applyFont="1" applyFill="1" applyBorder="1" applyAlignment="1">
      <alignment horizontal="left" vertical="top" wrapText="1"/>
    </xf>
    <xf numFmtId="49" fontId="48" fillId="0" borderId="66" xfId="862" applyNumberFormat="1" applyFont="1" applyBorder="1" applyAlignment="1">
      <alignment horizontal="left" vertical="top" wrapText="1"/>
    </xf>
    <xf numFmtId="0" fontId="155" fillId="3" borderId="7" xfId="1031" applyFont="1" applyFill="1" applyBorder="1" applyAlignment="1">
      <alignment horizontal="center" vertical="top" wrapText="1"/>
    </xf>
    <xf numFmtId="0" fontId="48" fillId="6" borderId="66" xfId="862" applyFont="1" applyFill="1" applyBorder="1" applyAlignment="1">
      <alignment horizontal="center" vertical="top" wrapText="1"/>
    </xf>
    <xf numFmtId="0" fontId="155" fillId="3" borderId="7" xfId="1031" applyFont="1" applyFill="1" applyBorder="1" applyAlignment="1">
      <alignment vertical="top" wrapText="1"/>
    </xf>
    <xf numFmtId="0" fontId="155" fillId="0" borderId="7" xfId="1031" applyFont="1" applyBorder="1" applyAlignment="1">
      <alignment vertical="top" wrapText="1"/>
    </xf>
    <xf numFmtId="0" fontId="155" fillId="0" borderId="7" xfId="1031" applyFont="1" applyBorder="1" applyAlignment="1">
      <alignment horizontal="center" vertical="top" wrapText="1"/>
    </xf>
    <xf numFmtId="0" fontId="155" fillId="6" borderId="7" xfId="1031" applyFont="1" applyFill="1" applyBorder="1" applyAlignment="1">
      <alignment horizontal="center" vertical="top" wrapText="1"/>
    </xf>
    <xf numFmtId="0" fontId="155" fillId="3" borderId="66" xfId="862" applyFont="1" applyFill="1" applyBorder="1" applyAlignment="1">
      <alignment vertical="top" wrapText="1"/>
    </xf>
    <xf numFmtId="0" fontId="48" fillId="3" borderId="66" xfId="1064" applyFont="1" applyFill="1" applyBorder="1" applyAlignment="1">
      <alignment horizontal="left" vertical="top" wrapText="1"/>
    </xf>
    <xf numFmtId="0" fontId="171" fillId="3" borderId="66" xfId="862" applyFont="1" applyFill="1" applyBorder="1" applyAlignment="1">
      <alignment horizontal="center" vertical="top" wrapText="1"/>
    </xf>
    <xf numFmtId="0" fontId="48" fillId="0" borderId="7" xfId="1031" applyFont="1" applyBorder="1" applyAlignment="1">
      <alignment horizontal="center" vertical="top" wrapText="1"/>
    </xf>
    <xf numFmtId="0" fontId="48" fillId="3" borderId="7" xfId="1031" applyFont="1" applyFill="1" applyBorder="1" applyAlignment="1">
      <alignment horizontal="center" vertical="top" wrapText="1"/>
    </xf>
    <xf numFmtId="0" fontId="171" fillId="3" borderId="0" xfId="862" applyFont="1" applyFill="1" applyAlignment="1">
      <alignment horizontal="center" vertical="top" wrapText="1"/>
    </xf>
    <xf numFmtId="0" fontId="155" fillId="3" borderId="7" xfId="1037" applyFont="1" applyFill="1" applyBorder="1" applyAlignment="1">
      <alignment horizontal="center" vertical="top" wrapText="1"/>
    </xf>
    <xf numFmtId="0" fontId="155" fillId="3" borderId="7" xfId="1031" applyFont="1" applyFill="1" applyBorder="1" applyAlignment="1">
      <alignment horizontal="left" vertical="top" wrapText="1"/>
    </xf>
    <xf numFmtId="0" fontId="57" fillId="2" borderId="66" xfId="1142" applyFont="1" applyFill="1" applyBorder="1" applyAlignment="1">
      <alignment horizontal="left" vertical="top" wrapText="1"/>
    </xf>
    <xf numFmtId="0" fontId="57" fillId="2" borderId="66" xfId="1142" applyFont="1" applyFill="1" applyBorder="1" applyAlignment="1">
      <alignment horizontal="center" vertical="top" wrapText="1"/>
    </xf>
    <xf numFmtId="0" fontId="48" fillId="0" borderId="7" xfId="1031" applyFont="1" applyBorder="1" applyAlignment="1">
      <alignment horizontal="justify" vertical="top" wrapText="1"/>
    </xf>
    <xf numFmtId="0" fontId="48" fillId="3" borderId="75" xfId="862" applyFont="1" applyFill="1" applyBorder="1" applyAlignment="1">
      <alignment horizontal="left" vertical="top" wrapText="1"/>
    </xf>
    <xf numFmtId="0" fontId="48" fillId="0" borderId="74" xfId="862" applyFont="1" applyBorder="1" applyAlignment="1">
      <alignment horizontal="left" vertical="top" wrapText="1"/>
    </xf>
    <xf numFmtId="0" fontId="48" fillId="2" borderId="74" xfId="862" applyFont="1" applyFill="1" applyBorder="1" applyAlignment="1">
      <alignment horizontal="center" vertical="top" wrapText="1"/>
    </xf>
    <xf numFmtId="0" fontId="155" fillId="0" borderId="0" xfId="1031" applyFont="1" applyAlignment="1">
      <alignment horizontal="left" vertical="top" wrapText="1"/>
    </xf>
    <xf numFmtId="0" fontId="155" fillId="0" borderId="77" xfId="1031" applyFont="1" applyBorder="1" applyAlignment="1">
      <alignment horizontal="left" vertical="top" wrapText="1"/>
    </xf>
    <xf numFmtId="0" fontId="48" fillId="0" borderId="77" xfId="862" applyFont="1" applyBorder="1" applyAlignment="1">
      <alignment horizontal="center" vertical="top" wrapText="1"/>
    </xf>
    <xf numFmtId="0" fontId="165" fillId="0" borderId="77" xfId="862" applyFont="1" applyBorder="1" applyAlignment="1">
      <alignment horizontal="center" vertical="top" wrapText="1"/>
    </xf>
    <xf numFmtId="0" fontId="155" fillId="0" borderId="0" xfId="1031" applyFont="1" applyAlignment="1">
      <alignment horizontal="center" vertical="top" wrapText="1"/>
    </xf>
    <xf numFmtId="0" fontId="57" fillId="0" borderId="77" xfId="1031" applyFont="1" applyBorder="1" applyAlignment="1">
      <alignment horizontal="center" vertical="top" wrapText="1"/>
    </xf>
    <xf numFmtId="0" fontId="155" fillId="0" borderId="7" xfId="1031" applyFont="1" applyBorder="1" applyAlignment="1">
      <alignment horizontal="left" vertical="top" wrapText="1"/>
    </xf>
    <xf numFmtId="0" fontId="57" fillId="2" borderId="77" xfId="1031" applyFont="1" applyFill="1" applyBorder="1" applyAlignment="1">
      <alignment horizontal="center" vertical="top" wrapText="1"/>
    </xf>
    <xf numFmtId="0" fontId="57" fillId="2" borderId="77" xfId="1031" applyFont="1" applyFill="1" applyBorder="1" applyAlignment="1" applyProtection="1">
      <alignment horizontal="center" vertical="top" wrapText="1"/>
      <protection locked="0"/>
    </xf>
    <xf numFmtId="0" fontId="48" fillId="0" borderId="81" xfId="1031" applyFont="1" applyBorder="1" applyAlignment="1">
      <alignment horizontal="left" vertical="top" wrapText="1"/>
    </xf>
    <xf numFmtId="0" fontId="48" fillId="12" borderId="81" xfId="1031" applyFont="1" applyFill="1" applyBorder="1" applyAlignment="1">
      <alignment horizontal="left" vertical="top" wrapText="1"/>
    </xf>
    <xf numFmtId="1" fontId="48" fillId="12" borderId="77" xfId="1031" applyNumberFormat="1" applyFont="1" applyFill="1" applyBorder="1" applyAlignment="1">
      <alignment horizontal="left" vertical="top" wrapText="1"/>
    </xf>
    <xf numFmtId="0" fontId="48" fillId="12" borderId="77" xfId="1031" applyFont="1" applyFill="1" applyBorder="1" applyAlignment="1">
      <alignment horizontal="left" vertical="top" wrapText="1"/>
    </xf>
    <xf numFmtId="0" fontId="48" fillId="34" borderId="77" xfId="1031" applyFont="1" applyFill="1" applyBorder="1" applyAlignment="1">
      <alignment horizontal="left" vertical="top" wrapText="1"/>
    </xf>
    <xf numFmtId="0" fontId="48" fillId="36" borderId="77" xfId="1031" applyFont="1" applyFill="1" applyBorder="1" applyAlignment="1">
      <alignment horizontal="left" vertical="top" wrapText="1"/>
    </xf>
    <xf numFmtId="0" fontId="48" fillId="14" borderId="77" xfId="1031" applyFont="1" applyFill="1" applyBorder="1" applyAlignment="1">
      <alignment horizontal="left" vertical="top" wrapText="1"/>
    </xf>
    <xf numFmtId="0" fontId="48" fillId="3" borderId="80" xfId="1031" applyFont="1" applyFill="1" applyBorder="1" applyAlignment="1">
      <alignment horizontal="left" vertical="top" wrapText="1"/>
    </xf>
    <xf numFmtId="0" fontId="160" fillId="9" borderId="77" xfId="1031" applyFont="1" applyFill="1" applyBorder="1" applyAlignment="1">
      <alignment horizontal="left" vertical="top" wrapText="1"/>
    </xf>
    <xf numFmtId="0" fontId="160" fillId="9" borderId="77" xfId="1031" applyFont="1" applyFill="1" applyBorder="1" applyAlignment="1">
      <alignment horizontal="center" vertical="top" wrapText="1"/>
    </xf>
    <xf numFmtId="0" fontId="48" fillId="41" borderId="77" xfId="1031" applyFont="1" applyFill="1" applyBorder="1" applyAlignment="1">
      <alignment horizontal="center" vertical="top" wrapText="1"/>
    </xf>
    <xf numFmtId="0" fontId="160" fillId="41" borderId="0" xfId="862" applyFont="1" applyFill="1" applyAlignment="1">
      <alignment vertical="top" wrapText="1"/>
    </xf>
    <xf numFmtId="0" fontId="48" fillId="3" borderId="74" xfId="1031" applyFont="1" applyFill="1" applyBorder="1" applyAlignment="1">
      <alignment horizontal="left" vertical="top" wrapText="1"/>
    </xf>
    <xf numFmtId="0" fontId="155" fillId="3" borderId="66" xfId="1037" applyFont="1" applyFill="1" applyBorder="1" applyAlignment="1">
      <alignment vertical="top" wrapText="1"/>
    </xf>
    <xf numFmtId="0" fontId="155" fillId="3" borderId="81" xfId="1031" applyFont="1" applyFill="1" applyBorder="1" applyAlignment="1">
      <alignment horizontal="center" vertical="top" wrapText="1"/>
    </xf>
    <xf numFmtId="0" fontId="155" fillId="0" borderId="81" xfId="1031" applyFont="1" applyBorder="1" applyAlignment="1">
      <alignment horizontal="center" vertical="top" wrapText="1"/>
    </xf>
    <xf numFmtId="0" fontId="155" fillId="3" borderId="66" xfId="1031" applyFont="1" applyFill="1" applyBorder="1" applyAlignment="1">
      <alignment horizontal="center" vertical="top" wrapText="1"/>
    </xf>
    <xf numFmtId="0" fontId="48" fillId="2" borderId="83" xfId="862" applyFont="1" applyFill="1" applyBorder="1" applyAlignment="1">
      <alignment horizontal="center" vertical="top" wrapText="1"/>
    </xf>
    <xf numFmtId="0" fontId="48" fillId="0" borderId="81" xfId="862" applyFont="1" applyBorder="1" applyAlignment="1">
      <alignment horizontal="center" vertical="top" wrapText="1"/>
    </xf>
    <xf numFmtId="0" fontId="155" fillId="3" borderId="81" xfId="1031" applyFont="1" applyFill="1" applyBorder="1" applyAlignment="1">
      <alignment horizontal="left" vertical="top" wrapText="1"/>
    </xf>
    <xf numFmtId="0" fontId="48" fillId="3" borderId="80" xfId="862" applyFont="1" applyFill="1" applyBorder="1" applyAlignment="1">
      <alignment horizontal="center" vertical="top" wrapText="1"/>
    </xf>
    <xf numFmtId="0" fontId="155" fillId="3" borderId="81" xfId="1037" applyFont="1" applyFill="1" applyBorder="1" applyAlignment="1">
      <alignment horizontal="center" vertical="top" wrapText="1"/>
    </xf>
    <xf numFmtId="0" fontId="155" fillId="3" borderId="81" xfId="1037" applyFont="1" applyFill="1" applyBorder="1" applyAlignment="1">
      <alignment horizontal="right" vertical="top" wrapText="1"/>
    </xf>
    <xf numFmtId="0" fontId="155" fillId="3" borderId="81" xfId="1037" applyFont="1" applyFill="1" applyBorder="1" applyAlignment="1">
      <alignment vertical="top" wrapText="1"/>
    </xf>
    <xf numFmtId="0" fontId="48" fillId="2" borderId="80" xfId="1031" applyFont="1" applyFill="1" applyBorder="1" applyAlignment="1">
      <alignment horizontal="center" vertical="top" wrapText="1"/>
    </xf>
    <xf numFmtId="0" fontId="155" fillId="0" borderId="66" xfId="1031" applyFont="1" applyBorder="1" applyAlignment="1">
      <alignment horizontal="center" vertical="top" wrapText="1"/>
    </xf>
    <xf numFmtId="0" fontId="48" fillId="2" borderId="81" xfId="862" applyFont="1" applyFill="1" applyBorder="1" applyAlignment="1">
      <alignment horizontal="center" vertical="top" wrapText="1"/>
    </xf>
    <xf numFmtId="0" fontId="48" fillId="2" borderId="81" xfId="1031" applyFont="1" applyFill="1" applyBorder="1" applyAlignment="1">
      <alignment horizontal="center" vertical="top" wrapText="1"/>
    </xf>
    <xf numFmtId="0" fontId="83" fillId="0" borderId="81" xfId="1031" applyFont="1" applyBorder="1" applyAlignment="1">
      <alignment horizontal="left" vertical="top" wrapText="1"/>
    </xf>
    <xf numFmtId="0" fontId="48" fillId="9" borderId="81" xfId="1031" applyFont="1" applyFill="1" applyBorder="1" applyAlignment="1">
      <alignment horizontal="center" vertical="top" wrapText="1"/>
    </xf>
    <xf numFmtId="0" fontId="48" fillId="3" borderId="83" xfId="1031" applyFont="1" applyFill="1" applyBorder="1" applyAlignment="1">
      <alignment horizontal="center" vertical="top" wrapText="1"/>
    </xf>
    <xf numFmtId="0" fontId="48" fillId="3" borderId="84" xfId="1031" applyFont="1" applyFill="1" applyBorder="1" applyAlignment="1">
      <alignment horizontal="center" vertical="top" wrapText="1"/>
    </xf>
    <xf numFmtId="0" fontId="155" fillId="0" borderId="66" xfId="1037" applyFont="1" applyBorder="1" applyAlignment="1">
      <alignment horizontal="center" vertical="top" wrapText="1"/>
    </xf>
    <xf numFmtId="0" fontId="48" fillId="0" borderId="80" xfId="1031" applyFont="1" applyBorder="1" applyAlignment="1">
      <alignment vertical="top" wrapText="1"/>
    </xf>
    <xf numFmtId="0" fontId="48" fillId="0" borderId="66" xfId="862" applyFont="1" applyBorder="1" applyAlignment="1">
      <alignment vertical="center" wrapText="1"/>
    </xf>
    <xf numFmtId="0" fontId="155" fillId="0" borderId="66" xfId="862" applyFont="1" applyBorder="1" applyAlignment="1">
      <alignment vertical="top" wrapText="1"/>
    </xf>
    <xf numFmtId="0" fontId="173" fillId="0" borderId="66" xfId="862" applyFont="1" applyBorder="1" applyAlignment="1">
      <alignment vertical="top" wrapText="1"/>
    </xf>
    <xf numFmtId="0" fontId="160" fillId="0" borderId="66" xfId="862" applyFont="1" applyBorder="1" applyAlignment="1">
      <alignment horizontal="left" vertical="center" wrapText="1"/>
    </xf>
    <xf numFmtId="0" fontId="162" fillId="0" borderId="66" xfId="862" applyFont="1" applyBorder="1" applyAlignment="1">
      <alignment vertical="top" wrapText="1"/>
    </xf>
    <xf numFmtId="0" fontId="48" fillId="0" borderId="66" xfId="862" quotePrefix="1" applyFont="1" applyBorder="1" applyAlignment="1">
      <alignment horizontal="left" vertical="center" wrapText="1"/>
    </xf>
    <xf numFmtId="0" fontId="173" fillId="0" borderId="66" xfId="1031" applyFont="1" applyBorder="1" applyAlignment="1">
      <alignment horizontal="left" vertical="top" wrapText="1"/>
    </xf>
    <xf numFmtId="0" fontId="160" fillId="0" borderId="66" xfId="862" applyFont="1" applyBorder="1" applyAlignment="1">
      <alignment horizontal="right" vertical="top" wrapText="1"/>
    </xf>
    <xf numFmtId="0" fontId="48" fillId="0" borderId="80" xfId="1031" applyFont="1" applyBorder="1" applyAlignment="1">
      <alignment horizontal="left" vertical="top" wrapText="1"/>
    </xf>
    <xf numFmtId="0" fontId="48" fillId="0" borderId="83" xfId="1031" applyFont="1" applyBorder="1" applyAlignment="1">
      <alignment horizontal="center" vertical="top" wrapText="1"/>
    </xf>
    <xf numFmtId="0" fontId="48" fillId="0" borderId="84" xfId="1031" applyFont="1" applyBorder="1" applyAlignment="1">
      <alignment horizontal="center" vertical="top" wrapText="1"/>
    </xf>
    <xf numFmtId="0" fontId="152" fillId="0" borderId="66" xfId="862" applyFont="1" applyBorder="1" applyAlignment="1">
      <alignment horizontal="left" vertical="top" wrapText="1"/>
    </xf>
    <xf numFmtId="0" fontId="160" fillId="2" borderId="66" xfId="862" applyFont="1" applyFill="1" applyBorder="1" applyAlignment="1">
      <alignment vertical="top" wrapText="1"/>
    </xf>
    <xf numFmtId="0" fontId="160" fillId="2" borderId="66" xfId="1064" applyFont="1" applyFill="1" applyBorder="1" applyAlignment="1">
      <alignment vertical="top" wrapText="1"/>
    </xf>
    <xf numFmtId="0" fontId="48" fillId="35" borderId="66" xfId="862" applyFont="1" applyFill="1" applyBorder="1" applyAlignment="1">
      <alignment vertical="center" wrapText="1"/>
    </xf>
    <xf numFmtId="0" fontId="166" fillId="3" borderId="66" xfId="862" applyFont="1" applyFill="1" applyBorder="1" applyAlignment="1">
      <alignment vertical="top" wrapText="1"/>
    </xf>
    <xf numFmtId="0" fontId="160" fillId="3" borderId="66" xfId="1064" applyFont="1" applyFill="1" applyBorder="1" applyAlignment="1">
      <alignment vertical="top" wrapText="1"/>
    </xf>
    <xf numFmtId="0" fontId="159" fillId="0" borderId="66" xfId="862" applyFont="1" applyBorder="1" applyAlignment="1">
      <alignment vertical="top" wrapText="1"/>
    </xf>
    <xf numFmtId="0" fontId="48" fillId="10" borderId="66" xfId="1031" applyFont="1" applyFill="1" applyBorder="1" applyAlignment="1">
      <alignment vertical="top" wrapText="1"/>
    </xf>
    <xf numFmtId="3" fontId="48" fillId="3" borderId="66" xfId="862" applyNumberFormat="1" applyFont="1" applyFill="1" applyBorder="1" applyAlignment="1">
      <alignment horizontal="center" vertical="top" wrapText="1"/>
    </xf>
    <xf numFmtId="0" fontId="158" fillId="0" borderId="66" xfId="862" applyFont="1" applyBorder="1" applyAlignment="1">
      <alignment vertical="top" wrapText="1"/>
    </xf>
    <xf numFmtId="0" fontId="48" fillId="10" borderId="66" xfId="862" quotePrefix="1" applyFont="1" applyFill="1" applyBorder="1" applyAlignment="1">
      <alignment horizontal="left" vertical="top" wrapText="1"/>
    </xf>
    <xf numFmtId="0" fontId="48" fillId="0" borderId="66" xfId="862" quotePrefix="1" applyFont="1" applyBorder="1" applyAlignment="1">
      <alignment vertical="top" wrapText="1"/>
    </xf>
    <xf numFmtId="0" fontId="57" fillId="3" borderId="66" xfId="862" applyFont="1" applyFill="1" applyBorder="1" applyAlignment="1">
      <alignment vertical="top" wrapText="1"/>
    </xf>
    <xf numFmtId="0" fontId="159" fillId="0" borderId="66" xfId="862" applyFont="1" applyBorder="1" applyAlignment="1">
      <alignment horizontal="left" vertical="top" wrapText="1"/>
    </xf>
    <xf numFmtId="0" fontId="160" fillId="2" borderId="66" xfId="1031" applyFont="1" applyFill="1" applyBorder="1" applyAlignment="1">
      <alignment vertical="top" wrapText="1"/>
    </xf>
    <xf numFmtId="0" fontId="48" fillId="12" borderId="66" xfId="1031" applyFont="1" applyFill="1" applyBorder="1" applyAlignment="1">
      <alignment vertical="top" wrapText="1"/>
    </xf>
    <xf numFmtId="0" fontId="48" fillId="14" borderId="66" xfId="1031" applyFont="1" applyFill="1" applyBorder="1" applyAlignment="1">
      <alignment vertical="top" wrapText="1"/>
    </xf>
    <xf numFmtId="0" fontId="48" fillId="41" borderId="66" xfId="1031" applyFont="1" applyFill="1" applyBorder="1" applyAlignment="1">
      <alignment horizontal="center" vertical="top" wrapText="1"/>
    </xf>
    <xf numFmtId="0" fontId="152" fillId="6" borderId="66" xfId="862" applyFont="1" applyFill="1" applyBorder="1" applyAlignment="1">
      <alignment horizontal="left" vertical="top" wrapText="1"/>
    </xf>
    <xf numFmtId="0" fontId="48" fillId="36" borderId="66" xfId="1031" applyFont="1" applyFill="1" applyBorder="1" applyAlignment="1">
      <alignment vertical="top" wrapText="1"/>
    </xf>
    <xf numFmtId="0" fontId="48" fillId="3" borderId="80" xfId="1031" applyFont="1" applyFill="1" applyBorder="1" applyAlignment="1">
      <alignment vertical="top" wrapText="1"/>
    </xf>
    <xf numFmtId="0" fontId="48" fillId="9" borderId="80" xfId="1031" applyFont="1" applyFill="1" applyBorder="1" applyAlignment="1">
      <alignment vertical="top" wrapText="1"/>
    </xf>
    <xf numFmtId="0" fontId="48" fillId="41" borderId="85" xfId="1031" applyFont="1" applyFill="1" applyBorder="1" applyAlignment="1">
      <alignment vertical="top" wrapText="1"/>
    </xf>
    <xf numFmtId="0" fontId="48" fillId="41" borderId="80" xfId="1031" applyFont="1" applyFill="1" applyBorder="1" applyAlignment="1">
      <alignment vertical="top" wrapText="1"/>
    </xf>
    <xf numFmtId="0" fontId="48" fillId="3" borderId="84" xfId="1031" applyFont="1" applyFill="1" applyBorder="1" applyAlignment="1">
      <alignment vertical="top" wrapText="1"/>
    </xf>
    <xf numFmtId="0" fontId="168" fillId="3" borderId="66" xfId="1031" applyFont="1" applyFill="1" applyBorder="1" applyAlignment="1">
      <alignment horizontal="left" vertical="top" wrapText="1"/>
    </xf>
    <xf numFmtId="0" fontId="48" fillId="35" borderId="66" xfId="862" applyFont="1" applyFill="1" applyBorder="1" applyAlignment="1">
      <alignment horizontal="center" vertical="center" wrapText="1"/>
    </xf>
    <xf numFmtId="0" fontId="48" fillId="35" borderId="66" xfId="862" applyFont="1" applyFill="1" applyBorder="1" applyAlignment="1">
      <alignment horizontal="center" vertical="top" wrapText="1"/>
    </xf>
    <xf numFmtId="0" fontId="48" fillId="2" borderId="66" xfId="1031" applyFont="1" applyFill="1" applyBorder="1" applyAlignment="1">
      <alignment horizontal="right" vertical="top" wrapText="1"/>
    </xf>
    <xf numFmtId="0" fontId="48" fillId="2" borderId="66" xfId="1037" applyFont="1" applyFill="1" applyBorder="1" applyAlignment="1">
      <alignment horizontal="right" vertical="top" wrapText="1"/>
    </xf>
    <xf numFmtId="0" fontId="48" fillId="36" borderId="66" xfId="1031" applyFont="1" applyFill="1" applyBorder="1" applyAlignment="1">
      <alignment horizontal="center" vertical="top" wrapText="1"/>
    </xf>
    <xf numFmtId="0" fontId="48" fillId="3" borderId="66" xfId="1031" applyFont="1" applyFill="1" applyBorder="1"/>
    <xf numFmtId="3" fontId="48" fillId="2" borderId="66" xfId="862" applyNumberFormat="1" applyFont="1" applyFill="1" applyBorder="1" applyAlignment="1">
      <alignment horizontal="center" vertical="top" wrapText="1"/>
    </xf>
    <xf numFmtId="3" fontId="48" fillId="2" borderId="66" xfId="862" applyNumberFormat="1" applyFont="1" applyFill="1" applyBorder="1" applyAlignment="1">
      <alignment horizontal="right" vertical="top" wrapText="1"/>
    </xf>
    <xf numFmtId="3" fontId="48" fillId="2" borderId="66" xfId="862" applyNumberFormat="1" applyFont="1" applyFill="1" applyBorder="1" applyAlignment="1">
      <alignment vertical="top" wrapText="1"/>
    </xf>
    <xf numFmtId="3" fontId="46" fillId="0" borderId="80" xfId="1031" applyNumberFormat="1" applyBorder="1" applyAlignment="1">
      <alignment horizontal="center" vertical="top" wrapText="1"/>
    </xf>
    <xf numFmtId="3" fontId="48" fillId="2" borderId="66" xfId="1031" applyNumberFormat="1" applyFont="1" applyFill="1" applyBorder="1" applyAlignment="1">
      <alignment horizontal="center" vertical="center" wrapText="1"/>
    </xf>
    <xf numFmtId="3" fontId="48" fillId="36" borderId="66" xfId="1031" applyNumberFormat="1" applyFont="1" applyFill="1" applyBorder="1" applyAlignment="1">
      <alignment horizontal="center" vertical="top" wrapText="1"/>
    </xf>
    <xf numFmtId="3" fontId="48" fillId="14" borderId="66" xfId="1031" applyNumberFormat="1" applyFont="1" applyFill="1" applyBorder="1" applyAlignment="1">
      <alignment horizontal="center" vertical="top" wrapText="1"/>
    </xf>
    <xf numFmtId="3" fontId="48" fillId="3" borderId="80" xfId="1031" applyNumberFormat="1" applyFont="1" applyFill="1" applyBorder="1" applyAlignment="1">
      <alignment horizontal="center" vertical="top" wrapText="1"/>
    </xf>
    <xf numFmtId="3" fontId="48" fillId="9" borderId="66" xfId="1031" applyNumberFormat="1" applyFont="1" applyFill="1" applyBorder="1" applyAlignment="1">
      <alignment horizontal="center" vertical="top" wrapText="1"/>
    </xf>
    <xf numFmtId="3" fontId="146" fillId="2" borderId="80" xfId="862" applyNumberFormat="1" applyFont="1" applyFill="1" applyBorder="1" applyAlignment="1">
      <alignment horizontal="center" vertical="top" wrapText="1"/>
    </xf>
    <xf numFmtId="3" fontId="146" fillId="2" borderId="66" xfId="862" applyNumberFormat="1" applyFont="1" applyFill="1" applyBorder="1" applyAlignment="1">
      <alignment horizontal="center" vertical="top" wrapText="1"/>
    </xf>
    <xf numFmtId="3" fontId="48" fillId="2" borderId="66" xfId="1031" applyNumberFormat="1" applyFont="1" applyFill="1" applyBorder="1" applyAlignment="1">
      <alignment horizontal="center" vertical="top" wrapText="1"/>
    </xf>
    <xf numFmtId="3" fontId="48" fillId="8" borderId="66" xfId="1031" applyNumberFormat="1" applyFont="1" applyFill="1" applyBorder="1" applyAlignment="1">
      <alignment horizontal="center" vertical="top" wrapText="1"/>
    </xf>
    <xf numFmtId="166" fontId="48" fillId="2" borderId="66" xfId="1031" applyNumberFormat="1" applyFont="1" applyFill="1" applyBorder="1" applyAlignment="1">
      <alignment vertical="top"/>
    </xf>
    <xf numFmtId="166" fontId="48" fillId="2" borderId="0" xfId="1031" applyNumberFormat="1" applyFont="1" applyFill="1" applyAlignment="1">
      <alignment vertical="top"/>
    </xf>
    <xf numFmtId="166" fontId="48" fillId="2" borderId="66" xfId="862" applyNumberFormat="1" applyFont="1" applyFill="1" applyBorder="1" applyAlignment="1">
      <alignment horizontal="center" vertical="top" wrapText="1"/>
    </xf>
    <xf numFmtId="166" fontId="48" fillId="2" borderId="66" xfId="862" applyNumberFormat="1" applyFont="1" applyFill="1" applyBorder="1" applyAlignment="1">
      <alignment horizontal="right" vertical="top" wrapText="1"/>
    </xf>
    <xf numFmtId="166" fontId="48" fillId="2" borderId="66" xfId="862" applyNumberFormat="1" applyFont="1" applyFill="1" applyBorder="1" applyAlignment="1">
      <alignment vertical="top" wrapText="1"/>
    </xf>
    <xf numFmtId="2" fontId="46" fillId="0" borderId="80" xfId="1031" applyNumberFormat="1" applyBorder="1" applyAlignment="1">
      <alignment horizontal="center" vertical="top" wrapText="1"/>
    </xf>
    <xf numFmtId="166" fontId="48" fillId="2" borderId="66" xfId="862" applyNumberFormat="1" applyFont="1" applyFill="1" applyBorder="1" applyAlignment="1">
      <alignment horizontal="center" vertical="top"/>
    </xf>
    <xf numFmtId="166" fontId="48" fillId="2" borderId="66" xfId="1031" applyNumberFormat="1" applyFont="1" applyFill="1" applyBorder="1" applyAlignment="1">
      <alignment horizontal="center" vertical="center" wrapText="1"/>
    </xf>
    <xf numFmtId="166" fontId="146" fillId="2" borderId="66" xfId="862" applyNumberFormat="1" applyFont="1" applyFill="1" applyBorder="1" applyAlignment="1">
      <alignment horizontal="center" vertical="top" wrapText="1"/>
    </xf>
    <xf numFmtId="166" fontId="48" fillId="2" borderId="66" xfId="1031" applyNumberFormat="1" applyFont="1" applyFill="1" applyBorder="1" applyAlignment="1">
      <alignment horizontal="center" vertical="top"/>
    </xf>
    <xf numFmtId="166" fontId="48" fillId="2" borderId="66" xfId="1031" applyNumberFormat="1" applyFont="1" applyFill="1" applyBorder="1" applyAlignment="1">
      <alignment horizontal="center" vertical="top" wrapText="1"/>
    </xf>
    <xf numFmtId="166" fontId="83" fillId="0" borderId="66" xfId="1031" applyNumberFormat="1" applyFont="1" applyBorder="1" applyAlignment="1">
      <alignment horizontal="center" vertical="top" wrapText="1"/>
    </xf>
    <xf numFmtId="166" fontId="48" fillId="0" borderId="66" xfId="1031" applyNumberFormat="1" applyFont="1" applyBorder="1" applyAlignment="1">
      <alignment horizontal="center" vertical="top" wrapText="1"/>
    </xf>
    <xf numFmtId="166" fontId="48" fillId="39" borderId="66" xfId="1031" applyNumberFormat="1" applyFont="1" applyFill="1" applyBorder="1" applyAlignment="1">
      <alignment horizontal="center" vertical="top" wrapText="1"/>
    </xf>
    <xf numFmtId="166" fontId="48" fillId="3" borderId="80" xfId="1031" applyNumberFormat="1" applyFont="1" applyFill="1" applyBorder="1" applyAlignment="1">
      <alignment horizontal="center" vertical="top" wrapText="1"/>
    </xf>
    <xf numFmtId="166" fontId="48" fillId="9" borderId="66" xfId="1031" applyNumberFormat="1" applyFont="1" applyFill="1" applyBorder="1" applyAlignment="1">
      <alignment horizontal="center" vertical="top" wrapText="1"/>
    </xf>
    <xf numFmtId="166" fontId="48" fillId="8" borderId="66" xfId="1031" applyNumberFormat="1" applyFont="1" applyFill="1" applyBorder="1" applyAlignment="1">
      <alignment horizontal="center" vertical="top" wrapText="1"/>
    </xf>
    <xf numFmtId="0" fontId="48" fillId="2" borderId="80" xfId="862" applyFont="1" applyFill="1" applyBorder="1" applyAlignment="1">
      <alignment horizontal="center" vertical="top" wrapText="1"/>
    </xf>
    <xf numFmtId="0" fontId="46" fillId="0" borderId="80" xfId="1031" applyBorder="1" applyAlignment="1">
      <alignment horizontal="center" vertical="top" wrapText="1"/>
    </xf>
    <xf numFmtId="0" fontId="83" fillId="0" borderId="66" xfId="862" applyFont="1" applyBorder="1" applyAlignment="1">
      <alignment horizontal="center" vertical="top" wrapText="1"/>
    </xf>
    <xf numFmtId="0" fontId="48" fillId="12" borderId="66" xfId="862" applyFont="1" applyFill="1" applyBorder="1" applyAlignment="1">
      <alignment horizontal="center" vertical="top" wrapText="1"/>
    </xf>
    <xf numFmtId="0" fontId="48" fillId="39" borderId="66" xfId="862" applyFont="1" applyFill="1" applyBorder="1" applyAlignment="1">
      <alignment horizontal="center" vertical="top" wrapText="1"/>
    </xf>
    <xf numFmtId="0" fontId="48" fillId="36" borderId="66" xfId="862" applyFont="1" applyFill="1" applyBorder="1" applyAlignment="1">
      <alignment horizontal="center" vertical="top" wrapText="1"/>
    </xf>
    <xf numFmtId="0" fontId="48" fillId="14" borderId="66" xfId="862" applyFont="1" applyFill="1" applyBorder="1" applyAlignment="1">
      <alignment horizontal="center" vertical="top" wrapText="1"/>
    </xf>
    <xf numFmtId="0" fontId="48" fillId="3" borderId="61" xfId="862" applyFont="1" applyFill="1" applyBorder="1" applyAlignment="1">
      <alignment horizontal="center" vertical="top" wrapText="1"/>
    </xf>
    <xf numFmtId="0" fontId="48" fillId="9" borderId="86" xfId="862" applyFont="1" applyFill="1" applyBorder="1" applyAlignment="1">
      <alignment horizontal="center" vertical="top" wrapText="1"/>
    </xf>
    <xf numFmtId="0" fontId="48" fillId="8" borderId="86" xfId="862" applyFont="1" applyFill="1" applyBorder="1" applyAlignment="1">
      <alignment horizontal="center" vertical="top" wrapText="1"/>
    </xf>
    <xf numFmtId="172" fontId="48" fillId="0" borderId="66" xfId="1031" applyNumberFormat="1" applyFont="1" applyBorder="1" applyAlignment="1">
      <alignment horizontal="center" vertical="top" wrapText="1"/>
    </xf>
    <xf numFmtId="0" fontId="48" fillId="2" borderId="0" xfId="1031" applyFont="1" applyFill="1" applyAlignment="1">
      <alignment horizontal="center" vertical="top"/>
    </xf>
    <xf numFmtId="173" fontId="48" fillId="2" borderId="7" xfId="862" applyNumberFormat="1" applyFont="1" applyFill="1" applyBorder="1" applyAlignment="1">
      <alignment horizontal="center" vertical="top" wrapText="1"/>
    </xf>
    <xf numFmtId="173" fontId="48" fillId="2" borderId="7" xfId="1031" applyNumberFormat="1" applyFont="1" applyFill="1" applyBorder="1" applyAlignment="1">
      <alignment horizontal="center" vertical="center" wrapText="1"/>
    </xf>
    <xf numFmtId="0" fontId="146" fillId="2" borderId="66" xfId="862" applyFont="1" applyFill="1" applyBorder="1" applyAlignment="1">
      <alignment horizontal="center" vertical="top" wrapText="1"/>
    </xf>
    <xf numFmtId="173" fontId="48" fillId="2" borderId="66" xfId="1031" applyNumberFormat="1" applyFont="1" applyFill="1" applyBorder="1" applyAlignment="1">
      <alignment horizontal="center" vertical="top" wrapText="1"/>
    </xf>
    <xf numFmtId="0" fontId="48" fillId="3" borderId="79" xfId="1031" applyFont="1" applyFill="1" applyBorder="1" applyAlignment="1">
      <alignment horizontal="left" vertical="top" wrapText="1"/>
    </xf>
    <xf numFmtId="0" fontId="48" fillId="0" borderId="7" xfId="1031" applyFont="1" applyBorder="1" applyAlignment="1">
      <alignment horizontal="left" vertical="top" wrapText="1"/>
    </xf>
    <xf numFmtId="49" fontId="48" fillId="3" borderId="7" xfId="1031" applyNumberFormat="1" applyFont="1" applyFill="1" applyBorder="1" applyAlignment="1">
      <alignment horizontal="center" vertical="top" wrapText="1"/>
    </xf>
    <xf numFmtId="0" fontId="48" fillId="2" borderId="66" xfId="1031" applyFont="1" applyFill="1" applyBorder="1"/>
    <xf numFmtId="0" fontId="47" fillId="34" borderId="7" xfId="1031" applyFont="1" applyFill="1" applyBorder="1" applyAlignment="1">
      <alignment horizontal="center" vertical="top" wrapText="1"/>
    </xf>
    <xf numFmtId="0" fontId="47" fillId="34" borderId="7" xfId="1031" applyFont="1" applyFill="1" applyBorder="1" applyAlignment="1">
      <alignment horizontal="center" vertical="center" wrapText="1"/>
    </xf>
    <xf numFmtId="0" fontId="47" fillId="42" borderId="7" xfId="1031" applyFont="1" applyFill="1" applyBorder="1" applyAlignment="1">
      <alignment horizontal="center" vertical="center" wrapText="1"/>
    </xf>
    <xf numFmtId="0" fontId="47" fillId="6" borderId="7" xfId="1031" applyFont="1" applyFill="1" applyBorder="1" applyAlignment="1">
      <alignment horizontal="center" vertical="center" wrapText="1"/>
    </xf>
    <xf numFmtId="0" fontId="47" fillId="10" borderId="7" xfId="1031" applyFont="1" applyFill="1" applyBorder="1" applyAlignment="1">
      <alignment horizontal="center" vertical="center" wrapText="1"/>
    </xf>
    <xf numFmtId="0" fontId="47" fillId="16" borderId="7" xfId="1031" applyFont="1" applyFill="1" applyBorder="1" applyAlignment="1">
      <alignment horizontal="center" vertical="center" wrapText="1"/>
    </xf>
    <xf numFmtId="0" fontId="95" fillId="43" borderId="7" xfId="1031" applyFont="1" applyFill="1" applyBorder="1" applyAlignment="1">
      <alignment horizontal="center" vertical="center" wrapText="1"/>
    </xf>
    <xf numFmtId="0" fontId="96" fillId="6" borderId="7" xfId="1031" applyFont="1" applyFill="1" applyBorder="1" applyAlignment="1">
      <alignment horizontal="center" vertical="center" wrapText="1"/>
    </xf>
    <xf numFmtId="0" fontId="95" fillId="44" borderId="7" xfId="1031" applyFont="1" applyFill="1" applyBorder="1" applyAlignment="1">
      <alignment horizontal="center" vertical="center" wrapText="1"/>
    </xf>
    <xf numFmtId="0" fontId="95" fillId="42" borderId="7" xfId="1031" applyFont="1" applyFill="1" applyBorder="1" applyAlignment="1">
      <alignment horizontal="center" vertical="center" wrapText="1"/>
    </xf>
    <xf numFmtId="0" fontId="95" fillId="10" borderId="7" xfId="1031" applyFont="1" applyFill="1" applyBorder="1" applyAlignment="1">
      <alignment horizontal="center" vertical="center" wrapText="1"/>
    </xf>
    <xf numFmtId="0" fontId="95" fillId="34" borderId="7" xfId="1031" applyFont="1" applyFill="1" applyBorder="1" applyAlignment="1">
      <alignment horizontal="center" vertical="center" wrapText="1"/>
    </xf>
    <xf numFmtId="0" fontId="95" fillId="36" borderId="11" xfId="1031" applyFont="1" applyFill="1" applyBorder="1" applyAlignment="1">
      <alignment horizontal="center" vertical="center" wrapText="1"/>
    </xf>
    <xf numFmtId="0" fontId="95" fillId="44" borderId="11" xfId="1031" applyFont="1" applyFill="1" applyBorder="1" applyAlignment="1">
      <alignment horizontal="center" vertical="center" wrapText="1"/>
    </xf>
    <xf numFmtId="0" fontId="95" fillId="44" borderId="66" xfId="1031" applyFont="1" applyFill="1" applyBorder="1" applyAlignment="1">
      <alignment horizontal="center" vertical="center" wrapText="1"/>
    </xf>
    <xf numFmtId="0" fontId="95" fillId="6" borderId="12" xfId="1031" applyFont="1" applyFill="1" applyBorder="1" applyAlignment="1">
      <alignment horizontal="center" vertical="center" wrapText="1"/>
    </xf>
    <xf numFmtId="0" fontId="174" fillId="10" borderId="66" xfId="1031" applyFont="1" applyFill="1" applyBorder="1" applyAlignment="1">
      <alignment horizontal="center" vertical="center" wrapText="1"/>
    </xf>
    <xf numFmtId="0" fontId="151" fillId="9" borderId="66" xfId="1031" applyFont="1" applyFill="1" applyBorder="1" applyAlignment="1">
      <alignment horizontal="center" vertical="center" wrapText="1"/>
    </xf>
    <xf numFmtId="0" fontId="151" fillId="8" borderId="66" xfId="1031" applyFont="1" applyFill="1" applyBorder="1" applyAlignment="1">
      <alignment horizontal="center" vertical="center" wrapText="1"/>
    </xf>
    <xf numFmtId="0" fontId="174" fillId="3" borderId="66" xfId="1037" applyFont="1" applyFill="1" applyBorder="1" applyAlignment="1">
      <alignment horizontal="center" vertical="center" wrapText="1"/>
    </xf>
    <xf numFmtId="0" fontId="174" fillId="0" borderId="66" xfId="1037" applyFont="1" applyBorder="1" applyAlignment="1">
      <alignment horizontal="center" vertical="center" wrapText="1"/>
    </xf>
    <xf numFmtId="0" fontId="174" fillId="3" borderId="66" xfId="1037" applyFont="1" applyFill="1" applyBorder="1" applyAlignment="1">
      <alignment horizontal="center" vertical="top" wrapText="1"/>
    </xf>
    <xf numFmtId="49" fontId="174" fillId="3" borderId="66" xfId="1037" applyNumberFormat="1" applyFont="1" applyFill="1" applyBorder="1" applyAlignment="1">
      <alignment horizontal="center" vertical="top" wrapText="1"/>
    </xf>
    <xf numFmtId="0" fontId="174" fillId="0" borderId="66" xfId="1037" applyFont="1" applyBorder="1" applyAlignment="1">
      <alignment horizontal="center" vertical="top" wrapText="1"/>
    </xf>
    <xf numFmtId="0" fontId="48" fillId="2" borderId="66" xfId="1031" applyFont="1" applyFill="1" applyBorder="1" applyAlignment="1">
      <alignment vertical="center"/>
    </xf>
    <xf numFmtId="0" fontId="48" fillId="2" borderId="0" xfId="1031" applyFont="1" applyFill="1" applyAlignment="1">
      <alignment vertical="center"/>
    </xf>
    <xf numFmtId="0" fontId="162" fillId="16" borderId="66" xfId="862" applyFont="1" applyFill="1" applyBorder="1" applyAlignment="1">
      <alignment horizontal="center" vertical="top" wrapText="1"/>
    </xf>
    <xf numFmtId="0" fontId="162" fillId="45" borderId="66" xfId="862" applyFont="1" applyFill="1" applyBorder="1" applyAlignment="1">
      <alignment horizontal="center" vertical="center" wrapText="1"/>
    </xf>
    <xf numFmtId="0" fontId="162" fillId="45" borderId="80" xfId="862" applyFont="1" applyFill="1" applyBorder="1" applyAlignment="1">
      <alignment horizontal="center" vertical="center" wrapText="1"/>
    </xf>
    <xf numFmtId="0" fontId="57" fillId="42" borderId="66" xfId="862" applyFont="1" applyFill="1" applyBorder="1" applyAlignment="1">
      <alignment horizontal="center" vertical="center"/>
    </xf>
    <xf numFmtId="0" fontId="162" fillId="36" borderId="66" xfId="862" applyFont="1" applyFill="1" applyBorder="1" applyAlignment="1">
      <alignment horizontal="center" vertical="top" wrapText="1"/>
    </xf>
    <xf numFmtId="0" fontId="57" fillId="46" borderId="66" xfId="862" applyFont="1" applyFill="1" applyBorder="1" applyAlignment="1">
      <alignment horizontal="center" vertical="center"/>
    </xf>
    <xf numFmtId="0" fontId="57" fillId="13" borderId="66" xfId="862" applyFont="1" applyFill="1" applyBorder="1" applyAlignment="1">
      <alignment horizontal="center" vertical="center"/>
    </xf>
    <xf numFmtId="0" fontId="57" fillId="7" borderId="66" xfId="862" applyFont="1" applyFill="1" applyBorder="1" applyAlignment="1">
      <alignment horizontal="center" vertical="center"/>
    </xf>
    <xf numFmtId="0" fontId="57" fillId="47" borderId="66" xfId="862" applyFont="1" applyFill="1" applyBorder="1" applyAlignment="1">
      <alignment horizontal="center" vertical="center"/>
    </xf>
    <xf numFmtId="0" fontId="57" fillId="45" borderId="66" xfId="862" applyFont="1" applyFill="1" applyBorder="1" applyAlignment="1">
      <alignment horizontal="center" vertical="center"/>
    </xf>
    <xf numFmtId="0" fontId="57" fillId="13" borderId="66" xfId="862" applyFont="1" applyFill="1" applyBorder="1" applyAlignment="1">
      <alignment horizontal="center" vertical="center" wrapText="1"/>
    </xf>
    <xf numFmtId="0" fontId="57" fillId="7" borderId="66" xfId="862" applyFont="1" applyFill="1" applyBorder="1" applyAlignment="1">
      <alignment horizontal="center" vertical="center" wrapText="1"/>
    </xf>
    <xf numFmtId="0" fontId="57" fillId="47" borderId="66" xfId="862" applyFont="1" applyFill="1" applyBorder="1" applyAlignment="1">
      <alignment horizontal="center" vertical="center" wrapText="1"/>
    </xf>
    <xf numFmtId="0" fontId="57" fillId="45" borderId="66" xfId="862" applyFont="1" applyFill="1" applyBorder="1" applyAlignment="1">
      <alignment horizontal="center" vertical="center" wrapText="1"/>
    </xf>
    <xf numFmtId="0" fontId="57" fillId="13" borderId="66" xfId="862" applyFont="1" applyFill="1" applyBorder="1" applyAlignment="1">
      <alignment vertical="center" wrapText="1"/>
    </xf>
    <xf numFmtId="0" fontId="57" fillId="7" borderId="66" xfId="1031" applyFont="1" applyFill="1" applyBorder="1" applyAlignment="1">
      <alignment horizontal="center" vertical="center"/>
    </xf>
    <xf numFmtId="0" fontId="57" fillId="6" borderId="66" xfId="1031" applyFont="1" applyFill="1" applyBorder="1" applyAlignment="1">
      <alignment horizontal="center" vertical="center" wrapText="1"/>
    </xf>
    <xf numFmtId="0" fontId="162" fillId="47" borderId="66" xfId="862" applyFont="1" applyFill="1" applyBorder="1" applyAlignment="1">
      <alignment horizontal="center" vertical="center" wrapText="1"/>
    </xf>
    <xf numFmtId="0" fontId="162" fillId="47" borderId="66" xfId="1031" applyFont="1" applyFill="1" applyBorder="1" applyAlignment="1">
      <alignment horizontal="center" vertical="center" wrapText="1"/>
    </xf>
    <xf numFmtId="0" fontId="57" fillId="45" borderId="66" xfId="1031" applyFont="1" applyFill="1" applyBorder="1" applyAlignment="1">
      <alignment horizontal="center" vertical="center" wrapText="1"/>
    </xf>
    <xf numFmtId="0" fontId="57" fillId="42" borderId="66" xfId="1031" applyFont="1" applyFill="1" applyBorder="1" applyAlignment="1">
      <alignment horizontal="center" vertical="center"/>
    </xf>
    <xf numFmtId="0" fontId="57" fillId="46" borderId="66" xfId="1031" applyFont="1" applyFill="1" applyBorder="1" applyAlignment="1">
      <alignment horizontal="center" vertical="center"/>
    </xf>
    <xf numFmtId="0" fontId="57" fillId="13" borderId="66" xfId="1031" applyFont="1" applyFill="1" applyBorder="1" applyAlignment="1">
      <alignment horizontal="center" vertical="center" wrapText="1"/>
    </xf>
    <xf numFmtId="0" fontId="57" fillId="7" borderId="66" xfId="1031" applyFont="1" applyFill="1" applyBorder="1" applyAlignment="1">
      <alignment horizontal="center" vertical="center" wrapText="1"/>
    </xf>
    <xf numFmtId="0" fontId="57" fillId="16" borderId="66" xfId="1031" applyFont="1" applyFill="1" applyBorder="1" applyAlignment="1">
      <alignment horizontal="center" vertical="center" wrapText="1"/>
    </xf>
    <xf numFmtId="0" fontId="57" fillId="47" borderId="66" xfId="1031" applyFont="1" applyFill="1" applyBorder="1" applyAlignment="1">
      <alignment horizontal="center" vertical="center"/>
    </xf>
    <xf numFmtId="0" fontId="81" fillId="10" borderId="85" xfId="1031" applyFont="1" applyFill="1" applyBorder="1" applyAlignment="1">
      <alignment horizontal="center" vertical="center" wrapText="1"/>
    </xf>
    <xf numFmtId="17" fontId="57" fillId="0" borderId="85" xfId="1031" applyNumberFormat="1" applyFont="1" applyBorder="1" applyAlignment="1">
      <alignment horizontal="center" vertical="center" wrapText="1"/>
    </xf>
    <xf numFmtId="0" fontId="57" fillId="0" borderId="85" xfId="1031" applyFont="1" applyBorder="1" applyAlignment="1">
      <alignment horizontal="center" vertical="center" wrapText="1"/>
    </xf>
    <xf numFmtId="0" fontId="57" fillId="3" borderId="85" xfId="1031" applyFont="1" applyFill="1" applyBorder="1" applyAlignment="1">
      <alignment horizontal="center" vertical="center" wrapText="1"/>
    </xf>
    <xf numFmtId="0" fontId="48" fillId="39" borderId="85" xfId="1031" applyFont="1" applyFill="1" applyBorder="1" applyAlignment="1">
      <alignment horizontal="center" vertical="center" wrapText="1"/>
    </xf>
    <xf numFmtId="0" fontId="48" fillId="42" borderId="85" xfId="1031" applyFont="1" applyFill="1" applyBorder="1" applyAlignment="1">
      <alignment horizontal="center" vertical="center"/>
    </xf>
    <xf numFmtId="0" fontId="48" fillId="2" borderId="85" xfId="1031" applyFont="1" applyFill="1" applyBorder="1" applyAlignment="1">
      <alignment horizontal="center" vertical="center"/>
    </xf>
    <xf numFmtId="0" fontId="57" fillId="9" borderId="85" xfId="1031" applyFont="1" applyFill="1" applyBorder="1" applyAlignment="1">
      <alignment horizontal="center" vertical="center"/>
    </xf>
    <xf numFmtId="0" fontId="57" fillId="2" borderId="85" xfId="1031" applyFont="1" applyFill="1" applyBorder="1" applyAlignment="1">
      <alignment horizontal="center" vertical="center"/>
    </xf>
    <xf numFmtId="0" fontId="48" fillId="3" borderId="80" xfId="1031" applyFont="1" applyFill="1" applyBorder="1" applyAlignment="1">
      <alignment vertical="center"/>
    </xf>
    <xf numFmtId="0" fontId="57" fillId="3" borderId="80" xfId="1031" applyFont="1" applyFill="1" applyBorder="1" applyAlignment="1">
      <alignment vertical="center"/>
    </xf>
    <xf numFmtId="49" fontId="57" fillId="3" borderId="80" xfId="1031" applyNumberFormat="1" applyFont="1" applyFill="1" applyBorder="1" applyAlignment="1">
      <alignment vertical="center"/>
    </xf>
    <xf numFmtId="0" fontId="57" fillId="0" borderId="66" xfId="1031" applyFont="1" applyBorder="1" applyAlignment="1">
      <alignment vertical="center"/>
    </xf>
    <xf numFmtId="0" fontId="48" fillId="3" borderId="80" xfId="1031" applyFont="1" applyFill="1" applyBorder="1" applyAlignment="1">
      <alignment vertical="top"/>
    </xf>
    <xf numFmtId="0" fontId="48" fillId="0" borderId="80" xfId="1031" applyFont="1" applyBorder="1" applyAlignment="1">
      <alignment vertical="top"/>
    </xf>
    <xf numFmtId="0" fontId="48" fillId="0" borderId="80" xfId="1031" applyFont="1" applyBorder="1" applyAlignment="1">
      <alignment horizontal="center" vertical="top"/>
    </xf>
    <xf numFmtId="0" fontId="48" fillId="2" borderId="66" xfId="1031" applyFont="1" applyFill="1" applyBorder="1" applyAlignment="1">
      <alignment wrapText="1"/>
    </xf>
    <xf numFmtId="0" fontId="48" fillId="2" borderId="80" xfId="1031" applyFont="1" applyFill="1" applyBorder="1" applyAlignment="1">
      <alignment wrapText="1"/>
    </xf>
    <xf numFmtId="0" fontId="48" fillId="2" borderId="66" xfId="862" applyFont="1" applyFill="1" applyBorder="1" applyAlignment="1">
      <alignment horizontal="center" vertical="center"/>
    </xf>
    <xf numFmtId="0" fontId="154" fillId="0" borderId="66" xfId="1031" applyFont="1" applyBorder="1" applyAlignment="1">
      <alignment horizontal="center" vertical="center" wrapText="1"/>
    </xf>
    <xf numFmtId="0" fontId="48" fillId="3" borderId="66" xfId="1037" applyFont="1" applyFill="1" applyBorder="1" applyAlignment="1">
      <alignment horizontal="center" vertical="center" wrapText="1"/>
    </xf>
    <xf numFmtId="0" fontId="48" fillId="2" borderId="66" xfId="862" applyFont="1" applyFill="1" applyBorder="1" applyAlignment="1">
      <alignment vertical="center"/>
    </xf>
    <xf numFmtId="0" fontId="151" fillId="2" borderId="66" xfId="862" applyFont="1" applyFill="1" applyBorder="1" applyAlignment="1">
      <alignment horizontal="center" vertical="center" wrapText="1"/>
    </xf>
    <xf numFmtId="0" fontId="151" fillId="2" borderId="66" xfId="1031" applyFont="1" applyFill="1" applyBorder="1" applyAlignment="1">
      <alignment horizontal="center" vertical="center" wrapText="1"/>
    </xf>
    <xf numFmtId="0" fontId="48" fillId="31" borderId="66" xfId="862" applyFont="1" applyFill="1" applyBorder="1" applyAlignment="1">
      <alignment horizontal="center" vertical="center"/>
    </xf>
    <xf numFmtId="0" fontId="48" fillId="2" borderId="66" xfId="1031" applyFont="1" applyFill="1" applyBorder="1" applyAlignment="1">
      <alignment horizontal="center"/>
    </xf>
    <xf numFmtId="0" fontId="48" fillId="13" borderId="66" xfId="1031" applyFont="1" applyFill="1" applyBorder="1" applyAlignment="1">
      <alignment horizontal="center" vertical="center"/>
    </xf>
    <xf numFmtId="0" fontId="48" fillId="13" borderId="66" xfId="862" applyFont="1" applyFill="1" applyBorder="1" applyAlignment="1">
      <alignment horizontal="center" vertical="center"/>
    </xf>
    <xf numFmtId="0" fontId="83" fillId="0" borderId="85" xfId="1031" applyFont="1" applyBorder="1" applyAlignment="1">
      <alignment horizontal="center" vertical="center" wrapText="1"/>
    </xf>
    <xf numFmtId="0" fontId="48" fillId="0" borderId="85" xfId="1031" applyFont="1" applyBorder="1" applyAlignment="1">
      <alignment horizontal="center" vertical="center" wrapText="1"/>
    </xf>
    <xf numFmtId="0" fontId="48" fillId="3" borderId="85" xfId="1031" applyFont="1" applyFill="1" applyBorder="1" applyAlignment="1">
      <alignment horizontal="center" vertical="center" wrapText="1"/>
    </xf>
    <xf numFmtId="0" fontId="48" fillId="8" borderId="85" xfId="1031" applyFont="1" applyFill="1" applyBorder="1" applyAlignment="1">
      <alignment horizontal="center" vertical="center" wrapText="1"/>
    </xf>
    <xf numFmtId="0" fontId="48" fillId="9" borderId="85" xfId="1031" applyFont="1" applyFill="1" applyBorder="1" applyAlignment="1">
      <alignment horizontal="center" vertical="center" wrapText="1"/>
    </xf>
    <xf numFmtId="0" fontId="48" fillId="32" borderId="85" xfId="1031" applyFont="1" applyFill="1" applyBorder="1" applyAlignment="1">
      <alignment horizontal="center" vertical="center" wrapText="1"/>
    </xf>
    <xf numFmtId="0" fontId="48" fillId="8" borderId="66" xfId="1031" applyFont="1" applyFill="1" applyBorder="1" applyAlignment="1">
      <alignment horizontal="center" vertical="center" wrapText="1"/>
    </xf>
    <xf numFmtId="0" fontId="48" fillId="3" borderId="80" xfId="1031" applyFont="1" applyFill="1" applyBorder="1"/>
    <xf numFmtId="0" fontId="57" fillId="0" borderId="66" xfId="1031" applyFont="1" applyBorder="1" applyAlignment="1">
      <alignment wrapText="1"/>
    </xf>
    <xf numFmtId="0" fontId="152" fillId="33" borderId="87" xfId="1031" applyFont="1" applyFill="1" applyBorder="1" applyAlignment="1">
      <alignment horizontal="left" vertical="center" wrapText="1"/>
    </xf>
    <xf numFmtId="0" fontId="175" fillId="6" borderId="66" xfId="0" applyFont="1" applyFill="1" applyBorder="1" applyAlignment="1">
      <alignment horizontal="center" vertical="center"/>
    </xf>
    <xf numFmtId="0" fontId="175" fillId="0" borderId="66" xfId="0" applyFont="1" applyBorder="1" applyAlignment="1">
      <alignment horizontal="center" vertical="center"/>
    </xf>
    <xf numFmtId="0" fontId="175" fillId="0" borderId="66" xfId="0" applyFont="1" applyBorder="1" applyAlignment="1">
      <alignment horizontal="center" vertical="center" wrapText="1"/>
    </xf>
    <xf numFmtId="0" fontId="175" fillId="6" borderId="66" xfId="0" applyFont="1" applyFill="1" applyBorder="1" applyAlignment="1">
      <alignment horizontal="center" vertical="center" wrapText="1"/>
    </xf>
    <xf numFmtId="0" fontId="175" fillId="3" borderId="66" xfId="0" applyFont="1" applyFill="1" applyBorder="1" applyAlignment="1">
      <alignment horizontal="center" vertical="center"/>
    </xf>
    <xf numFmtId="0" fontId="175" fillId="0" borderId="66" xfId="0" applyFont="1" applyBorder="1" applyAlignment="1">
      <alignment vertical="center" wrapText="1"/>
    </xf>
    <xf numFmtId="0" fontId="175" fillId="48" borderId="66" xfId="0" applyFont="1" applyFill="1" applyBorder="1" applyAlignment="1">
      <alignment vertical="center" wrapText="1"/>
    </xf>
    <xf numFmtId="0" fontId="175" fillId="49" borderId="66" xfId="0" applyFont="1" applyFill="1" applyBorder="1" applyAlignment="1">
      <alignment horizontal="center" vertical="center"/>
    </xf>
    <xf numFmtId="0" fontId="175" fillId="49" borderId="66" xfId="0" applyFont="1" applyFill="1" applyBorder="1" applyAlignment="1">
      <alignment horizontal="center" vertical="center" wrapText="1"/>
    </xf>
    <xf numFmtId="0" fontId="175" fillId="50" borderId="66" xfId="0" applyFont="1" applyFill="1" applyBorder="1" applyAlignment="1">
      <alignment vertical="center" wrapText="1"/>
    </xf>
    <xf numFmtId="0" fontId="176" fillId="0" borderId="66" xfId="0" applyFont="1" applyBorder="1" applyAlignment="1">
      <alignment horizontal="center" vertical="center" wrapText="1"/>
    </xf>
    <xf numFmtId="0" fontId="175" fillId="51" borderId="66" xfId="0" applyFont="1" applyFill="1" applyBorder="1" applyAlignment="1">
      <alignment horizontal="center" vertical="center" wrapText="1"/>
    </xf>
    <xf numFmtId="0" fontId="177" fillId="6" borderId="66" xfId="0" applyFont="1" applyFill="1" applyBorder="1" applyAlignment="1">
      <alignment vertical="center" wrapText="1"/>
    </xf>
    <xf numFmtId="0" fontId="0" fillId="0" borderId="66" xfId="0" applyBorder="1" applyAlignment="1">
      <alignment horizontal="center" vertical="center"/>
    </xf>
    <xf numFmtId="0" fontId="80" fillId="14" borderId="7" xfId="1137" applyFont="1" applyFill="1" applyBorder="1" applyAlignment="1">
      <alignment horizontal="left" vertical="center" wrapText="1"/>
    </xf>
    <xf numFmtId="0" fontId="46" fillId="3" borderId="66" xfId="1144" applyFont="1" applyFill="1" applyBorder="1" applyAlignment="1">
      <alignment horizontal="center" vertical="center"/>
    </xf>
    <xf numFmtId="0" fontId="46" fillId="0" borderId="0" xfId="0" applyFont="1" applyAlignment="1">
      <alignment horizontal="left"/>
    </xf>
    <xf numFmtId="0" fontId="47" fillId="0" borderId="20" xfId="0" applyFont="1" applyBorder="1"/>
    <xf numFmtId="0" fontId="96" fillId="0" borderId="0" xfId="0" applyFont="1" applyAlignment="1">
      <alignment horizontal="left"/>
    </xf>
    <xf numFmtId="0" fontId="179" fillId="0" borderId="0" xfId="3" applyFont="1" applyAlignment="1">
      <alignment horizontal="left" vertical="center" wrapText="1"/>
    </xf>
    <xf numFmtId="0" fontId="0" fillId="0" borderId="88" xfId="0" applyBorder="1"/>
    <xf numFmtId="0" fontId="46" fillId="0" borderId="5" xfId="0" applyFont="1" applyBorder="1"/>
    <xf numFmtId="0" fontId="47" fillId="0" borderId="0" xfId="0" applyFont="1" applyAlignment="1">
      <alignment horizontal="left" wrapText="1"/>
    </xf>
    <xf numFmtId="0" fontId="47" fillId="52" borderId="66" xfId="0" applyFont="1" applyFill="1" applyBorder="1" applyAlignment="1">
      <alignment horizontal="center" wrapText="1"/>
    </xf>
    <xf numFmtId="0" fontId="47" fillId="52" borderId="66" xfId="0" applyFont="1" applyFill="1" applyBorder="1" applyAlignment="1">
      <alignment horizontal="center" vertical="center" wrapText="1"/>
    </xf>
    <xf numFmtId="0" fontId="47" fillId="52" borderId="66" xfId="0" applyFont="1" applyFill="1" applyBorder="1" applyAlignment="1">
      <alignment vertical="center" wrapText="1"/>
    </xf>
    <xf numFmtId="0" fontId="47" fillId="30" borderId="66" xfId="0" applyFont="1" applyFill="1" applyBorder="1" applyAlignment="1">
      <alignment horizontal="center" vertical="center"/>
    </xf>
    <xf numFmtId="0" fontId="0" fillId="52" borderId="66" xfId="0" applyFill="1" applyBorder="1" applyAlignment="1">
      <alignment vertical="center" wrapText="1"/>
    </xf>
    <xf numFmtId="0" fontId="0" fillId="0" borderId="66" xfId="0" applyBorder="1" applyAlignment="1">
      <alignment vertical="center" wrapText="1"/>
    </xf>
    <xf numFmtId="0" fontId="0" fillId="0" borderId="66" xfId="0" applyBorder="1" applyAlignment="1">
      <alignment horizontal="left" vertical="center" wrapText="1"/>
    </xf>
    <xf numFmtId="0" fontId="46" fillId="0" borderId="66" xfId="0" applyFont="1" applyBorder="1" applyAlignment="1">
      <alignment horizontal="left" vertical="center" wrapText="1"/>
    </xf>
    <xf numFmtId="0" fontId="0" fillId="0" borderId="66" xfId="0" applyBorder="1" applyAlignment="1">
      <alignment horizontal="center" vertical="center" wrapText="1"/>
    </xf>
    <xf numFmtId="0" fontId="46" fillId="0" borderId="66" xfId="0" applyFont="1" applyBorder="1" applyAlignment="1">
      <alignment horizontal="center" vertical="center" wrapText="1"/>
    </xf>
    <xf numFmtId="0" fontId="0" fillId="0" borderId="66" xfId="0" applyBorder="1" applyAlignment="1">
      <alignment horizontal="left" wrapText="1"/>
    </xf>
    <xf numFmtId="0" fontId="0" fillId="0" borderId="66" xfId="0" applyBorder="1" applyAlignment="1">
      <alignment vertical="center"/>
    </xf>
    <xf numFmtId="4" fontId="0" fillId="0" borderId="0" xfId="0" applyNumberFormat="1"/>
    <xf numFmtId="0" fontId="63" fillId="0" borderId="66" xfId="0" applyFont="1" applyBorder="1" applyAlignment="1">
      <alignment wrapText="1"/>
    </xf>
    <xf numFmtId="0" fontId="0" fillId="0" borderId="66" xfId="0" applyBorder="1" applyAlignment="1">
      <alignment wrapText="1"/>
    </xf>
    <xf numFmtId="0" fontId="0" fillId="0" borderId="66" xfId="3" applyFont="1" applyBorder="1" applyAlignment="1">
      <alignment horizontal="left" vertical="center" wrapText="1"/>
    </xf>
    <xf numFmtId="0" fontId="46" fillId="0" borderId="66" xfId="3" applyBorder="1" applyAlignment="1">
      <alignment horizontal="left" vertical="center" wrapText="1"/>
    </xf>
    <xf numFmtId="0" fontId="48" fillId="0" borderId="66" xfId="0" applyFont="1" applyBorder="1" applyAlignment="1">
      <alignment wrapText="1"/>
    </xf>
    <xf numFmtId="0" fontId="46" fillId="0" borderId="66" xfId="0" applyFont="1" applyBorder="1" applyAlignment="1">
      <alignment horizontal="left" wrapText="1"/>
    </xf>
    <xf numFmtId="0" fontId="46" fillId="0" borderId="66" xfId="0" applyFont="1" applyBorder="1" applyAlignment="1">
      <alignment wrapText="1"/>
    </xf>
    <xf numFmtId="0" fontId="96" fillId="0" borderId="66" xfId="0" applyFont="1" applyBorder="1" applyAlignment="1">
      <alignment horizontal="left" vertical="center" wrapText="1"/>
    </xf>
    <xf numFmtId="0" fontId="46" fillId="0" borderId="66" xfId="0" applyFont="1" applyBorder="1" applyAlignment="1">
      <alignment horizontal="center" wrapText="1"/>
    </xf>
    <xf numFmtId="0" fontId="48" fillId="0" borderId="66" xfId="0" applyFont="1" applyBorder="1" applyAlignment="1">
      <alignment vertical="center" wrapText="1"/>
    </xf>
    <xf numFmtId="0" fontId="63" fillId="0" borderId="0" xfId="0" applyFont="1"/>
    <xf numFmtId="0" fontId="63" fillId="0" borderId="66" xfId="0" applyFont="1" applyBorder="1" applyAlignment="1">
      <alignment horizontal="left" vertical="center" wrapText="1"/>
    </xf>
    <xf numFmtId="0" fontId="63" fillId="0" borderId="66" xfId="3" applyFont="1" applyBorder="1" applyAlignment="1">
      <alignment horizontal="left" vertical="center" wrapText="1"/>
    </xf>
    <xf numFmtId="0" fontId="155" fillId="0" borderId="66" xfId="3" applyFont="1" applyBorder="1" applyAlignment="1">
      <alignment horizontal="left" vertical="center" wrapText="1"/>
    </xf>
    <xf numFmtId="0" fontId="96" fillId="0" borderId="66" xfId="3" applyFont="1" applyBorder="1" applyAlignment="1">
      <alignment horizontal="left" vertical="center" wrapText="1"/>
    </xf>
    <xf numFmtId="0" fontId="46" fillId="0" borderId="0" xfId="0" applyFont="1" applyAlignment="1">
      <alignment vertical="center"/>
    </xf>
    <xf numFmtId="0" fontId="63" fillId="0" borderId="66" xfId="0" applyFont="1" applyBorder="1" applyAlignment="1">
      <alignment vertical="center" wrapText="1"/>
    </xf>
    <xf numFmtId="0" fontId="46" fillId="0" borderId="66" xfId="0" applyFont="1" applyBorder="1" applyAlignment="1">
      <alignment horizontal="center" vertical="center"/>
    </xf>
    <xf numFmtId="0" fontId="46" fillId="0" borderId="66" xfId="0" applyFont="1" applyBorder="1" applyAlignment="1">
      <alignment vertical="center"/>
    </xf>
    <xf numFmtId="0" fontId="46" fillId="0" borderId="66" xfId="0" applyFont="1" applyBorder="1" applyAlignment="1">
      <alignment vertical="center" wrapText="1"/>
    </xf>
    <xf numFmtId="0" fontId="180" fillId="0" borderId="66" xfId="1070" applyFont="1" applyFill="1" applyBorder="1" applyAlignment="1">
      <alignment horizontal="left" vertical="center" wrapText="1"/>
    </xf>
    <xf numFmtId="0" fontId="0" fillId="0" borderId="89" xfId="0" applyBorder="1" applyAlignment="1">
      <alignment horizontal="left" vertical="center" wrapText="1"/>
    </xf>
    <xf numFmtId="177" fontId="48" fillId="0" borderId="0" xfId="0" applyNumberFormat="1" applyFont="1"/>
    <xf numFmtId="0" fontId="0" fillId="0" borderId="89" xfId="0" applyBorder="1" applyAlignment="1">
      <alignment horizontal="center" vertical="center" wrapText="1"/>
    </xf>
    <xf numFmtId="178" fontId="48" fillId="0" borderId="0" xfId="0" applyNumberFormat="1" applyFont="1"/>
    <xf numFmtId="0" fontId="46" fillId="0" borderId="66" xfId="0" applyFont="1" applyBorder="1" applyAlignment="1">
      <alignment horizontal="left" vertical="center"/>
    </xf>
    <xf numFmtId="0" fontId="181" fillId="0" borderId="0" xfId="0" applyFont="1"/>
    <xf numFmtId="0" fontId="46" fillId="0" borderId="66" xfId="0" applyFont="1" applyBorder="1"/>
    <xf numFmtId="0" fontId="46" fillId="0" borderId="89" xfId="0" applyFont="1" applyBorder="1" applyAlignment="1">
      <alignment vertical="center" wrapText="1"/>
    </xf>
    <xf numFmtId="0" fontId="46" fillId="0" borderId="89" xfId="0" applyFont="1" applyBorder="1" applyAlignment="1">
      <alignment horizontal="left" vertical="center" wrapText="1"/>
    </xf>
    <xf numFmtId="0" fontId="63" fillId="0" borderId="66" xfId="0" applyFont="1" applyBorder="1" applyAlignment="1">
      <alignment horizontal="center" vertical="center"/>
    </xf>
    <xf numFmtId="0" fontId="63" fillId="0" borderId="66" xfId="0" applyFont="1" applyBorder="1" applyAlignment="1">
      <alignment horizontal="left" vertical="center"/>
    </xf>
    <xf numFmtId="0" fontId="63" fillId="0" borderId="89" xfId="0" applyFont="1" applyBorder="1" applyAlignment="1">
      <alignment vertical="center" wrapText="1"/>
    </xf>
    <xf numFmtId="0" fontId="63" fillId="0" borderId="66" xfId="0" applyFont="1" applyBorder="1" applyAlignment="1">
      <alignment horizontal="left" wrapText="1"/>
    </xf>
    <xf numFmtId="0" fontId="63" fillId="0" borderId="66" xfId="0" applyFont="1" applyBorder="1"/>
    <xf numFmtId="0" fontId="96" fillId="0" borderId="66" xfId="0" applyFont="1" applyBorder="1" applyAlignment="1">
      <alignment horizontal="left" wrapText="1"/>
    </xf>
    <xf numFmtId="0" fontId="96" fillId="0" borderId="0" xfId="0" applyFont="1"/>
    <xf numFmtId="0" fontId="0" fillId="0" borderId="0" xfId="0" applyAlignment="1">
      <alignment vertical="center"/>
    </xf>
    <xf numFmtId="0" fontId="47" fillId="0" borderId="66" xfId="0" applyFont="1" applyBorder="1" applyAlignment="1">
      <alignment horizontal="left" vertical="center" wrapText="1"/>
    </xf>
    <xf numFmtId="0" fontId="180" fillId="0" borderId="0" xfId="1070" applyFont="1" applyFill="1" applyAlignment="1">
      <alignment wrapText="1"/>
    </xf>
    <xf numFmtId="0" fontId="63" fillId="0" borderId="66" xfId="0" applyFont="1" applyBorder="1" applyAlignment="1">
      <alignment horizontal="center" vertical="center" wrapText="1"/>
    </xf>
    <xf numFmtId="172" fontId="181" fillId="0" borderId="0" xfId="0" applyNumberFormat="1" applyFont="1"/>
    <xf numFmtId="0" fontId="0" fillId="0" borderId="23" xfId="0" applyBorder="1" applyAlignment="1">
      <alignment horizontal="left" vertical="center" wrapText="1"/>
    </xf>
    <xf numFmtId="0" fontId="46" fillId="0" borderId="0" xfId="0" applyFont="1" applyAlignment="1">
      <alignment horizontal="center" vertical="center"/>
    </xf>
    <xf numFmtId="0" fontId="0" fillId="0" borderId="89" xfId="0" applyBorder="1" applyAlignment="1">
      <alignment vertical="center" wrapText="1"/>
    </xf>
    <xf numFmtId="0" fontId="48" fillId="0" borderId="0" xfId="0" applyFont="1"/>
    <xf numFmtId="0" fontId="46" fillId="0" borderId="0" xfId="3" applyAlignment="1">
      <alignment horizontal="left" vertical="center" wrapText="1"/>
    </xf>
    <xf numFmtId="0" fontId="63" fillId="0" borderId="66" xfId="0" applyFont="1" applyBorder="1" applyAlignment="1">
      <alignment horizontal="center" vertical="top" wrapText="1"/>
    </xf>
    <xf numFmtId="0" fontId="63" fillId="0" borderId="66" xfId="0" applyFont="1" applyBorder="1" applyAlignment="1">
      <alignment horizontal="left" vertical="top" wrapText="1"/>
    </xf>
    <xf numFmtId="0" fontId="84" fillId="0" borderId="66" xfId="1070" applyFill="1" applyBorder="1" applyAlignment="1">
      <alignment horizontal="left" vertical="center" wrapText="1"/>
    </xf>
    <xf numFmtId="0" fontId="46" fillId="3" borderId="0" xfId="3" applyFill="1" applyAlignment="1">
      <alignment horizontal="left" vertical="center" wrapText="1"/>
    </xf>
    <xf numFmtId="0" fontId="46" fillId="3" borderId="66" xfId="1145" applyFont="1" applyFill="1" applyBorder="1" applyAlignment="1">
      <alignment horizontal="center" vertical="center"/>
    </xf>
    <xf numFmtId="0" fontId="0" fillId="0" borderId="5" xfId="0" applyBorder="1"/>
    <xf numFmtId="0" fontId="63" fillId="3" borderId="0" xfId="1146" applyFont="1" applyFill="1" applyAlignment="1">
      <alignment vertical="center" wrapText="1"/>
    </xf>
    <xf numFmtId="0" fontId="71" fillId="52" borderId="35" xfId="3" applyFont="1" applyFill="1" applyBorder="1" applyAlignment="1">
      <alignment horizontal="left" vertical="center" wrapText="1"/>
    </xf>
    <xf numFmtId="0" fontId="50" fillId="52" borderId="66" xfId="0" applyFont="1" applyFill="1" applyBorder="1" applyAlignment="1">
      <alignment horizontal="center" wrapText="1"/>
    </xf>
    <xf numFmtId="0" fontId="71" fillId="52" borderId="19" xfId="3" applyFont="1" applyFill="1" applyBorder="1" applyAlignment="1">
      <alignment horizontal="left" vertical="center" wrapText="1"/>
    </xf>
    <xf numFmtId="0" fontId="71" fillId="52" borderId="90" xfId="3" applyFont="1" applyFill="1" applyBorder="1" applyAlignment="1">
      <alignment horizontal="left" vertical="center" wrapText="1"/>
    </xf>
    <xf numFmtId="0" fontId="71" fillId="52" borderId="17" xfId="3" applyFont="1" applyFill="1" applyBorder="1" applyAlignment="1">
      <alignment horizontal="left" vertical="center" wrapText="1"/>
    </xf>
    <xf numFmtId="0" fontId="71" fillId="52" borderId="17" xfId="3" applyFont="1" applyFill="1" applyBorder="1" applyAlignment="1">
      <alignment horizontal="center" vertical="center" wrapText="1"/>
    </xf>
    <xf numFmtId="0" fontId="59" fillId="0" borderId="0" xfId="0" applyFont="1" applyAlignment="1">
      <alignment vertical="top" wrapText="1"/>
    </xf>
    <xf numFmtId="0" fontId="166" fillId="0" borderId="0" xfId="3" applyFont="1" applyAlignment="1">
      <alignment horizontal="left" vertical="center" wrapText="1"/>
    </xf>
    <xf numFmtId="0" fontId="182" fillId="0" borderId="66" xfId="3" applyFont="1" applyBorder="1" applyAlignment="1">
      <alignment horizontal="left" vertical="center" wrapText="1"/>
    </xf>
    <xf numFmtId="0" fontId="166" fillId="0" borderId="66" xfId="3" applyFont="1" applyBorder="1" applyAlignment="1">
      <alignment horizontal="left" vertical="center" wrapText="1"/>
    </xf>
    <xf numFmtId="0" fontId="183" fillId="0" borderId="66" xfId="0" applyFont="1" applyBorder="1" applyAlignment="1">
      <alignment horizontal="left" vertical="center" wrapText="1"/>
    </xf>
    <xf numFmtId="179" fontId="0" fillId="0" borderId="0" xfId="0" applyNumberFormat="1"/>
    <xf numFmtId="0" fontId="182" fillId="0" borderId="89" xfId="3" applyFont="1" applyBorder="1" applyAlignment="1">
      <alignment horizontal="center" vertical="center" wrapText="1"/>
    </xf>
    <xf numFmtId="0" fontId="0" fillId="0" borderId="66" xfId="3" applyFont="1" applyBorder="1" applyAlignment="1">
      <alignment wrapText="1"/>
    </xf>
    <xf numFmtId="0" fontId="0" fillId="0" borderId="66" xfId="3" applyFont="1" applyBorder="1"/>
    <xf numFmtId="0" fontId="46" fillId="0" borderId="66" xfId="3" applyBorder="1"/>
    <xf numFmtId="0" fontId="46" fillId="0" borderId="66" xfId="3" applyBorder="1" applyAlignment="1">
      <alignment wrapText="1"/>
    </xf>
    <xf numFmtId="0" fontId="173" fillId="0" borderId="66" xfId="3" applyFont="1" applyBorder="1" applyAlignment="1">
      <alignment horizontal="left" vertical="center" wrapText="1"/>
    </xf>
    <xf numFmtId="0" fontId="63" fillId="0" borderId="66" xfId="3" applyFont="1" applyBorder="1"/>
    <xf numFmtId="0" fontId="63" fillId="0" borderId="66" xfId="3" applyFont="1" applyBorder="1" applyAlignment="1">
      <alignment wrapText="1"/>
    </xf>
    <xf numFmtId="0" fontId="46" fillId="0" borderId="66" xfId="3" applyBorder="1" applyAlignment="1">
      <alignment vertical="center" wrapText="1"/>
    </xf>
    <xf numFmtId="0" fontId="63" fillId="0" borderId="0" xfId="3" applyFont="1" applyAlignment="1">
      <alignment horizontal="left" vertical="center" wrapText="1"/>
    </xf>
    <xf numFmtId="0" fontId="166" fillId="0" borderId="89" xfId="3" applyFont="1" applyBorder="1" applyAlignment="1">
      <alignment horizontal="left" vertical="center" wrapText="1"/>
    </xf>
    <xf numFmtId="0" fontId="182" fillId="0" borderId="89" xfId="3" applyFont="1" applyBorder="1" applyAlignment="1">
      <alignment horizontal="left" vertical="center" wrapText="1"/>
    </xf>
    <xf numFmtId="0" fontId="173" fillId="0" borderId="89" xfId="3" applyFont="1" applyBorder="1" applyAlignment="1">
      <alignment horizontal="center" vertical="center" wrapText="1"/>
    </xf>
    <xf numFmtId="0" fontId="48" fillId="0" borderId="0" xfId="0" applyFont="1" applyAlignment="1">
      <alignment wrapText="1"/>
    </xf>
    <xf numFmtId="0" fontId="0" fillId="0" borderId="66" xfId="0" applyBorder="1" applyAlignment="1">
      <alignment horizontal="left" vertical="top" wrapText="1"/>
    </xf>
    <xf numFmtId="0" fontId="0" fillId="0" borderId="66" xfId="0" applyBorder="1" applyAlignment="1">
      <alignment horizontal="center" vertical="top" wrapText="1"/>
    </xf>
    <xf numFmtId="0" fontId="0" fillId="0" borderId="0" xfId="0" applyAlignment="1">
      <alignment vertical="top" wrapText="1"/>
    </xf>
    <xf numFmtId="0" fontId="183" fillId="0" borderId="89" xfId="0" applyFont="1" applyBorder="1" applyAlignment="1">
      <alignment horizontal="center" vertical="center" wrapText="1"/>
    </xf>
    <xf numFmtId="0" fontId="166" fillId="0" borderId="66" xfId="3" applyFont="1" applyBorder="1" applyAlignment="1">
      <alignment horizontal="center" vertical="center" wrapText="1"/>
    </xf>
    <xf numFmtId="0" fontId="47" fillId="52" borderId="89" xfId="0" applyFont="1" applyFill="1" applyBorder="1" applyAlignment="1">
      <alignment horizontal="left" vertical="center" wrapText="1"/>
    </xf>
    <xf numFmtId="0" fontId="127" fillId="14" borderId="66" xfId="1137" applyFont="1" applyFill="1" applyBorder="1" applyAlignment="1">
      <alignment horizontal="center" vertical="center"/>
    </xf>
    <xf numFmtId="1" fontId="1" fillId="14" borderId="66" xfId="1137" applyNumberFormat="1" applyFont="1" applyFill="1" applyBorder="1" applyAlignment="1">
      <alignment horizontal="left" vertical="center" wrapText="1"/>
    </xf>
    <xf numFmtId="0" fontId="128" fillId="17" borderId="27" xfId="1137" applyFont="1" applyFill="1" applyBorder="1" applyAlignment="1">
      <alignment horizontal="left" vertical="center" wrapText="1"/>
    </xf>
    <xf numFmtId="0" fontId="133" fillId="0" borderId="0" xfId="1137" applyFont="1" applyAlignment="1">
      <alignment horizontal="left" vertical="center" wrapText="1"/>
    </xf>
    <xf numFmtId="0" fontId="130" fillId="0" borderId="20" xfId="1137" applyFont="1" applyBorder="1" applyAlignment="1">
      <alignment horizontal="center"/>
    </xf>
    <xf numFmtId="0" fontId="130" fillId="0" borderId="0" xfId="1137" applyFont="1" applyAlignment="1">
      <alignment horizontal="center"/>
    </xf>
    <xf numFmtId="0" fontId="131" fillId="0" borderId="20" xfId="1137" applyFont="1" applyBorder="1" applyAlignment="1">
      <alignment horizontal="center"/>
    </xf>
    <xf numFmtId="0" fontId="131" fillId="0" borderId="0" xfId="1137" applyFont="1" applyAlignment="1">
      <alignment horizontal="center"/>
    </xf>
    <xf numFmtId="0" fontId="128" fillId="0" borderId="12" xfId="1137" applyFont="1" applyBorder="1" applyAlignment="1">
      <alignment horizontal="center"/>
    </xf>
    <xf numFmtId="0" fontId="128" fillId="0" borderId="4" xfId="1137" applyFont="1" applyBorder="1" applyAlignment="1">
      <alignment horizontal="center"/>
    </xf>
    <xf numFmtId="0" fontId="128" fillId="3" borderId="27" xfId="1137" applyFont="1" applyFill="1" applyBorder="1" applyAlignment="1">
      <alignment horizontal="left" vertical="center" wrapText="1"/>
    </xf>
    <xf numFmtId="0" fontId="128" fillId="0" borderId="27" xfId="1137" applyFont="1" applyBorder="1" applyAlignment="1">
      <alignment horizontal="left" vertical="center" wrapText="1"/>
    </xf>
    <xf numFmtId="0" fontId="128" fillId="14" borderId="27" xfId="1137" applyFont="1" applyFill="1" applyBorder="1" applyAlignment="1">
      <alignment horizontal="left" vertical="center" wrapText="1"/>
    </xf>
    <xf numFmtId="0" fontId="80" fillId="14" borderId="41" xfId="1137" applyFont="1" applyFill="1" applyBorder="1" applyAlignment="1">
      <alignment horizontal="left" vertical="center" wrapText="1"/>
    </xf>
    <xf numFmtId="0" fontId="80" fillId="14" borderId="7" xfId="1137" applyFont="1" applyFill="1" applyBorder="1" applyAlignment="1">
      <alignment horizontal="left" vertical="center" wrapText="1"/>
    </xf>
    <xf numFmtId="0" fontId="138" fillId="0" borderId="0" xfId="1138" applyFont="1" applyAlignment="1">
      <alignment horizontal="center" vertical="center"/>
    </xf>
    <xf numFmtId="0" fontId="178" fillId="0" borderId="0" xfId="1137" applyFont="1" applyAlignment="1">
      <alignment horizontal="center" vertical="center" wrapText="1"/>
    </xf>
    <xf numFmtId="0" fontId="178" fillId="0" borderId="4" xfId="1137" applyFont="1" applyBorder="1" applyAlignment="1">
      <alignment horizontal="left" vertical="top" wrapText="1"/>
    </xf>
    <xf numFmtId="0" fontId="140" fillId="0" borderId="59" xfId="1068" applyFont="1" applyBorder="1" applyAlignment="1">
      <alignment horizontal="center" vertical="center"/>
    </xf>
    <xf numFmtId="0" fontId="140" fillId="0" borderId="58" xfId="1068" applyFont="1" applyBorder="1" applyAlignment="1">
      <alignment horizontal="center" vertical="center"/>
    </xf>
    <xf numFmtId="0" fontId="140" fillId="0" borderId="60" xfId="1068" applyFont="1" applyBorder="1" applyAlignment="1">
      <alignment horizontal="center" vertical="center"/>
    </xf>
    <xf numFmtId="0" fontId="141" fillId="0" borderId="20" xfId="1068" applyFont="1" applyBorder="1" applyAlignment="1">
      <alignment horizontal="center" vertical="center"/>
    </xf>
    <xf numFmtId="0" fontId="141" fillId="0" borderId="0" xfId="1068" applyFont="1" applyAlignment="1">
      <alignment horizontal="center" vertical="center"/>
    </xf>
    <xf numFmtId="0" fontId="141" fillId="0" borderId="25" xfId="1068" applyFont="1" applyBorder="1" applyAlignment="1">
      <alignment horizontal="center" vertical="center"/>
    </xf>
    <xf numFmtId="0" fontId="132" fillId="0" borderId="12" xfId="1068" applyFont="1" applyBorder="1" applyAlignment="1">
      <alignment horizontal="center" vertical="center" wrapText="1"/>
    </xf>
    <xf numFmtId="0" fontId="132" fillId="0" borderId="4" xfId="1068" applyFont="1" applyBorder="1" applyAlignment="1">
      <alignment horizontal="center" vertical="center" wrapText="1"/>
    </xf>
    <xf numFmtId="0" fontId="132" fillId="0" borderId="11" xfId="1068" applyFont="1" applyBorder="1" applyAlignment="1">
      <alignment horizontal="center" vertical="center" wrapText="1"/>
    </xf>
    <xf numFmtId="0" fontId="140" fillId="0" borderId="61" xfId="1068" applyFont="1" applyBorder="1" applyAlignment="1">
      <alignment horizontal="center" vertical="center"/>
    </xf>
    <xf numFmtId="0" fontId="4" fillId="0" borderId="31" xfId="1139" applyBorder="1" applyAlignment="1">
      <alignment horizontal="center" vertical="center"/>
    </xf>
    <xf numFmtId="0" fontId="4" fillId="0" borderId="55" xfId="1139" applyBorder="1" applyAlignment="1">
      <alignment horizontal="center" vertical="center"/>
    </xf>
    <xf numFmtId="0" fontId="4" fillId="0" borderId="56" xfId="1139" applyBorder="1" applyAlignment="1">
      <alignment horizontal="center" vertical="center"/>
    </xf>
    <xf numFmtId="0" fontId="59" fillId="0" borderId="20" xfId="0" applyFont="1" applyBorder="1" applyAlignment="1">
      <alignment horizontal="left" vertical="center" wrapText="1"/>
    </xf>
    <xf numFmtId="0" fontId="59" fillId="0" borderId="0" xfId="0" applyFont="1" applyAlignment="1">
      <alignment horizontal="left" vertical="center" wrapText="1"/>
    </xf>
    <xf numFmtId="0" fontId="80" fillId="10" borderId="27" xfId="1139" applyFont="1" applyFill="1" applyBorder="1" applyAlignment="1">
      <alignment horizontal="left" vertical="top" wrapText="1"/>
    </xf>
    <xf numFmtId="0" fontId="47" fillId="0" borderId="20" xfId="0" applyFont="1" applyBorder="1" applyAlignment="1">
      <alignment horizontal="center" wrapText="1"/>
    </xf>
    <xf numFmtId="0" fontId="47" fillId="0" borderId="0" xfId="0" applyFont="1" applyAlignment="1">
      <alignment horizontal="center" wrapText="1"/>
    </xf>
    <xf numFmtId="0" fontId="96" fillId="0" borderId="66" xfId="0" applyFont="1" applyBorder="1" applyAlignment="1">
      <alignment horizontal="center" vertical="center" wrapText="1"/>
    </xf>
    <xf numFmtId="0" fontId="47" fillId="0" borderId="20" xfId="0" applyFont="1" applyBorder="1" applyAlignment="1">
      <alignment horizontal="center" vertical="center"/>
    </xf>
    <xf numFmtId="0" fontId="47" fillId="0" borderId="0" xfId="0" applyFont="1" applyAlignment="1">
      <alignment horizontal="center" vertical="center"/>
    </xf>
    <xf numFmtId="0" fontId="47" fillId="0" borderId="0" xfId="0" applyFont="1" applyAlignment="1">
      <alignment horizontal="center"/>
    </xf>
    <xf numFmtId="0" fontId="47" fillId="0" borderId="12" xfId="0" applyFont="1" applyBorder="1" applyAlignment="1">
      <alignment horizontal="center" vertical="center"/>
    </xf>
    <xf numFmtId="0" fontId="47" fillId="0" borderId="4" xfId="0" applyFont="1" applyBorder="1" applyAlignment="1">
      <alignment horizontal="center" vertical="center"/>
    </xf>
    <xf numFmtId="0" fontId="82" fillId="3" borderId="1" xfId="4" applyFont="1" applyFill="1" applyBorder="1" applyAlignment="1">
      <alignment horizontal="center" vertical="center"/>
    </xf>
    <xf numFmtId="49" fontId="83" fillId="0" borderId="6" xfId="3" applyNumberFormat="1" applyFont="1" applyBorder="1" applyAlignment="1">
      <alignment horizontal="center" vertical="center"/>
    </xf>
    <xf numFmtId="49" fontId="83" fillId="0" borderId="3" xfId="3" applyNumberFormat="1" applyFont="1" applyBorder="1" applyAlignment="1">
      <alignment horizontal="center" vertical="center"/>
    </xf>
    <xf numFmtId="49" fontId="83" fillId="0" borderId="2" xfId="3" applyNumberFormat="1" applyFont="1" applyBorder="1" applyAlignment="1">
      <alignment horizontal="center" vertical="center"/>
    </xf>
    <xf numFmtId="49" fontId="83" fillId="0" borderId="20" xfId="3" applyNumberFormat="1" applyFont="1" applyBorder="1" applyAlignment="1">
      <alignment horizontal="center" vertical="center"/>
    </xf>
    <xf numFmtId="49" fontId="83" fillId="0" borderId="0" xfId="3" applyNumberFormat="1" applyFont="1" applyAlignment="1">
      <alignment horizontal="center" vertical="center"/>
    </xf>
    <xf numFmtId="49" fontId="83" fillId="0" borderId="25" xfId="3" applyNumberFormat="1" applyFont="1" applyBorder="1" applyAlignment="1">
      <alignment horizontal="center" vertical="center"/>
    </xf>
    <xf numFmtId="49" fontId="81" fillId="0" borderId="12" xfId="3" applyNumberFormat="1" applyFont="1" applyBorder="1" applyAlignment="1">
      <alignment horizontal="center" vertical="center"/>
    </xf>
    <xf numFmtId="49" fontId="81" fillId="0" borderId="4" xfId="3" applyNumberFormat="1" applyFont="1" applyBorder="1" applyAlignment="1">
      <alignment horizontal="center" vertical="center"/>
    </xf>
    <xf numFmtId="49" fontId="81" fillId="0" borderId="11" xfId="3" applyNumberFormat="1" applyFont="1" applyBorder="1" applyAlignment="1">
      <alignment horizontal="center" vertical="center"/>
    </xf>
    <xf numFmtId="0" fontId="67" fillId="3" borderId="0" xfId="4" applyFont="1" applyFill="1" applyAlignment="1">
      <alignment horizontal="center" vertical="center"/>
    </xf>
    <xf numFmtId="0" fontId="82" fillId="9" borderId="6" xfId="4" applyFont="1" applyFill="1" applyBorder="1" applyAlignment="1">
      <alignment horizontal="center" vertical="center"/>
    </xf>
    <xf numFmtId="0" fontId="82" fillId="9" borderId="33" xfId="4" applyFont="1" applyFill="1" applyBorder="1" applyAlignment="1">
      <alignment horizontal="center" vertical="center"/>
    </xf>
    <xf numFmtId="0" fontId="82" fillId="9" borderId="12" xfId="4" applyFont="1" applyFill="1" applyBorder="1" applyAlignment="1">
      <alignment horizontal="center" vertical="center"/>
    </xf>
    <xf numFmtId="0" fontId="82" fillId="9" borderId="11" xfId="4" applyFont="1" applyFill="1" applyBorder="1" applyAlignment="1">
      <alignment horizontal="center" vertical="center"/>
    </xf>
    <xf numFmtId="0" fontId="47" fillId="2" borderId="0" xfId="3" applyFont="1" applyFill="1" applyAlignment="1">
      <alignment vertical="center" wrapText="1"/>
    </xf>
    <xf numFmtId="0" fontId="49" fillId="0" borderId="0" xfId="0" applyFont="1" applyAlignment="1">
      <alignment vertical="center" wrapText="1"/>
    </xf>
    <xf numFmtId="0" fontId="82" fillId="9" borderId="1" xfId="4" applyFont="1" applyFill="1" applyBorder="1" applyAlignment="1">
      <alignment horizontal="center" vertical="center"/>
    </xf>
    <xf numFmtId="0" fontId="64" fillId="0" borderId="0" xfId="0" applyFont="1" applyAlignment="1">
      <alignment horizontal="left" vertical="top" wrapText="1"/>
    </xf>
    <xf numFmtId="0" fontId="47" fillId="2" borderId="0" xfId="3" applyFont="1" applyFill="1" applyAlignment="1">
      <alignment horizontal="left" vertical="center" wrapText="1"/>
    </xf>
    <xf numFmtId="0" fontId="47" fillId="3" borderId="0" xfId="3" applyFont="1" applyFill="1" applyAlignment="1">
      <alignment horizontal="left" vertical="center" wrapText="1"/>
    </xf>
    <xf numFmtId="0" fontId="47" fillId="2" borderId="0" xfId="3" applyFont="1" applyFill="1" applyAlignment="1">
      <alignment horizontal="left" vertical="center"/>
    </xf>
    <xf numFmtId="0" fontId="49" fillId="0" borderId="0" xfId="0" applyFont="1" applyAlignment="1">
      <alignment horizontal="left" vertical="center"/>
    </xf>
    <xf numFmtId="0" fontId="82" fillId="3" borderId="23" xfId="4" applyFont="1" applyFill="1" applyBorder="1" applyAlignment="1">
      <alignment horizontal="center" vertical="center"/>
    </xf>
    <xf numFmtId="0" fontId="82" fillId="3" borderId="20" xfId="4" applyFont="1" applyFill="1" applyBorder="1" applyAlignment="1">
      <alignment horizontal="center" vertical="center"/>
    </xf>
    <xf numFmtId="0" fontId="82" fillId="9" borderId="20" xfId="4" applyFont="1" applyFill="1" applyBorder="1" applyAlignment="1">
      <alignment horizontal="center" vertical="center"/>
    </xf>
    <xf numFmtId="0" fontId="82" fillId="9" borderId="0" xfId="4" applyFont="1" applyFill="1" applyAlignment="1">
      <alignment horizontal="center" vertical="center"/>
    </xf>
    <xf numFmtId="0" fontId="82" fillId="9" borderId="23" xfId="4" applyFont="1" applyFill="1" applyBorder="1" applyAlignment="1">
      <alignment horizontal="center" vertical="center"/>
    </xf>
    <xf numFmtId="0" fontId="66" fillId="3" borderId="0" xfId="4" applyFont="1" applyFill="1" applyAlignment="1">
      <alignment horizontal="left" vertical="center" wrapText="1"/>
    </xf>
    <xf numFmtId="0" fontId="70" fillId="0" borderId="0" xfId="4" applyFont="1" applyAlignment="1">
      <alignment horizontal="center"/>
    </xf>
    <xf numFmtId="0" fontId="74" fillId="3" borderId="31" xfId="1066" applyFont="1" applyFill="1" applyBorder="1" applyAlignment="1">
      <alignment horizontal="center" vertical="center"/>
    </xf>
    <xf numFmtId="0" fontId="74" fillId="3" borderId="30" xfId="1066" applyFont="1" applyFill="1" applyBorder="1" applyAlignment="1">
      <alignment horizontal="center" vertical="center"/>
    </xf>
    <xf numFmtId="0" fontId="74" fillId="3" borderId="32" xfId="1066" applyFont="1" applyFill="1" applyBorder="1" applyAlignment="1">
      <alignment horizontal="center" vertical="center"/>
    </xf>
    <xf numFmtId="49" fontId="58" fillId="0" borderId="20" xfId="3" applyNumberFormat="1" applyFont="1" applyBorder="1" applyAlignment="1">
      <alignment horizontal="center" vertical="center" wrapText="1"/>
    </xf>
    <xf numFmtId="49" fontId="58" fillId="0" borderId="0" xfId="3" applyNumberFormat="1" applyFont="1" applyAlignment="1">
      <alignment horizontal="center" vertical="center" wrapText="1"/>
    </xf>
    <xf numFmtId="49" fontId="58" fillId="0" borderId="20" xfId="3" applyNumberFormat="1" applyFont="1" applyBorder="1" applyAlignment="1">
      <alignment horizontal="center" vertical="center"/>
    </xf>
    <xf numFmtId="49" fontId="58" fillId="0" borderId="0" xfId="3" applyNumberFormat="1" applyFont="1" applyAlignment="1">
      <alignment horizontal="center" vertical="center"/>
    </xf>
    <xf numFmtId="49" fontId="54" fillId="0" borderId="20" xfId="3" applyNumberFormat="1" applyFont="1" applyBorder="1" applyAlignment="1">
      <alignment horizontal="center" vertical="center"/>
    </xf>
    <xf numFmtId="49" fontId="54" fillId="0" borderId="0" xfId="3" applyNumberFormat="1" applyFont="1" applyAlignment="1">
      <alignment horizontal="center" vertical="center"/>
    </xf>
    <xf numFmtId="49" fontId="53" fillId="0" borderId="6" xfId="3" applyNumberFormat="1" applyFont="1" applyBorder="1" applyAlignment="1">
      <alignment horizontal="center" vertical="center"/>
    </xf>
    <xf numFmtId="49" fontId="53" fillId="0" borderId="3" xfId="3" applyNumberFormat="1" applyFont="1" applyBorder="1" applyAlignment="1">
      <alignment horizontal="center" vertical="center"/>
    </xf>
    <xf numFmtId="49" fontId="53" fillId="0" borderId="29" xfId="3" applyNumberFormat="1" applyFont="1" applyBorder="1" applyAlignment="1">
      <alignment horizontal="center" vertical="center"/>
    </xf>
    <xf numFmtId="49" fontId="53" fillId="0" borderId="2" xfId="3" applyNumberFormat="1" applyFont="1" applyBorder="1" applyAlignment="1">
      <alignment horizontal="center" vertical="center"/>
    </xf>
    <xf numFmtId="49" fontId="53" fillId="0" borderId="20" xfId="3" applyNumberFormat="1" applyFont="1" applyBorder="1" applyAlignment="1">
      <alignment horizontal="center" vertical="center"/>
    </xf>
    <xf numFmtId="49" fontId="53" fillId="0" borderId="0" xfId="3" applyNumberFormat="1" applyFont="1" applyAlignment="1">
      <alignment horizontal="center" vertical="center"/>
    </xf>
    <xf numFmtId="49" fontId="53" fillId="0" borderId="25" xfId="3" applyNumberFormat="1" applyFont="1" applyBorder="1" applyAlignment="1">
      <alignment horizontal="center" vertical="center"/>
    </xf>
    <xf numFmtId="49" fontId="55" fillId="0" borderId="12" xfId="3" applyNumberFormat="1" applyFont="1" applyBorder="1" applyAlignment="1">
      <alignment horizontal="center" vertical="center" wrapText="1"/>
    </xf>
    <xf numFmtId="49" fontId="55" fillId="0" borderId="4" xfId="3" applyNumberFormat="1" applyFont="1" applyBorder="1" applyAlignment="1">
      <alignment horizontal="center" vertical="center" wrapText="1"/>
    </xf>
    <xf numFmtId="49" fontId="55" fillId="0" borderId="11" xfId="3" applyNumberFormat="1" applyFont="1" applyBorder="1" applyAlignment="1">
      <alignment horizontal="center" vertical="center" wrapText="1"/>
    </xf>
    <xf numFmtId="0" fontId="73" fillId="3" borderId="27" xfId="4" applyFont="1" applyFill="1" applyBorder="1" applyAlignment="1">
      <alignment horizontal="center" vertical="center"/>
    </xf>
    <xf numFmtId="0" fontId="53" fillId="0" borderId="31" xfId="3" applyFont="1" applyBorder="1" applyAlignment="1">
      <alignment horizontal="center" vertical="center"/>
    </xf>
    <xf numFmtId="0" fontId="53" fillId="0" borderId="32" xfId="3" applyFont="1" applyBorder="1" applyAlignment="1">
      <alignment horizontal="center" vertical="center"/>
    </xf>
    <xf numFmtId="0" fontId="55" fillId="0" borderId="4" xfId="3" applyFont="1" applyBorder="1" applyAlignment="1">
      <alignment horizontal="center"/>
    </xf>
    <xf numFmtId="0" fontId="70" fillId="0" borderId="0" xfId="1107" applyFont="1" applyAlignment="1">
      <alignment horizontal="center"/>
    </xf>
    <xf numFmtId="0" fontId="74" fillId="3" borderId="27" xfId="1107" applyFont="1" applyFill="1" applyBorder="1" applyAlignment="1">
      <alignment horizontal="center" vertical="center"/>
    </xf>
    <xf numFmtId="49" fontId="58" fillId="0" borderId="6" xfId="3" applyNumberFormat="1" applyFont="1" applyBorder="1" applyAlignment="1">
      <alignment horizontal="center" vertical="center"/>
    </xf>
    <xf numFmtId="49" fontId="58" fillId="0" borderId="29" xfId="3" applyNumberFormat="1" applyFont="1" applyBorder="1" applyAlignment="1">
      <alignment horizontal="center" vertical="center"/>
    </xf>
    <xf numFmtId="49" fontId="58" fillId="0" borderId="33" xfId="3" applyNumberFormat="1" applyFont="1" applyBorder="1" applyAlignment="1">
      <alignment horizontal="center" vertical="center"/>
    </xf>
    <xf numFmtId="49" fontId="58" fillId="0" borderId="25" xfId="3" applyNumberFormat="1" applyFont="1" applyBorder="1" applyAlignment="1">
      <alignment horizontal="center" vertical="center"/>
    </xf>
    <xf numFmtId="0" fontId="58" fillId="0" borderId="27" xfId="3" applyFont="1" applyBorder="1" applyAlignment="1">
      <alignment horizontal="center"/>
    </xf>
    <xf numFmtId="49" fontId="54" fillId="0" borderId="12" xfId="3" applyNumberFormat="1" applyFont="1" applyBorder="1" applyAlignment="1">
      <alignment horizontal="center" vertical="center"/>
    </xf>
    <xf numFmtId="49" fontId="54" fillId="0" borderId="4" xfId="3" applyNumberFormat="1" applyFont="1" applyBorder="1" applyAlignment="1">
      <alignment horizontal="center" vertical="center"/>
    </xf>
    <xf numFmtId="49" fontId="54" fillId="0" borderId="11" xfId="3" applyNumberFormat="1" applyFont="1" applyBorder="1" applyAlignment="1">
      <alignment horizontal="center" vertical="center"/>
    </xf>
    <xf numFmtId="0" fontId="55" fillId="0" borderId="0" xfId="3" applyFont="1" applyAlignment="1">
      <alignment horizontal="center"/>
    </xf>
    <xf numFmtId="0" fontId="55" fillId="0" borderId="0" xfId="3" applyFont="1" applyAlignment="1">
      <alignment horizontal="left" wrapText="1"/>
    </xf>
    <xf numFmtId="0" fontId="73" fillId="3" borderId="27" xfId="1108" applyFont="1" applyFill="1" applyBorder="1" applyAlignment="1">
      <alignment horizontal="center" vertical="center"/>
    </xf>
    <xf numFmtId="0" fontId="53" fillId="0" borderId="27" xfId="3" applyFont="1" applyBorder="1" applyAlignment="1">
      <alignment horizontal="center"/>
    </xf>
    <xf numFmtId="0" fontId="55" fillId="3" borderId="0" xfId="3" applyFont="1" applyFill="1" applyAlignment="1">
      <alignment horizontal="center"/>
    </xf>
    <xf numFmtId="49" fontId="58" fillId="0" borderId="3" xfId="3" applyNumberFormat="1" applyFont="1" applyBorder="1" applyAlignment="1">
      <alignment horizontal="center" vertical="center"/>
    </xf>
    <xf numFmtId="49" fontId="58" fillId="0" borderId="2" xfId="3" applyNumberFormat="1" applyFont="1" applyBorder="1" applyAlignment="1">
      <alignment horizontal="center" vertical="center"/>
    </xf>
    <xf numFmtId="0" fontId="47" fillId="0" borderId="29" xfId="3" applyFont="1" applyBorder="1" applyAlignment="1">
      <alignment horizontal="center"/>
    </xf>
    <xf numFmtId="49" fontId="54" fillId="0" borderId="36" xfId="3" applyNumberFormat="1" applyFont="1" applyBorder="1" applyAlignment="1">
      <alignment horizontal="center" vertical="center" wrapText="1"/>
    </xf>
    <xf numFmtId="0" fontId="108" fillId="0" borderId="20" xfId="0" applyFont="1" applyBorder="1" applyAlignment="1">
      <alignment horizontal="center" vertical="center"/>
    </xf>
    <xf numFmtId="0" fontId="108" fillId="0" borderId="0" xfId="0" applyFont="1" applyAlignment="1">
      <alignment horizontal="center" vertical="center"/>
    </xf>
    <xf numFmtId="0" fontId="108" fillId="0" borderId="25" xfId="0" applyFont="1" applyBorder="1" applyAlignment="1">
      <alignment horizontal="center" vertical="center"/>
    </xf>
    <xf numFmtId="0" fontId="108" fillId="0" borderId="12" xfId="0" applyFont="1" applyBorder="1" applyAlignment="1">
      <alignment horizontal="center" vertical="center"/>
    </xf>
    <xf numFmtId="0" fontId="108" fillId="0" borderId="4" xfId="0" applyFont="1" applyBorder="1" applyAlignment="1">
      <alignment horizontal="center" vertical="center"/>
    </xf>
    <xf numFmtId="0" fontId="108" fillId="0" borderId="11" xfId="0" applyFont="1" applyBorder="1" applyAlignment="1">
      <alignment horizontal="center" vertical="center"/>
    </xf>
    <xf numFmtId="0" fontId="106" fillId="0" borderId="6" xfId="0" applyFont="1" applyBorder="1" applyAlignment="1">
      <alignment horizontal="center" vertical="center"/>
    </xf>
    <xf numFmtId="0" fontId="106" fillId="0" borderId="29" xfId="0" applyFont="1" applyBorder="1" applyAlignment="1">
      <alignment horizontal="center" vertical="center"/>
    </xf>
    <xf numFmtId="0" fontId="106" fillId="0" borderId="58" xfId="0" applyFont="1" applyBorder="1" applyAlignment="1">
      <alignment horizontal="center" vertical="center"/>
    </xf>
    <xf numFmtId="0" fontId="106" fillId="0" borderId="33" xfId="0" applyFont="1" applyBorder="1" applyAlignment="1">
      <alignment horizontal="center" vertical="center"/>
    </xf>
    <xf numFmtId="0" fontId="54" fillId="0" borderId="4" xfId="0" applyFont="1" applyBorder="1" applyAlignment="1">
      <alignment horizontal="center" wrapText="1"/>
    </xf>
    <xf numFmtId="0" fontId="154" fillId="6" borderId="87" xfId="1031" applyFont="1" applyFill="1" applyBorder="1" applyAlignment="1">
      <alignment horizontal="left" vertical="center" wrapText="1"/>
    </xf>
    <xf numFmtId="0" fontId="154" fillId="6" borderId="11" xfId="1031" applyFont="1" applyFill="1" applyBorder="1" applyAlignment="1">
      <alignment horizontal="left" vertical="center" wrapText="1"/>
    </xf>
    <xf numFmtId="0" fontId="47" fillId="3" borderId="0" xfId="3" applyFont="1" applyFill="1" applyAlignment="1">
      <alignment horizontal="center" vertical="center" wrapText="1"/>
    </xf>
  </cellXfs>
  <cellStyles count="1147">
    <cellStyle name="Collegamento ipertestuale" xfId="1070" builtinId="8"/>
    <cellStyle name="Collegamento ipertestuale 2" xfId="1072" xr:uid="{089929CA-FB57-447A-B4A3-BB7DC3CB0E8C}"/>
    <cellStyle name="Collegamento ipertestuale 3" xfId="1113" xr:uid="{A2D76045-6C45-440B-9563-9A6F5C18C8A4}"/>
    <cellStyle name="Euro" xfId="1" xr:uid="{00000000-0005-0000-0000-000000000000}"/>
    <cellStyle name="Euro 10" xfId="7" xr:uid="{00000000-0005-0000-0000-000001000000}"/>
    <cellStyle name="Euro 10 10" xfId="8" xr:uid="{00000000-0005-0000-0000-000002000000}"/>
    <cellStyle name="Euro 10 11" xfId="9" xr:uid="{00000000-0005-0000-0000-000003000000}"/>
    <cellStyle name="Euro 10 12" xfId="10" xr:uid="{00000000-0005-0000-0000-000004000000}"/>
    <cellStyle name="Euro 10 2" xfId="11" xr:uid="{00000000-0005-0000-0000-000005000000}"/>
    <cellStyle name="Euro 10 2 2" xfId="12" xr:uid="{00000000-0005-0000-0000-000006000000}"/>
    <cellStyle name="Euro 10 2 3" xfId="13" xr:uid="{00000000-0005-0000-0000-000007000000}"/>
    <cellStyle name="Euro 10 2 4" xfId="14" xr:uid="{00000000-0005-0000-0000-000008000000}"/>
    <cellStyle name="Euro 10 3" xfId="15" xr:uid="{00000000-0005-0000-0000-000009000000}"/>
    <cellStyle name="Euro 10 3 2" xfId="16" xr:uid="{00000000-0005-0000-0000-00000A000000}"/>
    <cellStyle name="Euro 10 3 3" xfId="17" xr:uid="{00000000-0005-0000-0000-00000B000000}"/>
    <cellStyle name="Euro 10 3 4" xfId="18" xr:uid="{00000000-0005-0000-0000-00000C000000}"/>
    <cellStyle name="Euro 10 4" xfId="19" xr:uid="{00000000-0005-0000-0000-00000D000000}"/>
    <cellStyle name="Euro 10 4 2" xfId="20" xr:uid="{00000000-0005-0000-0000-00000E000000}"/>
    <cellStyle name="Euro 10 4 3" xfId="21" xr:uid="{00000000-0005-0000-0000-00000F000000}"/>
    <cellStyle name="Euro 10 4 4" xfId="22" xr:uid="{00000000-0005-0000-0000-000010000000}"/>
    <cellStyle name="Euro 10 5" xfId="23" xr:uid="{00000000-0005-0000-0000-000011000000}"/>
    <cellStyle name="Euro 10 5 2" xfId="24" xr:uid="{00000000-0005-0000-0000-000012000000}"/>
    <cellStyle name="Euro 10 5 3" xfId="25" xr:uid="{00000000-0005-0000-0000-000013000000}"/>
    <cellStyle name="Euro 10 5 4" xfId="26" xr:uid="{00000000-0005-0000-0000-000014000000}"/>
    <cellStyle name="Euro 10 6" xfId="27" xr:uid="{00000000-0005-0000-0000-000015000000}"/>
    <cellStyle name="Euro 10 6 2" xfId="28" xr:uid="{00000000-0005-0000-0000-000016000000}"/>
    <cellStyle name="Euro 10 6 3" xfId="29" xr:uid="{00000000-0005-0000-0000-000017000000}"/>
    <cellStyle name="Euro 10 6 4" xfId="30" xr:uid="{00000000-0005-0000-0000-000018000000}"/>
    <cellStyle name="Euro 10 7" xfId="31" xr:uid="{00000000-0005-0000-0000-000019000000}"/>
    <cellStyle name="Euro 10 7 2" xfId="32" xr:uid="{00000000-0005-0000-0000-00001A000000}"/>
    <cellStyle name="Euro 10 7 3" xfId="33" xr:uid="{00000000-0005-0000-0000-00001B000000}"/>
    <cellStyle name="Euro 10 7 4" xfId="34" xr:uid="{00000000-0005-0000-0000-00001C000000}"/>
    <cellStyle name="Euro 10 8" xfId="35" xr:uid="{00000000-0005-0000-0000-00001D000000}"/>
    <cellStyle name="Euro 10 8 2" xfId="36" xr:uid="{00000000-0005-0000-0000-00001E000000}"/>
    <cellStyle name="Euro 10 8 3" xfId="37" xr:uid="{00000000-0005-0000-0000-00001F000000}"/>
    <cellStyle name="Euro 10 8 4" xfId="38" xr:uid="{00000000-0005-0000-0000-000020000000}"/>
    <cellStyle name="Euro 10 9" xfId="39" xr:uid="{00000000-0005-0000-0000-000021000000}"/>
    <cellStyle name="Euro 10 9 2" xfId="40" xr:uid="{00000000-0005-0000-0000-000022000000}"/>
    <cellStyle name="Euro 10 9 3" xfId="41" xr:uid="{00000000-0005-0000-0000-000023000000}"/>
    <cellStyle name="Euro 10 9 4" xfId="42" xr:uid="{00000000-0005-0000-0000-000024000000}"/>
    <cellStyle name="Euro 11" xfId="43" xr:uid="{00000000-0005-0000-0000-000025000000}"/>
    <cellStyle name="Euro 11 10" xfId="44" xr:uid="{00000000-0005-0000-0000-000026000000}"/>
    <cellStyle name="Euro 11 11" xfId="45" xr:uid="{00000000-0005-0000-0000-000027000000}"/>
    <cellStyle name="Euro 11 12" xfId="46" xr:uid="{00000000-0005-0000-0000-000028000000}"/>
    <cellStyle name="Euro 11 2" xfId="47" xr:uid="{00000000-0005-0000-0000-000029000000}"/>
    <cellStyle name="Euro 11 2 2" xfId="48" xr:uid="{00000000-0005-0000-0000-00002A000000}"/>
    <cellStyle name="Euro 11 2 3" xfId="49" xr:uid="{00000000-0005-0000-0000-00002B000000}"/>
    <cellStyle name="Euro 11 2 4" xfId="50" xr:uid="{00000000-0005-0000-0000-00002C000000}"/>
    <cellStyle name="Euro 11 3" xfId="51" xr:uid="{00000000-0005-0000-0000-00002D000000}"/>
    <cellStyle name="Euro 11 3 2" xfId="52" xr:uid="{00000000-0005-0000-0000-00002E000000}"/>
    <cellStyle name="Euro 11 3 3" xfId="53" xr:uid="{00000000-0005-0000-0000-00002F000000}"/>
    <cellStyle name="Euro 11 3 4" xfId="54" xr:uid="{00000000-0005-0000-0000-000030000000}"/>
    <cellStyle name="Euro 11 4" xfId="55" xr:uid="{00000000-0005-0000-0000-000031000000}"/>
    <cellStyle name="Euro 11 4 2" xfId="56" xr:uid="{00000000-0005-0000-0000-000032000000}"/>
    <cellStyle name="Euro 11 4 3" xfId="57" xr:uid="{00000000-0005-0000-0000-000033000000}"/>
    <cellStyle name="Euro 11 4 4" xfId="58" xr:uid="{00000000-0005-0000-0000-000034000000}"/>
    <cellStyle name="Euro 11 5" xfId="59" xr:uid="{00000000-0005-0000-0000-000035000000}"/>
    <cellStyle name="Euro 11 5 2" xfId="60" xr:uid="{00000000-0005-0000-0000-000036000000}"/>
    <cellStyle name="Euro 11 5 3" xfId="61" xr:uid="{00000000-0005-0000-0000-000037000000}"/>
    <cellStyle name="Euro 11 5 4" xfId="62" xr:uid="{00000000-0005-0000-0000-000038000000}"/>
    <cellStyle name="Euro 11 6" xfId="63" xr:uid="{00000000-0005-0000-0000-000039000000}"/>
    <cellStyle name="Euro 11 6 2" xfId="64" xr:uid="{00000000-0005-0000-0000-00003A000000}"/>
    <cellStyle name="Euro 11 6 3" xfId="65" xr:uid="{00000000-0005-0000-0000-00003B000000}"/>
    <cellStyle name="Euro 11 6 4" xfId="66" xr:uid="{00000000-0005-0000-0000-00003C000000}"/>
    <cellStyle name="Euro 11 7" xfId="67" xr:uid="{00000000-0005-0000-0000-00003D000000}"/>
    <cellStyle name="Euro 11 7 2" xfId="68" xr:uid="{00000000-0005-0000-0000-00003E000000}"/>
    <cellStyle name="Euro 11 7 3" xfId="69" xr:uid="{00000000-0005-0000-0000-00003F000000}"/>
    <cellStyle name="Euro 11 7 4" xfId="70" xr:uid="{00000000-0005-0000-0000-000040000000}"/>
    <cellStyle name="Euro 11 8" xfId="71" xr:uid="{00000000-0005-0000-0000-000041000000}"/>
    <cellStyle name="Euro 11 8 2" xfId="72" xr:uid="{00000000-0005-0000-0000-000042000000}"/>
    <cellStyle name="Euro 11 8 3" xfId="73" xr:uid="{00000000-0005-0000-0000-000043000000}"/>
    <cellStyle name="Euro 11 8 4" xfId="74" xr:uid="{00000000-0005-0000-0000-000044000000}"/>
    <cellStyle name="Euro 11 9" xfId="75" xr:uid="{00000000-0005-0000-0000-000045000000}"/>
    <cellStyle name="Euro 11 9 2" xfId="76" xr:uid="{00000000-0005-0000-0000-000046000000}"/>
    <cellStyle name="Euro 11 9 3" xfId="77" xr:uid="{00000000-0005-0000-0000-000047000000}"/>
    <cellStyle name="Euro 11 9 4" xfId="78" xr:uid="{00000000-0005-0000-0000-000048000000}"/>
    <cellStyle name="Euro 12" xfId="79" xr:uid="{00000000-0005-0000-0000-000049000000}"/>
    <cellStyle name="Euro 12 10" xfId="80" xr:uid="{00000000-0005-0000-0000-00004A000000}"/>
    <cellStyle name="Euro 12 11" xfId="81" xr:uid="{00000000-0005-0000-0000-00004B000000}"/>
    <cellStyle name="Euro 12 12" xfId="82" xr:uid="{00000000-0005-0000-0000-00004C000000}"/>
    <cellStyle name="Euro 12 2" xfId="83" xr:uid="{00000000-0005-0000-0000-00004D000000}"/>
    <cellStyle name="Euro 12 2 2" xfId="84" xr:uid="{00000000-0005-0000-0000-00004E000000}"/>
    <cellStyle name="Euro 12 2 3" xfId="85" xr:uid="{00000000-0005-0000-0000-00004F000000}"/>
    <cellStyle name="Euro 12 2 4" xfId="86" xr:uid="{00000000-0005-0000-0000-000050000000}"/>
    <cellStyle name="Euro 12 3" xfId="87" xr:uid="{00000000-0005-0000-0000-000051000000}"/>
    <cellStyle name="Euro 12 3 2" xfId="88" xr:uid="{00000000-0005-0000-0000-000052000000}"/>
    <cellStyle name="Euro 12 3 3" xfId="89" xr:uid="{00000000-0005-0000-0000-000053000000}"/>
    <cellStyle name="Euro 12 3 4" xfId="90" xr:uid="{00000000-0005-0000-0000-000054000000}"/>
    <cellStyle name="Euro 12 4" xfId="91" xr:uid="{00000000-0005-0000-0000-000055000000}"/>
    <cellStyle name="Euro 12 4 2" xfId="92" xr:uid="{00000000-0005-0000-0000-000056000000}"/>
    <cellStyle name="Euro 12 4 3" xfId="93" xr:uid="{00000000-0005-0000-0000-000057000000}"/>
    <cellStyle name="Euro 12 4 4" xfId="94" xr:uid="{00000000-0005-0000-0000-000058000000}"/>
    <cellStyle name="Euro 12 5" xfId="95" xr:uid="{00000000-0005-0000-0000-000059000000}"/>
    <cellStyle name="Euro 12 5 2" xfId="96" xr:uid="{00000000-0005-0000-0000-00005A000000}"/>
    <cellStyle name="Euro 12 5 3" xfId="97" xr:uid="{00000000-0005-0000-0000-00005B000000}"/>
    <cellStyle name="Euro 12 5 4" xfId="98" xr:uid="{00000000-0005-0000-0000-00005C000000}"/>
    <cellStyle name="Euro 12 6" xfId="99" xr:uid="{00000000-0005-0000-0000-00005D000000}"/>
    <cellStyle name="Euro 12 6 2" xfId="100" xr:uid="{00000000-0005-0000-0000-00005E000000}"/>
    <cellStyle name="Euro 12 6 3" xfId="101" xr:uid="{00000000-0005-0000-0000-00005F000000}"/>
    <cellStyle name="Euro 12 6 4" xfId="102" xr:uid="{00000000-0005-0000-0000-000060000000}"/>
    <cellStyle name="Euro 12 7" xfId="103" xr:uid="{00000000-0005-0000-0000-000061000000}"/>
    <cellStyle name="Euro 12 7 2" xfId="104" xr:uid="{00000000-0005-0000-0000-000062000000}"/>
    <cellStyle name="Euro 12 7 3" xfId="105" xr:uid="{00000000-0005-0000-0000-000063000000}"/>
    <cellStyle name="Euro 12 7 4" xfId="106" xr:uid="{00000000-0005-0000-0000-000064000000}"/>
    <cellStyle name="Euro 12 8" xfId="107" xr:uid="{00000000-0005-0000-0000-000065000000}"/>
    <cellStyle name="Euro 12 8 2" xfId="108" xr:uid="{00000000-0005-0000-0000-000066000000}"/>
    <cellStyle name="Euro 12 8 3" xfId="109" xr:uid="{00000000-0005-0000-0000-000067000000}"/>
    <cellStyle name="Euro 12 8 4" xfId="110" xr:uid="{00000000-0005-0000-0000-000068000000}"/>
    <cellStyle name="Euro 12 9" xfId="111" xr:uid="{00000000-0005-0000-0000-000069000000}"/>
    <cellStyle name="Euro 12 9 2" xfId="112" xr:uid="{00000000-0005-0000-0000-00006A000000}"/>
    <cellStyle name="Euro 12 9 3" xfId="113" xr:uid="{00000000-0005-0000-0000-00006B000000}"/>
    <cellStyle name="Euro 12 9 4" xfId="114" xr:uid="{00000000-0005-0000-0000-00006C000000}"/>
    <cellStyle name="Euro 13" xfId="115" xr:uid="{00000000-0005-0000-0000-00006D000000}"/>
    <cellStyle name="Euro 13 10" xfId="116" xr:uid="{00000000-0005-0000-0000-00006E000000}"/>
    <cellStyle name="Euro 13 11" xfId="117" xr:uid="{00000000-0005-0000-0000-00006F000000}"/>
    <cellStyle name="Euro 13 12" xfId="118" xr:uid="{00000000-0005-0000-0000-000070000000}"/>
    <cellStyle name="Euro 13 2" xfId="119" xr:uid="{00000000-0005-0000-0000-000071000000}"/>
    <cellStyle name="Euro 13 2 2" xfId="120" xr:uid="{00000000-0005-0000-0000-000072000000}"/>
    <cellStyle name="Euro 13 2 3" xfId="121" xr:uid="{00000000-0005-0000-0000-000073000000}"/>
    <cellStyle name="Euro 13 2 4" xfId="122" xr:uid="{00000000-0005-0000-0000-000074000000}"/>
    <cellStyle name="Euro 13 3" xfId="123" xr:uid="{00000000-0005-0000-0000-000075000000}"/>
    <cellStyle name="Euro 13 3 2" xfId="124" xr:uid="{00000000-0005-0000-0000-000076000000}"/>
    <cellStyle name="Euro 13 3 3" xfId="125" xr:uid="{00000000-0005-0000-0000-000077000000}"/>
    <cellStyle name="Euro 13 3 4" xfId="126" xr:uid="{00000000-0005-0000-0000-000078000000}"/>
    <cellStyle name="Euro 13 4" xfId="127" xr:uid="{00000000-0005-0000-0000-000079000000}"/>
    <cellStyle name="Euro 13 4 2" xfId="128" xr:uid="{00000000-0005-0000-0000-00007A000000}"/>
    <cellStyle name="Euro 13 4 3" xfId="129" xr:uid="{00000000-0005-0000-0000-00007B000000}"/>
    <cellStyle name="Euro 13 4 4" xfId="130" xr:uid="{00000000-0005-0000-0000-00007C000000}"/>
    <cellStyle name="Euro 13 5" xfId="131" xr:uid="{00000000-0005-0000-0000-00007D000000}"/>
    <cellStyle name="Euro 13 5 2" xfId="132" xr:uid="{00000000-0005-0000-0000-00007E000000}"/>
    <cellStyle name="Euro 13 5 3" xfId="133" xr:uid="{00000000-0005-0000-0000-00007F000000}"/>
    <cellStyle name="Euro 13 5 4" xfId="134" xr:uid="{00000000-0005-0000-0000-000080000000}"/>
    <cellStyle name="Euro 13 6" xfId="135" xr:uid="{00000000-0005-0000-0000-000081000000}"/>
    <cellStyle name="Euro 13 6 2" xfId="136" xr:uid="{00000000-0005-0000-0000-000082000000}"/>
    <cellStyle name="Euro 13 6 3" xfId="137" xr:uid="{00000000-0005-0000-0000-000083000000}"/>
    <cellStyle name="Euro 13 6 4" xfId="138" xr:uid="{00000000-0005-0000-0000-000084000000}"/>
    <cellStyle name="Euro 13 7" xfId="139" xr:uid="{00000000-0005-0000-0000-000085000000}"/>
    <cellStyle name="Euro 13 7 2" xfId="140" xr:uid="{00000000-0005-0000-0000-000086000000}"/>
    <cellStyle name="Euro 13 7 3" xfId="141" xr:uid="{00000000-0005-0000-0000-000087000000}"/>
    <cellStyle name="Euro 13 7 4" xfId="142" xr:uid="{00000000-0005-0000-0000-000088000000}"/>
    <cellStyle name="Euro 13 8" xfId="143" xr:uid="{00000000-0005-0000-0000-000089000000}"/>
    <cellStyle name="Euro 13 8 2" xfId="144" xr:uid="{00000000-0005-0000-0000-00008A000000}"/>
    <cellStyle name="Euro 13 8 3" xfId="145" xr:uid="{00000000-0005-0000-0000-00008B000000}"/>
    <cellStyle name="Euro 13 8 4" xfId="146" xr:uid="{00000000-0005-0000-0000-00008C000000}"/>
    <cellStyle name="Euro 13 9" xfId="147" xr:uid="{00000000-0005-0000-0000-00008D000000}"/>
    <cellStyle name="Euro 13 9 2" xfId="148" xr:uid="{00000000-0005-0000-0000-00008E000000}"/>
    <cellStyle name="Euro 13 9 3" xfId="149" xr:uid="{00000000-0005-0000-0000-00008F000000}"/>
    <cellStyle name="Euro 13 9 4" xfId="150" xr:uid="{00000000-0005-0000-0000-000090000000}"/>
    <cellStyle name="Euro 14" xfId="151" xr:uid="{00000000-0005-0000-0000-000091000000}"/>
    <cellStyle name="Euro 14 10" xfId="152" xr:uid="{00000000-0005-0000-0000-000092000000}"/>
    <cellStyle name="Euro 14 11" xfId="153" xr:uid="{00000000-0005-0000-0000-000093000000}"/>
    <cellStyle name="Euro 14 12" xfId="154" xr:uid="{00000000-0005-0000-0000-000094000000}"/>
    <cellStyle name="Euro 14 2" xfId="155" xr:uid="{00000000-0005-0000-0000-000095000000}"/>
    <cellStyle name="Euro 14 2 2" xfId="156" xr:uid="{00000000-0005-0000-0000-000096000000}"/>
    <cellStyle name="Euro 14 2 3" xfId="157" xr:uid="{00000000-0005-0000-0000-000097000000}"/>
    <cellStyle name="Euro 14 2 4" xfId="158" xr:uid="{00000000-0005-0000-0000-000098000000}"/>
    <cellStyle name="Euro 14 3" xfId="159" xr:uid="{00000000-0005-0000-0000-000099000000}"/>
    <cellStyle name="Euro 14 3 2" xfId="160" xr:uid="{00000000-0005-0000-0000-00009A000000}"/>
    <cellStyle name="Euro 14 3 3" xfId="161" xr:uid="{00000000-0005-0000-0000-00009B000000}"/>
    <cellStyle name="Euro 14 3 4" xfId="162" xr:uid="{00000000-0005-0000-0000-00009C000000}"/>
    <cellStyle name="Euro 14 4" xfId="163" xr:uid="{00000000-0005-0000-0000-00009D000000}"/>
    <cellStyle name="Euro 14 4 2" xfId="164" xr:uid="{00000000-0005-0000-0000-00009E000000}"/>
    <cellStyle name="Euro 14 4 3" xfId="165" xr:uid="{00000000-0005-0000-0000-00009F000000}"/>
    <cellStyle name="Euro 14 4 4" xfId="166" xr:uid="{00000000-0005-0000-0000-0000A0000000}"/>
    <cellStyle name="Euro 14 5" xfId="167" xr:uid="{00000000-0005-0000-0000-0000A1000000}"/>
    <cellStyle name="Euro 14 5 2" xfId="168" xr:uid="{00000000-0005-0000-0000-0000A2000000}"/>
    <cellStyle name="Euro 14 5 3" xfId="169" xr:uid="{00000000-0005-0000-0000-0000A3000000}"/>
    <cellStyle name="Euro 14 5 4" xfId="170" xr:uid="{00000000-0005-0000-0000-0000A4000000}"/>
    <cellStyle name="Euro 14 6" xfId="171" xr:uid="{00000000-0005-0000-0000-0000A5000000}"/>
    <cellStyle name="Euro 14 6 2" xfId="172" xr:uid="{00000000-0005-0000-0000-0000A6000000}"/>
    <cellStyle name="Euro 14 6 3" xfId="173" xr:uid="{00000000-0005-0000-0000-0000A7000000}"/>
    <cellStyle name="Euro 14 6 4" xfId="174" xr:uid="{00000000-0005-0000-0000-0000A8000000}"/>
    <cellStyle name="Euro 14 7" xfId="175" xr:uid="{00000000-0005-0000-0000-0000A9000000}"/>
    <cellStyle name="Euro 14 7 2" xfId="176" xr:uid="{00000000-0005-0000-0000-0000AA000000}"/>
    <cellStyle name="Euro 14 7 3" xfId="177" xr:uid="{00000000-0005-0000-0000-0000AB000000}"/>
    <cellStyle name="Euro 14 7 4" xfId="178" xr:uid="{00000000-0005-0000-0000-0000AC000000}"/>
    <cellStyle name="Euro 14 8" xfId="179" xr:uid="{00000000-0005-0000-0000-0000AD000000}"/>
    <cellStyle name="Euro 14 8 2" xfId="180" xr:uid="{00000000-0005-0000-0000-0000AE000000}"/>
    <cellStyle name="Euro 14 8 3" xfId="181" xr:uid="{00000000-0005-0000-0000-0000AF000000}"/>
    <cellStyle name="Euro 14 8 4" xfId="182" xr:uid="{00000000-0005-0000-0000-0000B0000000}"/>
    <cellStyle name="Euro 14 9" xfId="183" xr:uid="{00000000-0005-0000-0000-0000B1000000}"/>
    <cellStyle name="Euro 14 9 2" xfId="184" xr:uid="{00000000-0005-0000-0000-0000B2000000}"/>
    <cellStyle name="Euro 14 9 3" xfId="185" xr:uid="{00000000-0005-0000-0000-0000B3000000}"/>
    <cellStyle name="Euro 14 9 4" xfId="186" xr:uid="{00000000-0005-0000-0000-0000B4000000}"/>
    <cellStyle name="Euro 15" xfId="187" xr:uid="{00000000-0005-0000-0000-0000B5000000}"/>
    <cellStyle name="Euro 15 10" xfId="188" xr:uid="{00000000-0005-0000-0000-0000B6000000}"/>
    <cellStyle name="Euro 15 11" xfId="189" xr:uid="{00000000-0005-0000-0000-0000B7000000}"/>
    <cellStyle name="Euro 15 12" xfId="190" xr:uid="{00000000-0005-0000-0000-0000B8000000}"/>
    <cellStyle name="Euro 15 2" xfId="191" xr:uid="{00000000-0005-0000-0000-0000B9000000}"/>
    <cellStyle name="Euro 15 2 2" xfId="192" xr:uid="{00000000-0005-0000-0000-0000BA000000}"/>
    <cellStyle name="Euro 15 2 3" xfId="193" xr:uid="{00000000-0005-0000-0000-0000BB000000}"/>
    <cellStyle name="Euro 15 2 4" xfId="194" xr:uid="{00000000-0005-0000-0000-0000BC000000}"/>
    <cellStyle name="Euro 15 3" xfId="195" xr:uid="{00000000-0005-0000-0000-0000BD000000}"/>
    <cellStyle name="Euro 15 3 2" xfId="196" xr:uid="{00000000-0005-0000-0000-0000BE000000}"/>
    <cellStyle name="Euro 15 3 3" xfId="197" xr:uid="{00000000-0005-0000-0000-0000BF000000}"/>
    <cellStyle name="Euro 15 3 4" xfId="198" xr:uid="{00000000-0005-0000-0000-0000C0000000}"/>
    <cellStyle name="Euro 15 4" xfId="199" xr:uid="{00000000-0005-0000-0000-0000C1000000}"/>
    <cellStyle name="Euro 15 4 2" xfId="200" xr:uid="{00000000-0005-0000-0000-0000C2000000}"/>
    <cellStyle name="Euro 15 4 3" xfId="201" xr:uid="{00000000-0005-0000-0000-0000C3000000}"/>
    <cellStyle name="Euro 15 4 4" xfId="202" xr:uid="{00000000-0005-0000-0000-0000C4000000}"/>
    <cellStyle name="Euro 15 5" xfId="203" xr:uid="{00000000-0005-0000-0000-0000C5000000}"/>
    <cellStyle name="Euro 15 5 2" xfId="204" xr:uid="{00000000-0005-0000-0000-0000C6000000}"/>
    <cellStyle name="Euro 15 5 3" xfId="205" xr:uid="{00000000-0005-0000-0000-0000C7000000}"/>
    <cellStyle name="Euro 15 5 4" xfId="206" xr:uid="{00000000-0005-0000-0000-0000C8000000}"/>
    <cellStyle name="Euro 15 6" xfId="207" xr:uid="{00000000-0005-0000-0000-0000C9000000}"/>
    <cellStyle name="Euro 15 6 2" xfId="208" xr:uid="{00000000-0005-0000-0000-0000CA000000}"/>
    <cellStyle name="Euro 15 6 3" xfId="209" xr:uid="{00000000-0005-0000-0000-0000CB000000}"/>
    <cellStyle name="Euro 15 6 4" xfId="210" xr:uid="{00000000-0005-0000-0000-0000CC000000}"/>
    <cellStyle name="Euro 15 7" xfId="211" xr:uid="{00000000-0005-0000-0000-0000CD000000}"/>
    <cellStyle name="Euro 15 7 2" xfId="212" xr:uid="{00000000-0005-0000-0000-0000CE000000}"/>
    <cellStyle name="Euro 15 7 3" xfId="213" xr:uid="{00000000-0005-0000-0000-0000CF000000}"/>
    <cellStyle name="Euro 15 7 4" xfId="214" xr:uid="{00000000-0005-0000-0000-0000D0000000}"/>
    <cellStyle name="Euro 15 8" xfId="215" xr:uid="{00000000-0005-0000-0000-0000D1000000}"/>
    <cellStyle name="Euro 15 8 2" xfId="216" xr:uid="{00000000-0005-0000-0000-0000D2000000}"/>
    <cellStyle name="Euro 15 8 3" xfId="217" xr:uid="{00000000-0005-0000-0000-0000D3000000}"/>
    <cellStyle name="Euro 15 8 4" xfId="218" xr:uid="{00000000-0005-0000-0000-0000D4000000}"/>
    <cellStyle name="Euro 15 9" xfId="219" xr:uid="{00000000-0005-0000-0000-0000D5000000}"/>
    <cellStyle name="Euro 15 9 2" xfId="220" xr:uid="{00000000-0005-0000-0000-0000D6000000}"/>
    <cellStyle name="Euro 15 9 3" xfId="221" xr:uid="{00000000-0005-0000-0000-0000D7000000}"/>
    <cellStyle name="Euro 15 9 4" xfId="222" xr:uid="{00000000-0005-0000-0000-0000D8000000}"/>
    <cellStyle name="Euro 16" xfId="223" xr:uid="{00000000-0005-0000-0000-0000D9000000}"/>
    <cellStyle name="Euro 16 10" xfId="224" xr:uid="{00000000-0005-0000-0000-0000DA000000}"/>
    <cellStyle name="Euro 16 11" xfId="225" xr:uid="{00000000-0005-0000-0000-0000DB000000}"/>
    <cellStyle name="Euro 16 12" xfId="226" xr:uid="{00000000-0005-0000-0000-0000DC000000}"/>
    <cellStyle name="Euro 16 2" xfId="227" xr:uid="{00000000-0005-0000-0000-0000DD000000}"/>
    <cellStyle name="Euro 16 2 2" xfId="228" xr:uid="{00000000-0005-0000-0000-0000DE000000}"/>
    <cellStyle name="Euro 16 2 3" xfId="229" xr:uid="{00000000-0005-0000-0000-0000DF000000}"/>
    <cellStyle name="Euro 16 2 4" xfId="230" xr:uid="{00000000-0005-0000-0000-0000E0000000}"/>
    <cellStyle name="Euro 16 3" xfId="231" xr:uid="{00000000-0005-0000-0000-0000E1000000}"/>
    <cellStyle name="Euro 16 3 2" xfId="232" xr:uid="{00000000-0005-0000-0000-0000E2000000}"/>
    <cellStyle name="Euro 16 3 3" xfId="233" xr:uid="{00000000-0005-0000-0000-0000E3000000}"/>
    <cellStyle name="Euro 16 3 4" xfId="234" xr:uid="{00000000-0005-0000-0000-0000E4000000}"/>
    <cellStyle name="Euro 16 4" xfId="235" xr:uid="{00000000-0005-0000-0000-0000E5000000}"/>
    <cellStyle name="Euro 16 4 2" xfId="236" xr:uid="{00000000-0005-0000-0000-0000E6000000}"/>
    <cellStyle name="Euro 16 4 3" xfId="237" xr:uid="{00000000-0005-0000-0000-0000E7000000}"/>
    <cellStyle name="Euro 16 4 4" xfId="238" xr:uid="{00000000-0005-0000-0000-0000E8000000}"/>
    <cellStyle name="Euro 16 5" xfId="239" xr:uid="{00000000-0005-0000-0000-0000E9000000}"/>
    <cellStyle name="Euro 16 5 2" xfId="240" xr:uid="{00000000-0005-0000-0000-0000EA000000}"/>
    <cellStyle name="Euro 16 5 3" xfId="241" xr:uid="{00000000-0005-0000-0000-0000EB000000}"/>
    <cellStyle name="Euro 16 5 4" xfId="242" xr:uid="{00000000-0005-0000-0000-0000EC000000}"/>
    <cellStyle name="Euro 16 6" xfId="243" xr:uid="{00000000-0005-0000-0000-0000ED000000}"/>
    <cellStyle name="Euro 16 6 2" xfId="244" xr:uid="{00000000-0005-0000-0000-0000EE000000}"/>
    <cellStyle name="Euro 16 6 3" xfId="245" xr:uid="{00000000-0005-0000-0000-0000EF000000}"/>
    <cellStyle name="Euro 16 6 4" xfId="246" xr:uid="{00000000-0005-0000-0000-0000F0000000}"/>
    <cellStyle name="Euro 16 7" xfId="247" xr:uid="{00000000-0005-0000-0000-0000F1000000}"/>
    <cellStyle name="Euro 16 7 2" xfId="248" xr:uid="{00000000-0005-0000-0000-0000F2000000}"/>
    <cellStyle name="Euro 16 7 3" xfId="249" xr:uid="{00000000-0005-0000-0000-0000F3000000}"/>
    <cellStyle name="Euro 16 7 4" xfId="250" xr:uid="{00000000-0005-0000-0000-0000F4000000}"/>
    <cellStyle name="Euro 16 8" xfId="251" xr:uid="{00000000-0005-0000-0000-0000F5000000}"/>
    <cellStyle name="Euro 16 8 2" xfId="252" xr:uid="{00000000-0005-0000-0000-0000F6000000}"/>
    <cellStyle name="Euro 16 8 3" xfId="253" xr:uid="{00000000-0005-0000-0000-0000F7000000}"/>
    <cellStyle name="Euro 16 8 4" xfId="254" xr:uid="{00000000-0005-0000-0000-0000F8000000}"/>
    <cellStyle name="Euro 16 9" xfId="255" xr:uid="{00000000-0005-0000-0000-0000F9000000}"/>
    <cellStyle name="Euro 16 9 2" xfId="256" xr:uid="{00000000-0005-0000-0000-0000FA000000}"/>
    <cellStyle name="Euro 16 9 3" xfId="257" xr:uid="{00000000-0005-0000-0000-0000FB000000}"/>
    <cellStyle name="Euro 16 9 4" xfId="258" xr:uid="{00000000-0005-0000-0000-0000FC000000}"/>
    <cellStyle name="Euro 17" xfId="259" xr:uid="{00000000-0005-0000-0000-0000FD000000}"/>
    <cellStyle name="Euro 17 10" xfId="260" xr:uid="{00000000-0005-0000-0000-0000FE000000}"/>
    <cellStyle name="Euro 17 11" xfId="261" xr:uid="{00000000-0005-0000-0000-0000FF000000}"/>
    <cellStyle name="Euro 17 12" xfId="262" xr:uid="{00000000-0005-0000-0000-000000010000}"/>
    <cellStyle name="Euro 17 2" xfId="263" xr:uid="{00000000-0005-0000-0000-000001010000}"/>
    <cellStyle name="Euro 17 2 2" xfId="264" xr:uid="{00000000-0005-0000-0000-000002010000}"/>
    <cellStyle name="Euro 17 2 3" xfId="265" xr:uid="{00000000-0005-0000-0000-000003010000}"/>
    <cellStyle name="Euro 17 2 4" xfId="266" xr:uid="{00000000-0005-0000-0000-000004010000}"/>
    <cellStyle name="Euro 17 3" xfId="267" xr:uid="{00000000-0005-0000-0000-000005010000}"/>
    <cellStyle name="Euro 17 3 2" xfId="268" xr:uid="{00000000-0005-0000-0000-000006010000}"/>
    <cellStyle name="Euro 17 3 3" xfId="269" xr:uid="{00000000-0005-0000-0000-000007010000}"/>
    <cellStyle name="Euro 17 3 4" xfId="270" xr:uid="{00000000-0005-0000-0000-000008010000}"/>
    <cellStyle name="Euro 17 4" xfId="271" xr:uid="{00000000-0005-0000-0000-000009010000}"/>
    <cellStyle name="Euro 17 4 2" xfId="272" xr:uid="{00000000-0005-0000-0000-00000A010000}"/>
    <cellStyle name="Euro 17 4 3" xfId="273" xr:uid="{00000000-0005-0000-0000-00000B010000}"/>
    <cellStyle name="Euro 17 4 4" xfId="274" xr:uid="{00000000-0005-0000-0000-00000C010000}"/>
    <cellStyle name="Euro 17 5" xfId="275" xr:uid="{00000000-0005-0000-0000-00000D010000}"/>
    <cellStyle name="Euro 17 5 2" xfId="276" xr:uid="{00000000-0005-0000-0000-00000E010000}"/>
    <cellStyle name="Euro 17 5 3" xfId="277" xr:uid="{00000000-0005-0000-0000-00000F010000}"/>
    <cellStyle name="Euro 17 5 4" xfId="278" xr:uid="{00000000-0005-0000-0000-000010010000}"/>
    <cellStyle name="Euro 17 6" xfId="279" xr:uid="{00000000-0005-0000-0000-000011010000}"/>
    <cellStyle name="Euro 17 6 2" xfId="280" xr:uid="{00000000-0005-0000-0000-000012010000}"/>
    <cellStyle name="Euro 17 6 3" xfId="281" xr:uid="{00000000-0005-0000-0000-000013010000}"/>
    <cellStyle name="Euro 17 6 4" xfId="282" xr:uid="{00000000-0005-0000-0000-000014010000}"/>
    <cellStyle name="Euro 17 7" xfId="283" xr:uid="{00000000-0005-0000-0000-000015010000}"/>
    <cellStyle name="Euro 17 7 2" xfId="284" xr:uid="{00000000-0005-0000-0000-000016010000}"/>
    <cellStyle name="Euro 17 7 3" xfId="285" xr:uid="{00000000-0005-0000-0000-000017010000}"/>
    <cellStyle name="Euro 17 7 4" xfId="286" xr:uid="{00000000-0005-0000-0000-000018010000}"/>
    <cellStyle name="Euro 17 8" xfId="287" xr:uid="{00000000-0005-0000-0000-000019010000}"/>
    <cellStyle name="Euro 17 8 2" xfId="288" xr:uid="{00000000-0005-0000-0000-00001A010000}"/>
    <cellStyle name="Euro 17 8 3" xfId="289" xr:uid="{00000000-0005-0000-0000-00001B010000}"/>
    <cellStyle name="Euro 17 8 4" xfId="290" xr:uid="{00000000-0005-0000-0000-00001C010000}"/>
    <cellStyle name="Euro 17 9" xfId="291" xr:uid="{00000000-0005-0000-0000-00001D010000}"/>
    <cellStyle name="Euro 17 9 2" xfId="292" xr:uid="{00000000-0005-0000-0000-00001E010000}"/>
    <cellStyle name="Euro 17 9 3" xfId="293" xr:uid="{00000000-0005-0000-0000-00001F010000}"/>
    <cellStyle name="Euro 17 9 4" xfId="294" xr:uid="{00000000-0005-0000-0000-000020010000}"/>
    <cellStyle name="Euro 18" xfId="295" xr:uid="{00000000-0005-0000-0000-000021010000}"/>
    <cellStyle name="Euro 18 10" xfId="296" xr:uid="{00000000-0005-0000-0000-000022010000}"/>
    <cellStyle name="Euro 18 11" xfId="297" xr:uid="{00000000-0005-0000-0000-000023010000}"/>
    <cellStyle name="Euro 18 12" xfId="298" xr:uid="{00000000-0005-0000-0000-000024010000}"/>
    <cellStyle name="Euro 18 2" xfId="299" xr:uid="{00000000-0005-0000-0000-000025010000}"/>
    <cellStyle name="Euro 18 2 2" xfId="300" xr:uid="{00000000-0005-0000-0000-000026010000}"/>
    <cellStyle name="Euro 18 2 3" xfId="301" xr:uid="{00000000-0005-0000-0000-000027010000}"/>
    <cellStyle name="Euro 18 2 4" xfId="302" xr:uid="{00000000-0005-0000-0000-000028010000}"/>
    <cellStyle name="Euro 18 3" xfId="303" xr:uid="{00000000-0005-0000-0000-000029010000}"/>
    <cellStyle name="Euro 18 3 2" xfId="304" xr:uid="{00000000-0005-0000-0000-00002A010000}"/>
    <cellStyle name="Euro 18 3 3" xfId="305" xr:uid="{00000000-0005-0000-0000-00002B010000}"/>
    <cellStyle name="Euro 18 3 4" xfId="306" xr:uid="{00000000-0005-0000-0000-00002C010000}"/>
    <cellStyle name="Euro 18 4" xfId="307" xr:uid="{00000000-0005-0000-0000-00002D010000}"/>
    <cellStyle name="Euro 18 4 2" xfId="308" xr:uid="{00000000-0005-0000-0000-00002E010000}"/>
    <cellStyle name="Euro 18 4 3" xfId="309" xr:uid="{00000000-0005-0000-0000-00002F010000}"/>
    <cellStyle name="Euro 18 4 4" xfId="310" xr:uid="{00000000-0005-0000-0000-000030010000}"/>
    <cellStyle name="Euro 18 5" xfId="311" xr:uid="{00000000-0005-0000-0000-000031010000}"/>
    <cellStyle name="Euro 18 5 2" xfId="312" xr:uid="{00000000-0005-0000-0000-000032010000}"/>
    <cellStyle name="Euro 18 5 3" xfId="313" xr:uid="{00000000-0005-0000-0000-000033010000}"/>
    <cellStyle name="Euro 18 5 4" xfId="314" xr:uid="{00000000-0005-0000-0000-000034010000}"/>
    <cellStyle name="Euro 18 6" xfId="315" xr:uid="{00000000-0005-0000-0000-000035010000}"/>
    <cellStyle name="Euro 18 6 2" xfId="316" xr:uid="{00000000-0005-0000-0000-000036010000}"/>
    <cellStyle name="Euro 18 6 3" xfId="317" xr:uid="{00000000-0005-0000-0000-000037010000}"/>
    <cellStyle name="Euro 18 6 4" xfId="318" xr:uid="{00000000-0005-0000-0000-000038010000}"/>
    <cellStyle name="Euro 18 7" xfId="319" xr:uid="{00000000-0005-0000-0000-000039010000}"/>
    <cellStyle name="Euro 18 7 2" xfId="320" xr:uid="{00000000-0005-0000-0000-00003A010000}"/>
    <cellStyle name="Euro 18 7 3" xfId="321" xr:uid="{00000000-0005-0000-0000-00003B010000}"/>
    <cellStyle name="Euro 18 7 4" xfId="322" xr:uid="{00000000-0005-0000-0000-00003C010000}"/>
    <cellStyle name="Euro 18 8" xfId="323" xr:uid="{00000000-0005-0000-0000-00003D010000}"/>
    <cellStyle name="Euro 18 8 2" xfId="324" xr:uid="{00000000-0005-0000-0000-00003E010000}"/>
    <cellStyle name="Euro 18 8 3" xfId="325" xr:uid="{00000000-0005-0000-0000-00003F010000}"/>
    <cellStyle name="Euro 18 8 4" xfId="326" xr:uid="{00000000-0005-0000-0000-000040010000}"/>
    <cellStyle name="Euro 18 9" xfId="327" xr:uid="{00000000-0005-0000-0000-000041010000}"/>
    <cellStyle name="Euro 18 9 2" xfId="328" xr:uid="{00000000-0005-0000-0000-000042010000}"/>
    <cellStyle name="Euro 18 9 3" xfId="329" xr:uid="{00000000-0005-0000-0000-000043010000}"/>
    <cellStyle name="Euro 18 9 4" xfId="330" xr:uid="{00000000-0005-0000-0000-000044010000}"/>
    <cellStyle name="Euro 19" xfId="331" xr:uid="{00000000-0005-0000-0000-000045010000}"/>
    <cellStyle name="Euro 19 10" xfId="332" xr:uid="{00000000-0005-0000-0000-000046010000}"/>
    <cellStyle name="Euro 19 11" xfId="333" xr:uid="{00000000-0005-0000-0000-000047010000}"/>
    <cellStyle name="Euro 19 12" xfId="334" xr:uid="{00000000-0005-0000-0000-000048010000}"/>
    <cellStyle name="Euro 19 2" xfId="335" xr:uid="{00000000-0005-0000-0000-000049010000}"/>
    <cellStyle name="Euro 19 2 2" xfId="336" xr:uid="{00000000-0005-0000-0000-00004A010000}"/>
    <cellStyle name="Euro 19 2 3" xfId="337" xr:uid="{00000000-0005-0000-0000-00004B010000}"/>
    <cellStyle name="Euro 19 2 4" xfId="338" xr:uid="{00000000-0005-0000-0000-00004C010000}"/>
    <cellStyle name="Euro 19 3" xfId="339" xr:uid="{00000000-0005-0000-0000-00004D010000}"/>
    <cellStyle name="Euro 19 3 2" xfId="340" xr:uid="{00000000-0005-0000-0000-00004E010000}"/>
    <cellStyle name="Euro 19 3 3" xfId="341" xr:uid="{00000000-0005-0000-0000-00004F010000}"/>
    <cellStyle name="Euro 19 3 4" xfId="342" xr:uid="{00000000-0005-0000-0000-000050010000}"/>
    <cellStyle name="Euro 19 4" xfId="343" xr:uid="{00000000-0005-0000-0000-000051010000}"/>
    <cellStyle name="Euro 19 4 2" xfId="344" xr:uid="{00000000-0005-0000-0000-000052010000}"/>
    <cellStyle name="Euro 19 4 3" xfId="345" xr:uid="{00000000-0005-0000-0000-000053010000}"/>
    <cellStyle name="Euro 19 4 4" xfId="346" xr:uid="{00000000-0005-0000-0000-000054010000}"/>
    <cellStyle name="Euro 19 5" xfId="347" xr:uid="{00000000-0005-0000-0000-000055010000}"/>
    <cellStyle name="Euro 19 5 2" xfId="348" xr:uid="{00000000-0005-0000-0000-000056010000}"/>
    <cellStyle name="Euro 19 5 3" xfId="349" xr:uid="{00000000-0005-0000-0000-000057010000}"/>
    <cellStyle name="Euro 19 5 4" xfId="350" xr:uid="{00000000-0005-0000-0000-000058010000}"/>
    <cellStyle name="Euro 19 6" xfId="351" xr:uid="{00000000-0005-0000-0000-000059010000}"/>
    <cellStyle name="Euro 19 6 2" xfId="352" xr:uid="{00000000-0005-0000-0000-00005A010000}"/>
    <cellStyle name="Euro 19 6 3" xfId="353" xr:uid="{00000000-0005-0000-0000-00005B010000}"/>
    <cellStyle name="Euro 19 6 4" xfId="354" xr:uid="{00000000-0005-0000-0000-00005C010000}"/>
    <cellStyle name="Euro 19 7" xfId="355" xr:uid="{00000000-0005-0000-0000-00005D010000}"/>
    <cellStyle name="Euro 19 7 2" xfId="356" xr:uid="{00000000-0005-0000-0000-00005E010000}"/>
    <cellStyle name="Euro 19 7 3" xfId="357" xr:uid="{00000000-0005-0000-0000-00005F010000}"/>
    <cellStyle name="Euro 19 7 4" xfId="358" xr:uid="{00000000-0005-0000-0000-000060010000}"/>
    <cellStyle name="Euro 19 8" xfId="359" xr:uid="{00000000-0005-0000-0000-000061010000}"/>
    <cellStyle name="Euro 19 8 2" xfId="360" xr:uid="{00000000-0005-0000-0000-000062010000}"/>
    <cellStyle name="Euro 19 8 3" xfId="361" xr:uid="{00000000-0005-0000-0000-000063010000}"/>
    <cellStyle name="Euro 19 8 4" xfId="362" xr:uid="{00000000-0005-0000-0000-000064010000}"/>
    <cellStyle name="Euro 19 9" xfId="363" xr:uid="{00000000-0005-0000-0000-000065010000}"/>
    <cellStyle name="Euro 19 9 2" xfId="364" xr:uid="{00000000-0005-0000-0000-000066010000}"/>
    <cellStyle name="Euro 19 9 3" xfId="365" xr:uid="{00000000-0005-0000-0000-000067010000}"/>
    <cellStyle name="Euro 19 9 4" xfId="366" xr:uid="{00000000-0005-0000-0000-000068010000}"/>
    <cellStyle name="Euro 2" xfId="367" xr:uid="{00000000-0005-0000-0000-000069010000}"/>
    <cellStyle name="Euro 2 10" xfId="368" xr:uid="{00000000-0005-0000-0000-00006A010000}"/>
    <cellStyle name="Euro 2 11" xfId="369" xr:uid="{00000000-0005-0000-0000-00006B010000}"/>
    <cellStyle name="Euro 2 12" xfId="370" xr:uid="{00000000-0005-0000-0000-00006C010000}"/>
    <cellStyle name="Euro 2 2" xfId="371" xr:uid="{00000000-0005-0000-0000-00006D010000}"/>
    <cellStyle name="Euro 2 2 2" xfId="372" xr:uid="{00000000-0005-0000-0000-00006E010000}"/>
    <cellStyle name="Euro 2 2 3" xfId="373" xr:uid="{00000000-0005-0000-0000-00006F010000}"/>
    <cellStyle name="Euro 2 2 4" xfId="374" xr:uid="{00000000-0005-0000-0000-000070010000}"/>
    <cellStyle name="Euro 2 3" xfId="375" xr:uid="{00000000-0005-0000-0000-000071010000}"/>
    <cellStyle name="Euro 2 3 2" xfId="376" xr:uid="{00000000-0005-0000-0000-000072010000}"/>
    <cellStyle name="Euro 2 3 3" xfId="377" xr:uid="{00000000-0005-0000-0000-000073010000}"/>
    <cellStyle name="Euro 2 3 4" xfId="378" xr:uid="{00000000-0005-0000-0000-000074010000}"/>
    <cellStyle name="Euro 2 4" xfId="379" xr:uid="{00000000-0005-0000-0000-000075010000}"/>
    <cellStyle name="Euro 2 4 2" xfId="380" xr:uid="{00000000-0005-0000-0000-000076010000}"/>
    <cellStyle name="Euro 2 4 3" xfId="381" xr:uid="{00000000-0005-0000-0000-000077010000}"/>
    <cellStyle name="Euro 2 4 4" xfId="382" xr:uid="{00000000-0005-0000-0000-000078010000}"/>
    <cellStyle name="Euro 2 5" xfId="383" xr:uid="{00000000-0005-0000-0000-000079010000}"/>
    <cellStyle name="Euro 2 5 2" xfId="384" xr:uid="{00000000-0005-0000-0000-00007A010000}"/>
    <cellStyle name="Euro 2 5 3" xfId="385" xr:uid="{00000000-0005-0000-0000-00007B010000}"/>
    <cellStyle name="Euro 2 5 4" xfId="386" xr:uid="{00000000-0005-0000-0000-00007C010000}"/>
    <cellStyle name="Euro 2 6" xfId="387" xr:uid="{00000000-0005-0000-0000-00007D010000}"/>
    <cellStyle name="Euro 2 6 2" xfId="388" xr:uid="{00000000-0005-0000-0000-00007E010000}"/>
    <cellStyle name="Euro 2 6 3" xfId="389" xr:uid="{00000000-0005-0000-0000-00007F010000}"/>
    <cellStyle name="Euro 2 6 4" xfId="390" xr:uid="{00000000-0005-0000-0000-000080010000}"/>
    <cellStyle name="Euro 2 7" xfId="391" xr:uid="{00000000-0005-0000-0000-000081010000}"/>
    <cellStyle name="Euro 2 7 2" xfId="392" xr:uid="{00000000-0005-0000-0000-000082010000}"/>
    <cellStyle name="Euro 2 7 3" xfId="393" xr:uid="{00000000-0005-0000-0000-000083010000}"/>
    <cellStyle name="Euro 2 7 4" xfId="394" xr:uid="{00000000-0005-0000-0000-000084010000}"/>
    <cellStyle name="Euro 2 8" xfId="395" xr:uid="{00000000-0005-0000-0000-000085010000}"/>
    <cellStyle name="Euro 2 8 2" xfId="396" xr:uid="{00000000-0005-0000-0000-000086010000}"/>
    <cellStyle name="Euro 2 8 3" xfId="397" xr:uid="{00000000-0005-0000-0000-000087010000}"/>
    <cellStyle name="Euro 2 8 4" xfId="398" xr:uid="{00000000-0005-0000-0000-000088010000}"/>
    <cellStyle name="Euro 2 9" xfId="399" xr:uid="{00000000-0005-0000-0000-000089010000}"/>
    <cellStyle name="Euro 2 9 2" xfId="400" xr:uid="{00000000-0005-0000-0000-00008A010000}"/>
    <cellStyle name="Euro 2 9 3" xfId="401" xr:uid="{00000000-0005-0000-0000-00008B010000}"/>
    <cellStyle name="Euro 2 9 4" xfId="402" xr:uid="{00000000-0005-0000-0000-00008C010000}"/>
    <cellStyle name="Euro 20" xfId="403" xr:uid="{00000000-0005-0000-0000-00008D010000}"/>
    <cellStyle name="Euro 20 10" xfId="404" xr:uid="{00000000-0005-0000-0000-00008E010000}"/>
    <cellStyle name="Euro 20 11" xfId="405" xr:uid="{00000000-0005-0000-0000-00008F010000}"/>
    <cellStyle name="Euro 20 12" xfId="406" xr:uid="{00000000-0005-0000-0000-000090010000}"/>
    <cellStyle name="Euro 20 2" xfId="407" xr:uid="{00000000-0005-0000-0000-000091010000}"/>
    <cellStyle name="Euro 20 2 2" xfId="408" xr:uid="{00000000-0005-0000-0000-000092010000}"/>
    <cellStyle name="Euro 20 2 3" xfId="409" xr:uid="{00000000-0005-0000-0000-000093010000}"/>
    <cellStyle name="Euro 20 2 4" xfId="410" xr:uid="{00000000-0005-0000-0000-000094010000}"/>
    <cellStyle name="Euro 20 3" xfId="411" xr:uid="{00000000-0005-0000-0000-000095010000}"/>
    <cellStyle name="Euro 20 3 2" xfId="412" xr:uid="{00000000-0005-0000-0000-000096010000}"/>
    <cellStyle name="Euro 20 3 3" xfId="413" xr:uid="{00000000-0005-0000-0000-000097010000}"/>
    <cellStyle name="Euro 20 3 4" xfId="414" xr:uid="{00000000-0005-0000-0000-000098010000}"/>
    <cellStyle name="Euro 20 4" xfId="415" xr:uid="{00000000-0005-0000-0000-000099010000}"/>
    <cellStyle name="Euro 20 4 2" xfId="416" xr:uid="{00000000-0005-0000-0000-00009A010000}"/>
    <cellStyle name="Euro 20 4 3" xfId="417" xr:uid="{00000000-0005-0000-0000-00009B010000}"/>
    <cellStyle name="Euro 20 4 4" xfId="418" xr:uid="{00000000-0005-0000-0000-00009C010000}"/>
    <cellStyle name="Euro 20 5" xfId="419" xr:uid="{00000000-0005-0000-0000-00009D010000}"/>
    <cellStyle name="Euro 20 5 2" xfId="420" xr:uid="{00000000-0005-0000-0000-00009E010000}"/>
    <cellStyle name="Euro 20 5 3" xfId="421" xr:uid="{00000000-0005-0000-0000-00009F010000}"/>
    <cellStyle name="Euro 20 5 4" xfId="422" xr:uid="{00000000-0005-0000-0000-0000A0010000}"/>
    <cellStyle name="Euro 20 6" xfId="423" xr:uid="{00000000-0005-0000-0000-0000A1010000}"/>
    <cellStyle name="Euro 20 6 2" xfId="424" xr:uid="{00000000-0005-0000-0000-0000A2010000}"/>
    <cellStyle name="Euro 20 6 3" xfId="425" xr:uid="{00000000-0005-0000-0000-0000A3010000}"/>
    <cellStyle name="Euro 20 6 4" xfId="426" xr:uid="{00000000-0005-0000-0000-0000A4010000}"/>
    <cellStyle name="Euro 20 7" xfId="427" xr:uid="{00000000-0005-0000-0000-0000A5010000}"/>
    <cellStyle name="Euro 20 7 2" xfId="428" xr:uid="{00000000-0005-0000-0000-0000A6010000}"/>
    <cellStyle name="Euro 20 7 3" xfId="429" xr:uid="{00000000-0005-0000-0000-0000A7010000}"/>
    <cellStyle name="Euro 20 7 4" xfId="430" xr:uid="{00000000-0005-0000-0000-0000A8010000}"/>
    <cellStyle name="Euro 20 8" xfId="431" xr:uid="{00000000-0005-0000-0000-0000A9010000}"/>
    <cellStyle name="Euro 20 8 2" xfId="432" xr:uid="{00000000-0005-0000-0000-0000AA010000}"/>
    <cellStyle name="Euro 20 8 3" xfId="433" xr:uid="{00000000-0005-0000-0000-0000AB010000}"/>
    <cellStyle name="Euro 20 8 4" xfId="434" xr:uid="{00000000-0005-0000-0000-0000AC010000}"/>
    <cellStyle name="Euro 20 9" xfId="435" xr:uid="{00000000-0005-0000-0000-0000AD010000}"/>
    <cellStyle name="Euro 20 9 2" xfId="436" xr:uid="{00000000-0005-0000-0000-0000AE010000}"/>
    <cellStyle name="Euro 20 9 3" xfId="437" xr:uid="{00000000-0005-0000-0000-0000AF010000}"/>
    <cellStyle name="Euro 20 9 4" xfId="438" xr:uid="{00000000-0005-0000-0000-0000B0010000}"/>
    <cellStyle name="Euro 21" xfId="439" xr:uid="{00000000-0005-0000-0000-0000B1010000}"/>
    <cellStyle name="Euro 21 10" xfId="440" xr:uid="{00000000-0005-0000-0000-0000B2010000}"/>
    <cellStyle name="Euro 21 11" xfId="441" xr:uid="{00000000-0005-0000-0000-0000B3010000}"/>
    <cellStyle name="Euro 21 12" xfId="442" xr:uid="{00000000-0005-0000-0000-0000B4010000}"/>
    <cellStyle name="Euro 21 2" xfId="443" xr:uid="{00000000-0005-0000-0000-0000B5010000}"/>
    <cellStyle name="Euro 21 2 2" xfId="444" xr:uid="{00000000-0005-0000-0000-0000B6010000}"/>
    <cellStyle name="Euro 21 2 3" xfId="445" xr:uid="{00000000-0005-0000-0000-0000B7010000}"/>
    <cellStyle name="Euro 21 2 4" xfId="446" xr:uid="{00000000-0005-0000-0000-0000B8010000}"/>
    <cellStyle name="Euro 21 3" xfId="447" xr:uid="{00000000-0005-0000-0000-0000B9010000}"/>
    <cellStyle name="Euro 21 3 2" xfId="448" xr:uid="{00000000-0005-0000-0000-0000BA010000}"/>
    <cellStyle name="Euro 21 3 3" xfId="449" xr:uid="{00000000-0005-0000-0000-0000BB010000}"/>
    <cellStyle name="Euro 21 3 4" xfId="450" xr:uid="{00000000-0005-0000-0000-0000BC010000}"/>
    <cellStyle name="Euro 21 4" xfId="451" xr:uid="{00000000-0005-0000-0000-0000BD010000}"/>
    <cellStyle name="Euro 21 4 2" xfId="452" xr:uid="{00000000-0005-0000-0000-0000BE010000}"/>
    <cellStyle name="Euro 21 4 3" xfId="453" xr:uid="{00000000-0005-0000-0000-0000BF010000}"/>
    <cellStyle name="Euro 21 4 4" xfId="454" xr:uid="{00000000-0005-0000-0000-0000C0010000}"/>
    <cellStyle name="Euro 21 5" xfId="455" xr:uid="{00000000-0005-0000-0000-0000C1010000}"/>
    <cellStyle name="Euro 21 5 2" xfId="456" xr:uid="{00000000-0005-0000-0000-0000C2010000}"/>
    <cellStyle name="Euro 21 5 3" xfId="457" xr:uid="{00000000-0005-0000-0000-0000C3010000}"/>
    <cellStyle name="Euro 21 5 4" xfId="458" xr:uid="{00000000-0005-0000-0000-0000C4010000}"/>
    <cellStyle name="Euro 21 6" xfId="459" xr:uid="{00000000-0005-0000-0000-0000C5010000}"/>
    <cellStyle name="Euro 21 6 2" xfId="460" xr:uid="{00000000-0005-0000-0000-0000C6010000}"/>
    <cellStyle name="Euro 21 6 3" xfId="461" xr:uid="{00000000-0005-0000-0000-0000C7010000}"/>
    <cellStyle name="Euro 21 6 4" xfId="462" xr:uid="{00000000-0005-0000-0000-0000C8010000}"/>
    <cellStyle name="Euro 21 7" xfId="463" xr:uid="{00000000-0005-0000-0000-0000C9010000}"/>
    <cellStyle name="Euro 21 7 2" xfId="464" xr:uid="{00000000-0005-0000-0000-0000CA010000}"/>
    <cellStyle name="Euro 21 7 3" xfId="465" xr:uid="{00000000-0005-0000-0000-0000CB010000}"/>
    <cellStyle name="Euro 21 7 4" xfId="466" xr:uid="{00000000-0005-0000-0000-0000CC010000}"/>
    <cellStyle name="Euro 21 8" xfId="467" xr:uid="{00000000-0005-0000-0000-0000CD010000}"/>
    <cellStyle name="Euro 21 8 2" xfId="468" xr:uid="{00000000-0005-0000-0000-0000CE010000}"/>
    <cellStyle name="Euro 21 8 3" xfId="469" xr:uid="{00000000-0005-0000-0000-0000CF010000}"/>
    <cellStyle name="Euro 21 8 4" xfId="470" xr:uid="{00000000-0005-0000-0000-0000D0010000}"/>
    <cellStyle name="Euro 21 9" xfId="471" xr:uid="{00000000-0005-0000-0000-0000D1010000}"/>
    <cellStyle name="Euro 21 9 2" xfId="472" xr:uid="{00000000-0005-0000-0000-0000D2010000}"/>
    <cellStyle name="Euro 21 9 3" xfId="473" xr:uid="{00000000-0005-0000-0000-0000D3010000}"/>
    <cellStyle name="Euro 21 9 4" xfId="474" xr:uid="{00000000-0005-0000-0000-0000D4010000}"/>
    <cellStyle name="Euro 22" xfId="475" xr:uid="{00000000-0005-0000-0000-0000D5010000}"/>
    <cellStyle name="Euro 22 10" xfId="476" xr:uid="{00000000-0005-0000-0000-0000D6010000}"/>
    <cellStyle name="Euro 22 11" xfId="477" xr:uid="{00000000-0005-0000-0000-0000D7010000}"/>
    <cellStyle name="Euro 22 12" xfId="478" xr:uid="{00000000-0005-0000-0000-0000D8010000}"/>
    <cellStyle name="Euro 22 2" xfId="479" xr:uid="{00000000-0005-0000-0000-0000D9010000}"/>
    <cellStyle name="Euro 22 2 2" xfId="480" xr:uid="{00000000-0005-0000-0000-0000DA010000}"/>
    <cellStyle name="Euro 22 2 3" xfId="481" xr:uid="{00000000-0005-0000-0000-0000DB010000}"/>
    <cellStyle name="Euro 22 2 4" xfId="482" xr:uid="{00000000-0005-0000-0000-0000DC010000}"/>
    <cellStyle name="Euro 22 3" xfId="483" xr:uid="{00000000-0005-0000-0000-0000DD010000}"/>
    <cellStyle name="Euro 22 3 2" xfId="484" xr:uid="{00000000-0005-0000-0000-0000DE010000}"/>
    <cellStyle name="Euro 22 3 3" xfId="485" xr:uid="{00000000-0005-0000-0000-0000DF010000}"/>
    <cellStyle name="Euro 22 3 4" xfId="486" xr:uid="{00000000-0005-0000-0000-0000E0010000}"/>
    <cellStyle name="Euro 22 4" xfId="487" xr:uid="{00000000-0005-0000-0000-0000E1010000}"/>
    <cellStyle name="Euro 22 4 2" xfId="488" xr:uid="{00000000-0005-0000-0000-0000E2010000}"/>
    <cellStyle name="Euro 22 4 3" xfId="489" xr:uid="{00000000-0005-0000-0000-0000E3010000}"/>
    <cellStyle name="Euro 22 4 4" xfId="490" xr:uid="{00000000-0005-0000-0000-0000E4010000}"/>
    <cellStyle name="Euro 22 5" xfId="491" xr:uid="{00000000-0005-0000-0000-0000E5010000}"/>
    <cellStyle name="Euro 22 5 2" xfId="492" xr:uid="{00000000-0005-0000-0000-0000E6010000}"/>
    <cellStyle name="Euro 22 5 3" xfId="493" xr:uid="{00000000-0005-0000-0000-0000E7010000}"/>
    <cellStyle name="Euro 22 5 4" xfId="494" xr:uid="{00000000-0005-0000-0000-0000E8010000}"/>
    <cellStyle name="Euro 22 6" xfId="495" xr:uid="{00000000-0005-0000-0000-0000E9010000}"/>
    <cellStyle name="Euro 22 6 2" xfId="496" xr:uid="{00000000-0005-0000-0000-0000EA010000}"/>
    <cellStyle name="Euro 22 6 3" xfId="497" xr:uid="{00000000-0005-0000-0000-0000EB010000}"/>
    <cellStyle name="Euro 22 6 4" xfId="498" xr:uid="{00000000-0005-0000-0000-0000EC010000}"/>
    <cellStyle name="Euro 22 7" xfId="499" xr:uid="{00000000-0005-0000-0000-0000ED010000}"/>
    <cellStyle name="Euro 22 7 2" xfId="500" xr:uid="{00000000-0005-0000-0000-0000EE010000}"/>
    <cellStyle name="Euro 22 7 3" xfId="501" xr:uid="{00000000-0005-0000-0000-0000EF010000}"/>
    <cellStyle name="Euro 22 7 4" xfId="502" xr:uid="{00000000-0005-0000-0000-0000F0010000}"/>
    <cellStyle name="Euro 22 8" xfId="503" xr:uid="{00000000-0005-0000-0000-0000F1010000}"/>
    <cellStyle name="Euro 22 8 2" xfId="504" xr:uid="{00000000-0005-0000-0000-0000F2010000}"/>
    <cellStyle name="Euro 22 8 3" xfId="505" xr:uid="{00000000-0005-0000-0000-0000F3010000}"/>
    <cellStyle name="Euro 22 8 4" xfId="506" xr:uid="{00000000-0005-0000-0000-0000F4010000}"/>
    <cellStyle name="Euro 22 9" xfId="507" xr:uid="{00000000-0005-0000-0000-0000F5010000}"/>
    <cellStyle name="Euro 22 9 2" xfId="508" xr:uid="{00000000-0005-0000-0000-0000F6010000}"/>
    <cellStyle name="Euro 22 9 3" xfId="509" xr:uid="{00000000-0005-0000-0000-0000F7010000}"/>
    <cellStyle name="Euro 22 9 4" xfId="510" xr:uid="{00000000-0005-0000-0000-0000F8010000}"/>
    <cellStyle name="Euro 23" xfId="511" xr:uid="{00000000-0005-0000-0000-0000F9010000}"/>
    <cellStyle name="Euro 23 10" xfId="512" xr:uid="{00000000-0005-0000-0000-0000FA010000}"/>
    <cellStyle name="Euro 23 11" xfId="513" xr:uid="{00000000-0005-0000-0000-0000FB010000}"/>
    <cellStyle name="Euro 23 12" xfId="514" xr:uid="{00000000-0005-0000-0000-0000FC010000}"/>
    <cellStyle name="Euro 23 2" xfId="515" xr:uid="{00000000-0005-0000-0000-0000FD010000}"/>
    <cellStyle name="Euro 23 2 2" xfId="516" xr:uid="{00000000-0005-0000-0000-0000FE010000}"/>
    <cellStyle name="Euro 23 2 3" xfId="517" xr:uid="{00000000-0005-0000-0000-0000FF010000}"/>
    <cellStyle name="Euro 23 2 4" xfId="518" xr:uid="{00000000-0005-0000-0000-000000020000}"/>
    <cellStyle name="Euro 23 3" xfId="519" xr:uid="{00000000-0005-0000-0000-000001020000}"/>
    <cellStyle name="Euro 23 3 2" xfId="520" xr:uid="{00000000-0005-0000-0000-000002020000}"/>
    <cellStyle name="Euro 23 3 3" xfId="521" xr:uid="{00000000-0005-0000-0000-000003020000}"/>
    <cellStyle name="Euro 23 3 4" xfId="522" xr:uid="{00000000-0005-0000-0000-000004020000}"/>
    <cellStyle name="Euro 23 4" xfId="523" xr:uid="{00000000-0005-0000-0000-000005020000}"/>
    <cellStyle name="Euro 23 4 2" xfId="524" xr:uid="{00000000-0005-0000-0000-000006020000}"/>
    <cellStyle name="Euro 23 4 3" xfId="525" xr:uid="{00000000-0005-0000-0000-000007020000}"/>
    <cellStyle name="Euro 23 4 4" xfId="526" xr:uid="{00000000-0005-0000-0000-000008020000}"/>
    <cellStyle name="Euro 23 5" xfId="527" xr:uid="{00000000-0005-0000-0000-000009020000}"/>
    <cellStyle name="Euro 23 5 2" xfId="528" xr:uid="{00000000-0005-0000-0000-00000A020000}"/>
    <cellStyle name="Euro 23 5 3" xfId="529" xr:uid="{00000000-0005-0000-0000-00000B020000}"/>
    <cellStyle name="Euro 23 5 4" xfId="530" xr:uid="{00000000-0005-0000-0000-00000C020000}"/>
    <cellStyle name="Euro 23 6" xfId="531" xr:uid="{00000000-0005-0000-0000-00000D020000}"/>
    <cellStyle name="Euro 23 6 2" xfId="532" xr:uid="{00000000-0005-0000-0000-00000E020000}"/>
    <cellStyle name="Euro 23 6 3" xfId="533" xr:uid="{00000000-0005-0000-0000-00000F020000}"/>
    <cellStyle name="Euro 23 6 4" xfId="534" xr:uid="{00000000-0005-0000-0000-000010020000}"/>
    <cellStyle name="Euro 23 7" xfId="535" xr:uid="{00000000-0005-0000-0000-000011020000}"/>
    <cellStyle name="Euro 23 7 2" xfId="536" xr:uid="{00000000-0005-0000-0000-000012020000}"/>
    <cellStyle name="Euro 23 7 3" xfId="537" xr:uid="{00000000-0005-0000-0000-000013020000}"/>
    <cellStyle name="Euro 23 7 4" xfId="538" xr:uid="{00000000-0005-0000-0000-000014020000}"/>
    <cellStyle name="Euro 23 8" xfId="539" xr:uid="{00000000-0005-0000-0000-000015020000}"/>
    <cellStyle name="Euro 23 8 2" xfId="540" xr:uid="{00000000-0005-0000-0000-000016020000}"/>
    <cellStyle name="Euro 23 8 3" xfId="541" xr:uid="{00000000-0005-0000-0000-000017020000}"/>
    <cellStyle name="Euro 23 8 4" xfId="542" xr:uid="{00000000-0005-0000-0000-000018020000}"/>
    <cellStyle name="Euro 23 9" xfId="543" xr:uid="{00000000-0005-0000-0000-000019020000}"/>
    <cellStyle name="Euro 23 9 2" xfId="544" xr:uid="{00000000-0005-0000-0000-00001A020000}"/>
    <cellStyle name="Euro 23 9 3" xfId="545" xr:uid="{00000000-0005-0000-0000-00001B020000}"/>
    <cellStyle name="Euro 23 9 4" xfId="546" xr:uid="{00000000-0005-0000-0000-00001C020000}"/>
    <cellStyle name="Euro 24" xfId="547" xr:uid="{00000000-0005-0000-0000-00001D020000}"/>
    <cellStyle name="Euro 24 2" xfId="548" xr:uid="{00000000-0005-0000-0000-00001E020000}"/>
    <cellStyle name="Euro 24 3" xfId="549" xr:uid="{00000000-0005-0000-0000-00001F020000}"/>
    <cellStyle name="Euro 24 4" xfId="550" xr:uid="{00000000-0005-0000-0000-000020020000}"/>
    <cellStyle name="Euro 25" xfId="551" xr:uid="{00000000-0005-0000-0000-000021020000}"/>
    <cellStyle name="Euro 25 2" xfId="552" xr:uid="{00000000-0005-0000-0000-000022020000}"/>
    <cellStyle name="Euro 25 3" xfId="553" xr:uid="{00000000-0005-0000-0000-000023020000}"/>
    <cellStyle name="Euro 25 4" xfId="554" xr:uid="{00000000-0005-0000-0000-000024020000}"/>
    <cellStyle name="Euro 26" xfId="555" xr:uid="{00000000-0005-0000-0000-000025020000}"/>
    <cellStyle name="Euro 26 2" xfId="556" xr:uid="{00000000-0005-0000-0000-000026020000}"/>
    <cellStyle name="Euro 26 3" xfId="557" xr:uid="{00000000-0005-0000-0000-000027020000}"/>
    <cellStyle name="Euro 26 4" xfId="558" xr:uid="{00000000-0005-0000-0000-000028020000}"/>
    <cellStyle name="Euro 27" xfId="559" xr:uid="{00000000-0005-0000-0000-000029020000}"/>
    <cellStyle name="Euro 27 2" xfId="560" xr:uid="{00000000-0005-0000-0000-00002A020000}"/>
    <cellStyle name="Euro 27 3" xfId="561" xr:uid="{00000000-0005-0000-0000-00002B020000}"/>
    <cellStyle name="Euro 27 4" xfId="562" xr:uid="{00000000-0005-0000-0000-00002C020000}"/>
    <cellStyle name="Euro 28" xfId="563" xr:uid="{00000000-0005-0000-0000-00002D020000}"/>
    <cellStyle name="Euro 28 2" xfId="564" xr:uid="{00000000-0005-0000-0000-00002E020000}"/>
    <cellStyle name="Euro 28 3" xfId="565" xr:uid="{00000000-0005-0000-0000-00002F020000}"/>
    <cellStyle name="Euro 28 4" xfId="566" xr:uid="{00000000-0005-0000-0000-000030020000}"/>
    <cellStyle name="Euro 29" xfId="567" xr:uid="{00000000-0005-0000-0000-000031020000}"/>
    <cellStyle name="Euro 29 2" xfId="568" xr:uid="{00000000-0005-0000-0000-000032020000}"/>
    <cellStyle name="Euro 29 3" xfId="569" xr:uid="{00000000-0005-0000-0000-000033020000}"/>
    <cellStyle name="Euro 29 4" xfId="570" xr:uid="{00000000-0005-0000-0000-000034020000}"/>
    <cellStyle name="Euro 3" xfId="571" xr:uid="{00000000-0005-0000-0000-000035020000}"/>
    <cellStyle name="Euro 3 10" xfId="572" xr:uid="{00000000-0005-0000-0000-000036020000}"/>
    <cellStyle name="Euro 3 11" xfId="573" xr:uid="{00000000-0005-0000-0000-000037020000}"/>
    <cellStyle name="Euro 3 12" xfId="574" xr:uid="{00000000-0005-0000-0000-000038020000}"/>
    <cellStyle name="Euro 3 2" xfId="575" xr:uid="{00000000-0005-0000-0000-000039020000}"/>
    <cellStyle name="Euro 3 2 2" xfId="576" xr:uid="{00000000-0005-0000-0000-00003A020000}"/>
    <cellStyle name="Euro 3 2 3" xfId="577" xr:uid="{00000000-0005-0000-0000-00003B020000}"/>
    <cellStyle name="Euro 3 2 4" xfId="578" xr:uid="{00000000-0005-0000-0000-00003C020000}"/>
    <cellStyle name="Euro 3 3" xfId="579" xr:uid="{00000000-0005-0000-0000-00003D020000}"/>
    <cellStyle name="Euro 3 3 2" xfId="580" xr:uid="{00000000-0005-0000-0000-00003E020000}"/>
    <cellStyle name="Euro 3 3 3" xfId="581" xr:uid="{00000000-0005-0000-0000-00003F020000}"/>
    <cellStyle name="Euro 3 3 4" xfId="582" xr:uid="{00000000-0005-0000-0000-000040020000}"/>
    <cellStyle name="Euro 3 4" xfId="583" xr:uid="{00000000-0005-0000-0000-000041020000}"/>
    <cellStyle name="Euro 3 4 2" xfId="584" xr:uid="{00000000-0005-0000-0000-000042020000}"/>
    <cellStyle name="Euro 3 4 3" xfId="585" xr:uid="{00000000-0005-0000-0000-000043020000}"/>
    <cellStyle name="Euro 3 4 4" xfId="586" xr:uid="{00000000-0005-0000-0000-000044020000}"/>
    <cellStyle name="Euro 3 5" xfId="587" xr:uid="{00000000-0005-0000-0000-000045020000}"/>
    <cellStyle name="Euro 3 5 2" xfId="588" xr:uid="{00000000-0005-0000-0000-000046020000}"/>
    <cellStyle name="Euro 3 5 3" xfId="589" xr:uid="{00000000-0005-0000-0000-000047020000}"/>
    <cellStyle name="Euro 3 5 4" xfId="590" xr:uid="{00000000-0005-0000-0000-000048020000}"/>
    <cellStyle name="Euro 3 6" xfId="591" xr:uid="{00000000-0005-0000-0000-000049020000}"/>
    <cellStyle name="Euro 3 6 2" xfId="592" xr:uid="{00000000-0005-0000-0000-00004A020000}"/>
    <cellStyle name="Euro 3 6 3" xfId="593" xr:uid="{00000000-0005-0000-0000-00004B020000}"/>
    <cellStyle name="Euro 3 6 4" xfId="594" xr:uid="{00000000-0005-0000-0000-00004C020000}"/>
    <cellStyle name="Euro 3 7" xfId="595" xr:uid="{00000000-0005-0000-0000-00004D020000}"/>
    <cellStyle name="Euro 3 7 2" xfId="596" xr:uid="{00000000-0005-0000-0000-00004E020000}"/>
    <cellStyle name="Euro 3 7 3" xfId="597" xr:uid="{00000000-0005-0000-0000-00004F020000}"/>
    <cellStyle name="Euro 3 7 4" xfId="598" xr:uid="{00000000-0005-0000-0000-000050020000}"/>
    <cellStyle name="Euro 3 8" xfId="599" xr:uid="{00000000-0005-0000-0000-000051020000}"/>
    <cellStyle name="Euro 3 8 2" xfId="600" xr:uid="{00000000-0005-0000-0000-000052020000}"/>
    <cellStyle name="Euro 3 8 3" xfId="601" xr:uid="{00000000-0005-0000-0000-000053020000}"/>
    <cellStyle name="Euro 3 8 4" xfId="602" xr:uid="{00000000-0005-0000-0000-000054020000}"/>
    <cellStyle name="Euro 3 9" xfId="603" xr:uid="{00000000-0005-0000-0000-000055020000}"/>
    <cellStyle name="Euro 3 9 2" xfId="604" xr:uid="{00000000-0005-0000-0000-000056020000}"/>
    <cellStyle name="Euro 3 9 3" xfId="605" xr:uid="{00000000-0005-0000-0000-000057020000}"/>
    <cellStyle name="Euro 3 9 4" xfId="606" xr:uid="{00000000-0005-0000-0000-000058020000}"/>
    <cellStyle name="Euro 30" xfId="607" xr:uid="{00000000-0005-0000-0000-000059020000}"/>
    <cellStyle name="Euro 30 2" xfId="608" xr:uid="{00000000-0005-0000-0000-00005A020000}"/>
    <cellStyle name="Euro 30 3" xfId="609" xr:uid="{00000000-0005-0000-0000-00005B020000}"/>
    <cellStyle name="Euro 30 4" xfId="610" xr:uid="{00000000-0005-0000-0000-00005C020000}"/>
    <cellStyle name="Euro 31" xfId="611" xr:uid="{00000000-0005-0000-0000-00005D020000}"/>
    <cellStyle name="Euro 31 2" xfId="612" xr:uid="{00000000-0005-0000-0000-00005E020000}"/>
    <cellStyle name="Euro 31 3" xfId="613" xr:uid="{00000000-0005-0000-0000-00005F020000}"/>
    <cellStyle name="Euro 31 4" xfId="614" xr:uid="{00000000-0005-0000-0000-000060020000}"/>
    <cellStyle name="Euro 32" xfId="615" xr:uid="{00000000-0005-0000-0000-000061020000}"/>
    <cellStyle name="Euro 32 2" xfId="616" xr:uid="{00000000-0005-0000-0000-000062020000}"/>
    <cellStyle name="Euro 32 3" xfId="617" xr:uid="{00000000-0005-0000-0000-000063020000}"/>
    <cellStyle name="Euro 32 4" xfId="618" xr:uid="{00000000-0005-0000-0000-000064020000}"/>
    <cellStyle name="Euro 33" xfId="619" xr:uid="{00000000-0005-0000-0000-000065020000}"/>
    <cellStyle name="Euro 34" xfId="620" xr:uid="{00000000-0005-0000-0000-000066020000}"/>
    <cellStyle name="Euro 35" xfId="621" xr:uid="{00000000-0005-0000-0000-000067020000}"/>
    <cellStyle name="Euro 36" xfId="1046" xr:uid="{00000000-0005-0000-0000-000068020000}"/>
    <cellStyle name="Euro 4" xfId="622" xr:uid="{00000000-0005-0000-0000-000069020000}"/>
    <cellStyle name="Euro 4 10" xfId="623" xr:uid="{00000000-0005-0000-0000-00006A020000}"/>
    <cellStyle name="Euro 4 11" xfId="624" xr:uid="{00000000-0005-0000-0000-00006B020000}"/>
    <cellStyle name="Euro 4 12" xfId="625" xr:uid="{00000000-0005-0000-0000-00006C020000}"/>
    <cellStyle name="Euro 4 2" xfId="626" xr:uid="{00000000-0005-0000-0000-00006D020000}"/>
    <cellStyle name="Euro 4 2 2" xfId="627" xr:uid="{00000000-0005-0000-0000-00006E020000}"/>
    <cellStyle name="Euro 4 2 3" xfId="628" xr:uid="{00000000-0005-0000-0000-00006F020000}"/>
    <cellStyle name="Euro 4 2 4" xfId="629" xr:uid="{00000000-0005-0000-0000-000070020000}"/>
    <cellStyle name="Euro 4 3" xfId="630" xr:uid="{00000000-0005-0000-0000-000071020000}"/>
    <cellStyle name="Euro 4 3 2" xfId="631" xr:uid="{00000000-0005-0000-0000-000072020000}"/>
    <cellStyle name="Euro 4 3 3" xfId="632" xr:uid="{00000000-0005-0000-0000-000073020000}"/>
    <cellStyle name="Euro 4 3 4" xfId="633" xr:uid="{00000000-0005-0000-0000-000074020000}"/>
    <cellStyle name="Euro 4 4" xfId="634" xr:uid="{00000000-0005-0000-0000-000075020000}"/>
    <cellStyle name="Euro 4 4 2" xfId="635" xr:uid="{00000000-0005-0000-0000-000076020000}"/>
    <cellStyle name="Euro 4 4 3" xfId="636" xr:uid="{00000000-0005-0000-0000-000077020000}"/>
    <cellStyle name="Euro 4 4 4" xfId="637" xr:uid="{00000000-0005-0000-0000-000078020000}"/>
    <cellStyle name="Euro 4 5" xfId="638" xr:uid="{00000000-0005-0000-0000-000079020000}"/>
    <cellStyle name="Euro 4 5 2" xfId="639" xr:uid="{00000000-0005-0000-0000-00007A020000}"/>
    <cellStyle name="Euro 4 5 3" xfId="640" xr:uid="{00000000-0005-0000-0000-00007B020000}"/>
    <cellStyle name="Euro 4 5 4" xfId="641" xr:uid="{00000000-0005-0000-0000-00007C020000}"/>
    <cellStyle name="Euro 4 6" xfId="642" xr:uid="{00000000-0005-0000-0000-00007D020000}"/>
    <cellStyle name="Euro 4 6 2" xfId="643" xr:uid="{00000000-0005-0000-0000-00007E020000}"/>
    <cellStyle name="Euro 4 6 3" xfId="644" xr:uid="{00000000-0005-0000-0000-00007F020000}"/>
    <cellStyle name="Euro 4 6 4" xfId="645" xr:uid="{00000000-0005-0000-0000-000080020000}"/>
    <cellStyle name="Euro 4 7" xfId="646" xr:uid="{00000000-0005-0000-0000-000081020000}"/>
    <cellStyle name="Euro 4 7 2" xfId="647" xr:uid="{00000000-0005-0000-0000-000082020000}"/>
    <cellStyle name="Euro 4 7 3" xfId="648" xr:uid="{00000000-0005-0000-0000-000083020000}"/>
    <cellStyle name="Euro 4 7 4" xfId="649" xr:uid="{00000000-0005-0000-0000-000084020000}"/>
    <cellStyle name="Euro 4 8" xfId="650" xr:uid="{00000000-0005-0000-0000-000085020000}"/>
    <cellStyle name="Euro 4 8 2" xfId="651" xr:uid="{00000000-0005-0000-0000-000086020000}"/>
    <cellStyle name="Euro 4 8 3" xfId="652" xr:uid="{00000000-0005-0000-0000-000087020000}"/>
    <cellStyle name="Euro 4 8 4" xfId="653" xr:uid="{00000000-0005-0000-0000-000088020000}"/>
    <cellStyle name="Euro 4 9" xfId="654" xr:uid="{00000000-0005-0000-0000-000089020000}"/>
    <cellStyle name="Euro 4 9 2" xfId="655" xr:uid="{00000000-0005-0000-0000-00008A020000}"/>
    <cellStyle name="Euro 4 9 3" xfId="656" xr:uid="{00000000-0005-0000-0000-00008B020000}"/>
    <cellStyle name="Euro 4 9 4" xfId="657" xr:uid="{00000000-0005-0000-0000-00008C020000}"/>
    <cellStyle name="Euro 5" xfId="658" xr:uid="{00000000-0005-0000-0000-00008D020000}"/>
    <cellStyle name="Euro 5 10" xfId="659" xr:uid="{00000000-0005-0000-0000-00008E020000}"/>
    <cellStyle name="Euro 5 11" xfId="660" xr:uid="{00000000-0005-0000-0000-00008F020000}"/>
    <cellStyle name="Euro 5 12" xfId="661" xr:uid="{00000000-0005-0000-0000-000090020000}"/>
    <cellStyle name="Euro 5 2" xfId="662" xr:uid="{00000000-0005-0000-0000-000091020000}"/>
    <cellStyle name="Euro 5 2 2" xfId="663" xr:uid="{00000000-0005-0000-0000-000092020000}"/>
    <cellStyle name="Euro 5 2 3" xfId="664" xr:uid="{00000000-0005-0000-0000-000093020000}"/>
    <cellStyle name="Euro 5 2 4" xfId="665" xr:uid="{00000000-0005-0000-0000-000094020000}"/>
    <cellStyle name="Euro 5 3" xfId="666" xr:uid="{00000000-0005-0000-0000-000095020000}"/>
    <cellStyle name="Euro 5 3 2" xfId="667" xr:uid="{00000000-0005-0000-0000-000096020000}"/>
    <cellStyle name="Euro 5 3 3" xfId="668" xr:uid="{00000000-0005-0000-0000-000097020000}"/>
    <cellStyle name="Euro 5 3 4" xfId="669" xr:uid="{00000000-0005-0000-0000-000098020000}"/>
    <cellStyle name="Euro 5 4" xfId="670" xr:uid="{00000000-0005-0000-0000-000099020000}"/>
    <cellStyle name="Euro 5 4 2" xfId="671" xr:uid="{00000000-0005-0000-0000-00009A020000}"/>
    <cellStyle name="Euro 5 4 3" xfId="672" xr:uid="{00000000-0005-0000-0000-00009B020000}"/>
    <cellStyle name="Euro 5 4 4" xfId="673" xr:uid="{00000000-0005-0000-0000-00009C020000}"/>
    <cellStyle name="Euro 5 5" xfId="674" xr:uid="{00000000-0005-0000-0000-00009D020000}"/>
    <cellStyle name="Euro 5 5 2" xfId="675" xr:uid="{00000000-0005-0000-0000-00009E020000}"/>
    <cellStyle name="Euro 5 5 3" xfId="676" xr:uid="{00000000-0005-0000-0000-00009F020000}"/>
    <cellStyle name="Euro 5 5 4" xfId="677" xr:uid="{00000000-0005-0000-0000-0000A0020000}"/>
    <cellStyle name="Euro 5 6" xfId="678" xr:uid="{00000000-0005-0000-0000-0000A1020000}"/>
    <cellStyle name="Euro 5 6 2" xfId="679" xr:uid="{00000000-0005-0000-0000-0000A2020000}"/>
    <cellStyle name="Euro 5 6 3" xfId="680" xr:uid="{00000000-0005-0000-0000-0000A3020000}"/>
    <cellStyle name="Euro 5 6 4" xfId="681" xr:uid="{00000000-0005-0000-0000-0000A4020000}"/>
    <cellStyle name="Euro 5 7" xfId="682" xr:uid="{00000000-0005-0000-0000-0000A5020000}"/>
    <cellStyle name="Euro 5 7 2" xfId="683" xr:uid="{00000000-0005-0000-0000-0000A6020000}"/>
    <cellStyle name="Euro 5 7 3" xfId="684" xr:uid="{00000000-0005-0000-0000-0000A7020000}"/>
    <cellStyle name="Euro 5 7 4" xfId="685" xr:uid="{00000000-0005-0000-0000-0000A8020000}"/>
    <cellStyle name="Euro 5 8" xfId="686" xr:uid="{00000000-0005-0000-0000-0000A9020000}"/>
    <cellStyle name="Euro 5 8 2" xfId="687" xr:uid="{00000000-0005-0000-0000-0000AA020000}"/>
    <cellStyle name="Euro 5 8 3" xfId="688" xr:uid="{00000000-0005-0000-0000-0000AB020000}"/>
    <cellStyle name="Euro 5 8 4" xfId="689" xr:uid="{00000000-0005-0000-0000-0000AC020000}"/>
    <cellStyle name="Euro 5 9" xfId="690" xr:uid="{00000000-0005-0000-0000-0000AD020000}"/>
    <cellStyle name="Euro 5 9 2" xfId="691" xr:uid="{00000000-0005-0000-0000-0000AE020000}"/>
    <cellStyle name="Euro 5 9 3" xfId="692" xr:uid="{00000000-0005-0000-0000-0000AF020000}"/>
    <cellStyle name="Euro 5 9 4" xfId="693" xr:uid="{00000000-0005-0000-0000-0000B0020000}"/>
    <cellStyle name="Euro 6" xfId="694" xr:uid="{00000000-0005-0000-0000-0000B1020000}"/>
    <cellStyle name="Euro 6 10" xfId="695" xr:uid="{00000000-0005-0000-0000-0000B2020000}"/>
    <cellStyle name="Euro 6 11" xfId="696" xr:uid="{00000000-0005-0000-0000-0000B3020000}"/>
    <cellStyle name="Euro 6 12" xfId="697" xr:uid="{00000000-0005-0000-0000-0000B4020000}"/>
    <cellStyle name="Euro 6 2" xfId="698" xr:uid="{00000000-0005-0000-0000-0000B5020000}"/>
    <cellStyle name="Euro 6 2 2" xfId="699" xr:uid="{00000000-0005-0000-0000-0000B6020000}"/>
    <cellStyle name="Euro 6 2 3" xfId="700" xr:uid="{00000000-0005-0000-0000-0000B7020000}"/>
    <cellStyle name="Euro 6 2 4" xfId="701" xr:uid="{00000000-0005-0000-0000-0000B8020000}"/>
    <cellStyle name="Euro 6 3" xfId="702" xr:uid="{00000000-0005-0000-0000-0000B9020000}"/>
    <cellStyle name="Euro 6 3 2" xfId="703" xr:uid="{00000000-0005-0000-0000-0000BA020000}"/>
    <cellStyle name="Euro 6 3 3" xfId="704" xr:uid="{00000000-0005-0000-0000-0000BB020000}"/>
    <cellStyle name="Euro 6 3 4" xfId="705" xr:uid="{00000000-0005-0000-0000-0000BC020000}"/>
    <cellStyle name="Euro 6 4" xfId="706" xr:uid="{00000000-0005-0000-0000-0000BD020000}"/>
    <cellStyle name="Euro 6 4 2" xfId="707" xr:uid="{00000000-0005-0000-0000-0000BE020000}"/>
    <cellStyle name="Euro 6 4 3" xfId="708" xr:uid="{00000000-0005-0000-0000-0000BF020000}"/>
    <cellStyle name="Euro 6 4 4" xfId="709" xr:uid="{00000000-0005-0000-0000-0000C0020000}"/>
    <cellStyle name="Euro 6 5" xfId="710" xr:uid="{00000000-0005-0000-0000-0000C1020000}"/>
    <cellStyle name="Euro 6 5 2" xfId="711" xr:uid="{00000000-0005-0000-0000-0000C2020000}"/>
    <cellStyle name="Euro 6 5 3" xfId="712" xr:uid="{00000000-0005-0000-0000-0000C3020000}"/>
    <cellStyle name="Euro 6 5 4" xfId="713" xr:uid="{00000000-0005-0000-0000-0000C4020000}"/>
    <cellStyle name="Euro 6 6" xfId="714" xr:uid="{00000000-0005-0000-0000-0000C5020000}"/>
    <cellStyle name="Euro 6 6 2" xfId="715" xr:uid="{00000000-0005-0000-0000-0000C6020000}"/>
    <cellStyle name="Euro 6 6 3" xfId="716" xr:uid="{00000000-0005-0000-0000-0000C7020000}"/>
    <cellStyle name="Euro 6 6 4" xfId="717" xr:uid="{00000000-0005-0000-0000-0000C8020000}"/>
    <cellStyle name="Euro 6 7" xfId="718" xr:uid="{00000000-0005-0000-0000-0000C9020000}"/>
    <cellStyle name="Euro 6 7 2" xfId="719" xr:uid="{00000000-0005-0000-0000-0000CA020000}"/>
    <cellStyle name="Euro 6 7 3" xfId="720" xr:uid="{00000000-0005-0000-0000-0000CB020000}"/>
    <cellStyle name="Euro 6 7 4" xfId="721" xr:uid="{00000000-0005-0000-0000-0000CC020000}"/>
    <cellStyle name="Euro 6 8" xfId="722" xr:uid="{00000000-0005-0000-0000-0000CD020000}"/>
    <cellStyle name="Euro 6 8 2" xfId="723" xr:uid="{00000000-0005-0000-0000-0000CE020000}"/>
    <cellStyle name="Euro 6 8 3" xfId="724" xr:uid="{00000000-0005-0000-0000-0000CF020000}"/>
    <cellStyle name="Euro 6 8 4" xfId="725" xr:uid="{00000000-0005-0000-0000-0000D0020000}"/>
    <cellStyle name="Euro 6 9" xfId="726" xr:uid="{00000000-0005-0000-0000-0000D1020000}"/>
    <cellStyle name="Euro 6 9 2" xfId="727" xr:uid="{00000000-0005-0000-0000-0000D2020000}"/>
    <cellStyle name="Euro 6 9 3" xfId="728" xr:uid="{00000000-0005-0000-0000-0000D3020000}"/>
    <cellStyle name="Euro 6 9 4" xfId="729" xr:uid="{00000000-0005-0000-0000-0000D4020000}"/>
    <cellStyle name="Euro 7" xfId="730" xr:uid="{00000000-0005-0000-0000-0000D5020000}"/>
    <cellStyle name="Euro 7 10" xfId="731" xr:uid="{00000000-0005-0000-0000-0000D6020000}"/>
    <cellStyle name="Euro 7 11" xfId="732" xr:uid="{00000000-0005-0000-0000-0000D7020000}"/>
    <cellStyle name="Euro 7 12" xfId="733" xr:uid="{00000000-0005-0000-0000-0000D8020000}"/>
    <cellStyle name="Euro 7 2" xfId="734" xr:uid="{00000000-0005-0000-0000-0000D9020000}"/>
    <cellStyle name="Euro 7 2 2" xfId="735" xr:uid="{00000000-0005-0000-0000-0000DA020000}"/>
    <cellStyle name="Euro 7 2 3" xfId="736" xr:uid="{00000000-0005-0000-0000-0000DB020000}"/>
    <cellStyle name="Euro 7 2 4" xfId="737" xr:uid="{00000000-0005-0000-0000-0000DC020000}"/>
    <cellStyle name="Euro 7 3" xfId="738" xr:uid="{00000000-0005-0000-0000-0000DD020000}"/>
    <cellStyle name="Euro 7 3 2" xfId="739" xr:uid="{00000000-0005-0000-0000-0000DE020000}"/>
    <cellStyle name="Euro 7 3 3" xfId="740" xr:uid="{00000000-0005-0000-0000-0000DF020000}"/>
    <cellStyle name="Euro 7 3 4" xfId="741" xr:uid="{00000000-0005-0000-0000-0000E0020000}"/>
    <cellStyle name="Euro 7 4" xfId="742" xr:uid="{00000000-0005-0000-0000-0000E1020000}"/>
    <cellStyle name="Euro 7 4 2" xfId="743" xr:uid="{00000000-0005-0000-0000-0000E2020000}"/>
    <cellStyle name="Euro 7 4 3" xfId="744" xr:uid="{00000000-0005-0000-0000-0000E3020000}"/>
    <cellStyle name="Euro 7 4 4" xfId="745" xr:uid="{00000000-0005-0000-0000-0000E4020000}"/>
    <cellStyle name="Euro 7 5" xfId="746" xr:uid="{00000000-0005-0000-0000-0000E5020000}"/>
    <cellStyle name="Euro 7 5 2" xfId="747" xr:uid="{00000000-0005-0000-0000-0000E6020000}"/>
    <cellStyle name="Euro 7 5 3" xfId="748" xr:uid="{00000000-0005-0000-0000-0000E7020000}"/>
    <cellStyle name="Euro 7 5 4" xfId="749" xr:uid="{00000000-0005-0000-0000-0000E8020000}"/>
    <cellStyle name="Euro 7 6" xfId="750" xr:uid="{00000000-0005-0000-0000-0000E9020000}"/>
    <cellStyle name="Euro 7 6 2" xfId="751" xr:uid="{00000000-0005-0000-0000-0000EA020000}"/>
    <cellStyle name="Euro 7 6 3" xfId="752" xr:uid="{00000000-0005-0000-0000-0000EB020000}"/>
    <cellStyle name="Euro 7 6 4" xfId="753" xr:uid="{00000000-0005-0000-0000-0000EC020000}"/>
    <cellStyle name="Euro 7 7" xfId="754" xr:uid="{00000000-0005-0000-0000-0000ED020000}"/>
    <cellStyle name="Euro 7 7 2" xfId="755" xr:uid="{00000000-0005-0000-0000-0000EE020000}"/>
    <cellStyle name="Euro 7 7 3" xfId="756" xr:uid="{00000000-0005-0000-0000-0000EF020000}"/>
    <cellStyle name="Euro 7 7 4" xfId="757" xr:uid="{00000000-0005-0000-0000-0000F0020000}"/>
    <cellStyle name="Euro 7 8" xfId="758" xr:uid="{00000000-0005-0000-0000-0000F1020000}"/>
    <cellStyle name="Euro 7 8 2" xfId="759" xr:uid="{00000000-0005-0000-0000-0000F2020000}"/>
    <cellStyle name="Euro 7 8 3" xfId="760" xr:uid="{00000000-0005-0000-0000-0000F3020000}"/>
    <cellStyle name="Euro 7 8 4" xfId="761" xr:uid="{00000000-0005-0000-0000-0000F4020000}"/>
    <cellStyle name="Euro 7 9" xfId="762" xr:uid="{00000000-0005-0000-0000-0000F5020000}"/>
    <cellStyle name="Euro 7 9 2" xfId="763" xr:uid="{00000000-0005-0000-0000-0000F6020000}"/>
    <cellStyle name="Euro 7 9 3" xfId="764" xr:uid="{00000000-0005-0000-0000-0000F7020000}"/>
    <cellStyle name="Euro 7 9 4" xfId="765" xr:uid="{00000000-0005-0000-0000-0000F8020000}"/>
    <cellStyle name="Euro 8" xfId="766" xr:uid="{00000000-0005-0000-0000-0000F9020000}"/>
    <cellStyle name="Euro 8 10" xfId="767" xr:uid="{00000000-0005-0000-0000-0000FA020000}"/>
    <cellStyle name="Euro 8 11" xfId="768" xr:uid="{00000000-0005-0000-0000-0000FB020000}"/>
    <cellStyle name="Euro 8 12" xfId="769" xr:uid="{00000000-0005-0000-0000-0000FC020000}"/>
    <cellStyle name="Euro 8 2" xfId="770" xr:uid="{00000000-0005-0000-0000-0000FD020000}"/>
    <cellStyle name="Euro 8 2 2" xfId="771" xr:uid="{00000000-0005-0000-0000-0000FE020000}"/>
    <cellStyle name="Euro 8 2 3" xfId="772" xr:uid="{00000000-0005-0000-0000-0000FF020000}"/>
    <cellStyle name="Euro 8 2 4" xfId="773" xr:uid="{00000000-0005-0000-0000-000000030000}"/>
    <cellStyle name="Euro 8 3" xfId="774" xr:uid="{00000000-0005-0000-0000-000001030000}"/>
    <cellStyle name="Euro 8 3 2" xfId="775" xr:uid="{00000000-0005-0000-0000-000002030000}"/>
    <cellStyle name="Euro 8 3 3" xfId="776" xr:uid="{00000000-0005-0000-0000-000003030000}"/>
    <cellStyle name="Euro 8 3 4" xfId="777" xr:uid="{00000000-0005-0000-0000-000004030000}"/>
    <cellStyle name="Euro 8 4" xfId="778" xr:uid="{00000000-0005-0000-0000-000005030000}"/>
    <cellStyle name="Euro 8 4 2" xfId="779" xr:uid="{00000000-0005-0000-0000-000006030000}"/>
    <cellStyle name="Euro 8 4 3" xfId="780" xr:uid="{00000000-0005-0000-0000-000007030000}"/>
    <cellStyle name="Euro 8 4 4" xfId="781" xr:uid="{00000000-0005-0000-0000-000008030000}"/>
    <cellStyle name="Euro 8 5" xfId="782" xr:uid="{00000000-0005-0000-0000-000009030000}"/>
    <cellStyle name="Euro 8 5 2" xfId="783" xr:uid="{00000000-0005-0000-0000-00000A030000}"/>
    <cellStyle name="Euro 8 5 3" xfId="784" xr:uid="{00000000-0005-0000-0000-00000B030000}"/>
    <cellStyle name="Euro 8 5 4" xfId="785" xr:uid="{00000000-0005-0000-0000-00000C030000}"/>
    <cellStyle name="Euro 8 6" xfId="786" xr:uid="{00000000-0005-0000-0000-00000D030000}"/>
    <cellStyle name="Euro 8 6 2" xfId="787" xr:uid="{00000000-0005-0000-0000-00000E030000}"/>
    <cellStyle name="Euro 8 6 3" xfId="788" xr:uid="{00000000-0005-0000-0000-00000F030000}"/>
    <cellStyle name="Euro 8 6 4" xfId="789" xr:uid="{00000000-0005-0000-0000-000010030000}"/>
    <cellStyle name="Euro 8 7" xfId="790" xr:uid="{00000000-0005-0000-0000-000011030000}"/>
    <cellStyle name="Euro 8 7 2" xfId="791" xr:uid="{00000000-0005-0000-0000-000012030000}"/>
    <cellStyle name="Euro 8 7 3" xfId="792" xr:uid="{00000000-0005-0000-0000-000013030000}"/>
    <cellStyle name="Euro 8 7 4" xfId="793" xr:uid="{00000000-0005-0000-0000-000014030000}"/>
    <cellStyle name="Euro 8 8" xfId="794" xr:uid="{00000000-0005-0000-0000-000015030000}"/>
    <cellStyle name="Euro 8 8 2" xfId="795" xr:uid="{00000000-0005-0000-0000-000016030000}"/>
    <cellStyle name="Euro 8 8 3" xfId="796" xr:uid="{00000000-0005-0000-0000-000017030000}"/>
    <cellStyle name="Euro 8 8 4" xfId="797" xr:uid="{00000000-0005-0000-0000-000018030000}"/>
    <cellStyle name="Euro 8 9" xfId="798" xr:uid="{00000000-0005-0000-0000-000019030000}"/>
    <cellStyle name="Euro 8 9 2" xfId="799" xr:uid="{00000000-0005-0000-0000-00001A030000}"/>
    <cellStyle name="Euro 8 9 3" xfId="800" xr:uid="{00000000-0005-0000-0000-00001B030000}"/>
    <cellStyle name="Euro 8 9 4" xfId="801" xr:uid="{00000000-0005-0000-0000-00001C030000}"/>
    <cellStyle name="Euro 9" xfId="802" xr:uid="{00000000-0005-0000-0000-00001D030000}"/>
    <cellStyle name="Euro 9 10" xfId="803" xr:uid="{00000000-0005-0000-0000-00001E030000}"/>
    <cellStyle name="Euro 9 11" xfId="804" xr:uid="{00000000-0005-0000-0000-00001F030000}"/>
    <cellStyle name="Euro 9 12" xfId="805" xr:uid="{00000000-0005-0000-0000-000020030000}"/>
    <cellStyle name="Euro 9 2" xfId="806" xr:uid="{00000000-0005-0000-0000-000021030000}"/>
    <cellStyle name="Euro 9 2 2" xfId="807" xr:uid="{00000000-0005-0000-0000-000022030000}"/>
    <cellStyle name="Euro 9 2 3" xfId="808" xr:uid="{00000000-0005-0000-0000-000023030000}"/>
    <cellStyle name="Euro 9 2 4" xfId="809" xr:uid="{00000000-0005-0000-0000-000024030000}"/>
    <cellStyle name="Euro 9 3" xfId="810" xr:uid="{00000000-0005-0000-0000-000025030000}"/>
    <cellStyle name="Euro 9 3 2" xfId="811" xr:uid="{00000000-0005-0000-0000-000026030000}"/>
    <cellStyle name="Euro 9 3 3" xfId="812" xr:uid="{00000000-0005-0000-0000-000027030000}"/>
    <cellStyle name="Euro 9 3 4" xfId="813" xr:uid="{00000000-0005-0000-0000-000028030000}"/>
    <cellStyle name="Euro 9 4" xfId="814" xr:uid="{00000000-0005-0000-0000-000029030000}"/>
    <cellStyle name="Euro 9 4 2" xfId="815" xr:uid="{00000000-0005-0000-0000-00002A030000}"/>
    <cellStyle name="Euro 9 4 3" xfId="816" xr:uid="{00000000-0005-0000-0000-00002B030000}"/>
    <cellStyle name="Euro 9 4 4" xfId="817" xr:uid="{00000000-0005-0000-0000-00002C030000}"/>
    <cellStyle name="Euro 9 5" xfId="818" xr:uid="{00000000-0005-0000-0000-00002D030000}"/>
    <cellStyle name="Euro 9 5 2" xfId="819" xr:uid="{00000000-0005-0000-0000-00002E030000}"/>
    <cellStyle name="Euro 9 5 3" xfId="820" xr:uid="{00000000-0005-0000-0000-00002F030000}"/>
    <cellStyle name="Euro 9 5 4" xfId="821" xr:uid="{00000000-0005-0000-0000-000030030000}"/>
    <cellStyle name="Euro 9 6" xfId="822" xr:uid="{00000000-0005-0000-0000-000031030000}"/>
    <cellStyle name="Euro 9 6 2" xfId="823" xr:uid="{00000000-0005-0000-0000-000032030000}"/>
    <cellStyle name="Euro 9 6 3" xfId="824" xr:uid="{00000000-0005-0000-0000-000033030000}"/>
    <cellStyle name="Euro 9 6 4" xfId="825" xr:uid="{00000000-0005-0000-0000-000034030000}"/>
    <cellStyle name="Euro 9 7" xfId="826" xr:uid="{00000000-0005-0000-0000-000035030000}"/>
    <cellStyle name="Euro 9 7 2" xfId="827" xr:uid="{00000000-0005-0000-0000-000036030000}"/>
    <cellStyle name="Euro 9 7 3" xfId="828" xr:uid="{00000000-0005-0000-0000-000037030000}"/>
    <cellStyle name="Euro 9 7 4" xfId="829" xr:uid="{00000000-0005-0000-0000-000038030000}"/>
    <cellStyle name="Euro 9 8" xfId="830" xr:uid="{00000000-0005-0000-0000-000039030000}"/>
    <cellStyle name="Euro 9 8 2" xfId="831" xr:uid="{00000000-0005-0000-0000-00003A030000}"/>
    <cellStyle name="Euro 9 8 3" xfId="832" xr:uid="{00000000-0005-0000-0000-00003B030000}"/>
    <cellStyle name="Euro 9 8 4" xfId="833" xr:uid="{00000000-0005-0000-0000-00003C030000}"/>
    <cellStyle name="Euro 9 9" xfId="834" xr:uid="{00000000-0005-0000-0000-00003D030000}"/>
    <cellStyle name="Euro 9 9 2" xfId="835" xr:uid="{00000000-0005-0000-0000-00003E030000}"/>
    <cellStyle name="Euro 9 9 3" xfId="836" xr:uid="{00000000-0005-0000-0000-00003F030000}"/>
    <cellStyle name="Euro 9 9 4" xfId="837" xr:uid="{00000000-0005-0000-0000-000040030000}"/>
    <cellStyle name="Excel_BuiltIn_Normale 5" xfId="838" xr:uid="{00000000-0005-0000-0000-000041030000}"/>
    <cellStyle name="Migliaia [0] 2" xfId="2" xr:uid="{00000000-0005-0000-0000-000042030000}"/>
    <cellStyle name="Migliaia 2" xfId="839" xr:uid="{00000000-0005-0000-0000-000043030000}"/>
    <cellStyle name="Migliaia 2 10" xfId="840" xr:uid="{00000000-0005-0000-0000-000044030000}"/>
    <cellStyle name="Migliaia 2 11" xfId="841" xr:uid="{00000000-0005-0000-0000-000045030000}"/>
    <cellStyle name="Migliaia 2 12" xfId="842" xr:uid="{00000000-0005-0000-0000-000046030000}"/>
    <cellStyle name="Migliaia 2 13" xfId="1136" xr:uid="{0227124C-874C-450A-AF81-9DFFBB42FF70}"/>
    <cellStyle name="Migliaia 2 2" xfId="843" xr:uid="{00000000-0005-0000-0000-000047030000}"/>
    <cellStyle name="Migliaia 2 3" xfId="844" xr:uid="{00000000-0005-0000-0000-000048030000}"/>
    <cellStyle name="Migliaia 2 4" xfId="845" xr:uid="{00000000-0005-0000-0000-000049030000}"/>
    <cellStyle name="Migliaia 2 5" xfId="846" xr:uid="{00000000-0005-0000-0000-00004A030000}"/>
    <cellStyle name="Migliaia 2 6" xfId="847" xr:uid="{00000000-0005-0000-0000-00004B030000}"/>
    <cellStyle name="Migliaia 2 7" xfId="848" xr:uid="{00000000-0005-0000-0000-00004C030000}"/>
    <cellStyle name="Migliaia 2 8" xfId="849" xr:uid="{00000000-0005-0000-0000-00004D030000}"/>
    <cellStyle name="Migliaia 2 9" xfId="850" xr:uid="{00000000-0005-0000-0000-00004E030000}"/>
    <cellStyle name="Migliaia 3" xfId="851" xr:uid="{00000000-0005-0000-0000-00004F030000}"/>
    <cellStyle name="Migliaia 4" xfId="1032" xr:uid="{00000000-0005-0000-0000-000050030000}"/>
    <cellStyle name="Migliaia 5" xfId="1075" xr:uid="{B61753F9-6F9F-4B04-90C1-8D3B1EC0FFBD}"/>
    <cellStyle name="Migliaia 6" xfId="1118" xr:uid="{9C845A35-07B1-471E-9643-13F75A31AFDB}"/>
    <cellStyle name="Normale" xfId="0" builtinId="0"/>
    <cellStyle name="Normale 10" xfId="1049" xr:uid="{00000000-0005-0000-0000-000052030000}"/>
    <cellStyle name="Normale 11" xfId="1068" xr:uid="{EBDE9537-7A35-46ED-B4AB-9D442A2EF7FD}"/>
    <cellStyle name="Normale 12" xfId="1110" xr:uid="{8BA7E816-0127-4190-9021-D0648FA71A3A}"/>
    <cellStyle name="Normale 13" xfId="1114" xr:uid="{ADF3405A-4285-4022-A122-4B35747715B7}"/>
    <cellStyle name="Normale 13 2" xfId="1130" xr:uid="{3D33DA0C-95EF-4171-A3F9-CDEE14198318}"/>
    <cellStyle name="Normale 14" xfId="1115" xr:uid="{D728024F-B52F-4379-8FEA-3DBBB70960E9}"/>
    <cellStyle name="Normale 15" xfId="1120" xr:uid="{469898CE-3956-4330-8C3A-A477684A6E4C}"/>
    <cellStyle name="Normale 16" xfId="1131" xr:uid="{A82FEE40-2A28-4833-9654-C55A02299A71}"/>
    <cellStyle name="Normale 17" xfId="1132" xr:uid="{C05FF81D-0C93-4215-AF3B-3F4E7950956C}"/>
    <cellStyle name="Normale 18" xfId="1090" xr:uid="{7BC1E9FC-4CF3-4543-85F2-439BF83FC9D6}"/>
    <cellStyle name="Normale 18 2" xfId="1116" xr:uid="{FB0532CF-F714-4CAA-B723-0373C405D5B3}"/>
    <cellStyle name="Normale 18 3" xfId="1126" xr:uid="{E9F9DBFC-1811-4329-977E-C55F2C7C17AC}"/>
    <cellStyle name="Normale 19" xfId="1134" xr:uid="{BB2CDA58-7F6A-46E5-9EE1-695CEB18C167}"/>
    <cellStyle name="Normale 2" xfId="3" xr:uid="{00000000-0005-0000-0000-000053030000}"/>
    <cellStyle name="Normale 2 2" xfId="5" xr:uid="{00000000-0005-0000-0000-000054030000}"/>
    <cellStyle name="Normale 2 2 2" xfId="852" xr:uid="{00000000-0005-0000-0000-000055030000}"/>
    <cellStyle name="Normale 2 2 2 2" xfId="1030" xr:uid="{00000000-0005-0000-0000-000056030000}"/>
    <cellStyle name="Normale 2 2 2 2 2" xfId="1033" xr:uid="{00000000-0005-0000-0000-000057030000}"/>
    <cellStyle name="Normale 2 2 2 2 2 2" xfId="1034" xr:uid="{00000000-0005-0000-0000-000058030000}"/>
    <cellStyle name="Normale 2 2 2 2 2 3" xfId="1048" xr:uid="{00000000-0005-0000-0000-000059030000}"/>
    <cellStyle name="Normale 2 2 2 2 2 3 2" xfId="1050" xr:uid="{00000000-0005-0000-0000-00005A030000}"/>
    <cellStyle name="Normale 2 2 2 2 2 3 2 2 2 2 2 3" xfId="1084" xr:uid="{EE569D75-89B0-4ED7-82CA-113D7426D0C3}"/>
    <cellStyle name="Normale 2 2 2 2 2 3 2 2 2 2 2 3 2" xfId="1103" xr:uid="{88182BAF-73DC-42DB-A6F3-0F69FA3779D2}"/>
    <cellStyle name="Normale 2 2 2 2 2 3 3 2 2 3" xfId="1082" xr:uid="{5B61BFFD-39B1-4DB5-9D40-D87B88E576A1}"/>
    <cellStyle name="Normale 2 2 2 2 2 3 3 2 2 3 2" xfId="1102" xr:uid="{D0AEDC81-F69B-4DB0-A557-29192B5C9072}"/>
    <cellStyle name="Normale 2 2 2 2 2 3 3 2 2 3 2 2" xfId="1125" xr:uid="{A8F9A0A7-2757-41CB-A99A-EF860B0E3C13}"/>
    <cellStyle name="Normale 2 2 2 2 2 4" xfId="1051" xr:uid="{00000000-0005-0000-0000-00005B030000}"/>
    <cellStyle name="Normale 2 2 2 2 2 4 2 2 2 2 3" xfId="1081" xr:uid="{B2D48892-F90E-4850-BDB1-26585DD3312D}"/>
    <cellStyle name="Normale 2 2 2 2 2 4 2 2 2 2 3 2" xfId="1100" xr:uid="{95904E90-4D41-4903-8568-40EBCE0AA76C}"/>
    <cellStyle name="Normale 2 2 2 2 2 4 2 2 2 2 3 2 2" xfId="1123" xr:uid="{52FD66C5-C3C3-4453-B540-6540207F048B}"/>
    <cellStyle name="Normale 2 2 2 2 2 4 2 2 2 2 3 2 2 2" xfId="1133" xr:uid="{C5078404-63F2-403A-A8C2-667A31149F1C}"/>
    <cellStyle name="Normale 2 2 2 3" xfId="1035" xr:uid="{00000000-0005-0000-0000-00005C030000}"/>
    <cellStyle name="Normale 2 2 2 3 2" xfId="1036" xr:uid="{00000000-0005-0000-0000-00005D030000}"/>
    <cellStyle name="Normale 2 2 2 3 2 2" xfId="1063" xr:uid="{00000000-0005-0000-0000-00005E030000}"/>
    <cellStyle name="Normale 2 2 2 3 2 2 3 2 2 3" xfId="1086" xr:uid="{4278B5D1-83F0-4408-8310-E9836DC2694D}"/>
    <cellStyle name="Normale 2 2 2 3 2 2 3 2 2 3 2" xfId="1092" xr:uid="{70A36223-07D5-42C1-B3F8-4028A7CECE81}"/>
    <cellStyle name="Normale 2 2 2 3 3" xfId="1052" xr:uid="{00000000-0005-0000-0000-00005F030000}"/>
    <cellStyle name="Normale 2 2 3" xfId="1037" xr:uid="{00000000-0005-0000-0000-000060030000}"/>
    <cellStyle name="Normale 2 2 4" xfId="1038" xr:uid="{00000000-0005-0000-0000-000061030000}"/>
    <cellStyle name="Normale 2 2 5" xfId="1045" xr:uid="{00000000-0005-0000-0000-000062030000}"/>
    <cellStyle name="Normale 2 2 6 2 3 3" xfId="1089" xr:uid="{A75DF54B-15FF-4F2B-88F0-ECF6F72BCC23}"/>
    <cellStyle name="Normale 2 2 6 2 3 3 2" xfId="1097" xr:uid="{CD71622A-A8B7-42CD-BAD4-CC5ABD7FDDDF}"/>
    <cellStyle name="Normale 2 2 6 2 3 3 2 2" xfId="1128" xr:uid="{618618E3-6C93-4987-AD04-105A68AE6D15}"/>
    <cellStyle name="Normale 2 2 6 2 3 3 2 2 2" xfId="1142" xr:uid="{1324957F-9401-4B1E-8F98-41CB457D0426}"/>
    <cellStyle name="Normale 2 3" xfId="853" xr:uid="{00000000-0005-0000-0000-000063030000}"/>
    <cellStyle name="Normale 2 3 2" xfId="1031" xr:uid="{00000000-0005-0000-0000-000064030000}"/>
    <cellStyle name="Normale 2 4" xfId="854" xr:uid="{00000000-0005-0000-0000-000065030000}"/>
    <cellStyle name="Normale 2 5" xfId="1053" xr:uid="{00000000-0005-0000-0000-000066030000}"/>
    <cellStyle name="Normale 2 6" xfId="1135" xr:uid="{6C06468C-83CD-4E39-AE13-041F9B23F164}"/>
    <cellStyle name="Normale 20" xfId="1137" xr:uid="{39ADD26A-5C09-404B-A148-8D65EC3796D1}"/>
    <cellStyle name="Normale 22 2" xfId="1085" xr:uid="{1F55E280-68A6-484B-A9A8-C393E6CD0706}"/>
    <cellStyle name="Normale 28" xfId="1067" xr:uid="{00000000-0005-0000-0000-000067030000}"/>
    <cellStyle name="Normale 28 2" xfId="1087" xr:uid="{29F389AA-2B66-4A64-AA07-33F332AA5756}"/>
    <cellStyle name="Normale 28 2 2" xfId="1088" xr:uid="{309B3B44-52F5-45CE-A0E8-919F167B05DC}"/>
    <cellStyle name="Normale 3" xfId="4" xr:uid="{00000000-0005-0000-0000-000068030000}"/>
    <cellStyle name="Normale 3 10" xfId="1054" xr:uid="{00000000-0005-0000-0000-000069030000}"/>
    <cellStyle name="Normale 3 10 2" xfId="1069" xr:uid="{05C39106-123B-429B-8E83-55B99E4E054C}"/>
    <cellStyle name="Normale 3 10 2 2" xfId="1138" xr:uid="{38C0A10D-FDAF-4CDE-A7CA-D28D8DEBA45E}"/>
    <cellStyle name="Normale 3 10 3" xfId="1071" xr:uid="{6D155ECD-9B85-4B82-8069-590B3AAF30BF}"/>
    <cellStyle name="Normale 3 10 3 2" xfId="1094" xr:uid="{57E2BBC3-3082-4D9B-AA73-1FA9C2C03FAD}"/>
    <cellStyle name="Normale 3 10 3 2 2" xfId="1105" xr:uid="{EA1C2FB5-72E7-491A-A453-5A45F8AE1012}"/>
    <cellStyle name="Normale 3 10 3 2 2 2" xfId="1111" xr:uid="{4C2297C6-A60F-491A-9416-FA2B555BF76A}"/>
    <cellStyle name="Normale 3 10 3 2 2 2 2" xfId="1145" xr:uid="{38CEA447-9019-4C43-974C-47CC3FCA168C}"/>
    <cellStyle name="Normale 3 10 3 3" xfId="1104" xr:uid="{49D653BC-1455-468A-8767-9E341473FC2D}"/>
    <cellStyle name="Normale 3 10 3 3 2" xfId="1141" xr:uid="{6A9BFF82-4919-4129-9DDA-9914FEF8C926}"/>
    <cellStyle name="Normale 3 10 3 3 2 2" xfId="1144" xr:uid="{15152EC0-5EBC-46BC-95A1-E506155323B3}"/>
    <cellStyle name="Normale 3 10 3 4" xfId="1139" xr:uid="{3B3435C3-0EF0-4B70-B9B3-DB08D0B5FF86}"/>
    <cellStyle name="Normale 3 10 4" xfId="1093" xr:uid="{4AF1236E-62A4-45A1-98EB-6029074850CE}"/>
    <cellStyle name="Normale 3 11" xfId="1076" xr:uid="{4A56FC88-41A9-442D-996D-9E23EF04FDAE}"/>
    <cellStyle name="Normale 3 11 2 2 2 3" xfId="1079" xr:uid="{88938B42-0738-4A2C-A53B-980336EAD1B8}"/>
    <cellStyle name="Normale 3 11 2 2 2 3 2" xfId="1098" xr:uid="{1CA2C2D9-EA12-4B68-86B4-4B0E20A498AA}"/>
    <cellStyle name="Normale 3 11 2 2 2 3 2 2" xfId="1129" xr:uid="{DEB85AEB-326D-4E94-97B7-41A99A01A5DD}"/>
    <cellStyle name="Normale 3 11 2 2 2 3 2 2 2" xfId="1143" xr:uid="{DFEEE9E0-C5A9-4DCF-B59D-21012DB1E373}"/>
    <cellStyle name="Normale 3 12" xfId="1078" xr:uid="{1861D18E-6155-45C1-A8D1-24049252151A}"/>
    <cellStyle name="Normale 3 13" xfId="1065" xr:uid="{00000000-0005-0000-0000-00006A030000}"/>
    <cellStyle name="Normale 3 14" xfId="1091" xr:uid="{FD8BF3C1-9B52-41F1-8E5F-EAE9D7EBC5F6}"/>
    <cellStyle name="Normale 3 14 2" xfId="1119" xr:uid="{F7244BDA-2FE3-4A7E-8368-50C7345E5602}"/>
    <cellStyle name="Normale 3 14 3" xfId="1127" xr:uid="{BDE80312-0BAC-47E1-88B3-668103B66871}"/>
    <cellStyle name="Normale 3 15" xfId="1096" xr:uid="{8D0DE7C7-1239-4DFB-ABF1-779843F72DFE}"/>
    <cellStyle name="Normale 3 16" xfId="1107" xr:uid="{B717C42D-9DF9-44C0-A40A-7408DCF2E3DF}"/>
    <cellStyle name="Normale 3 17" xfId="1108" xr:uid="{C64AA92C-4756-4A0D-A0C2-5E8880D7835C}"/>
    <cellStyle name="Normale 3 18" xfId="1109" xr:uid="{101EB370-C23C-406F-89B1-EEF704F15227}"/>
    <cellStyle name="Normale 3 19" xfId="1117" xr:uid="{04F0035D-335E-4EE5-92A0-DA6EB6E35951}"/>
    <cellStyle name="Normale 3 2" xfId="6" xr:uid="{00000000-0005-0000-0000-00006B030000}"/>
    <cellStyle name="Normale 3 2 2" xfId="1029" xr:uid="{00000000-0005-0000-0000-00006C030000}"/>
    <cellStyle name="Normale 3 20" xfId="1121" xr:uid="{E3A94E6E-EA44-4D95-95E6-9CD31CE1EF29}"/>
    <cellStyle name="Normale 3 3" xfId="1039" xr:uid="{00000000-0005-0000-0000-00006D030000}"/>
    <cellStyle name="Normale 3 3 2" xfId="1040" xr:uid="{00000000-0005-0000-0000-00006E030000}"/>
    <cellStyle name="Normale 3 3 2 2" xfId="1055" xr:uid="{00000000-0005-0000-0000-00006F030000}"/>
    <cellStyle name="Normale 3 3 2 3" xfId="1056" xr:uid="{00000000-0005-0000-0000-000070030000}"/>
    <cellStyle name="Normale 3 3 2 3 2" xfId="1077" xr:uid="{3A576B49-29C8-48CA-84A3-7FB09585031F}"/>
    <cellStyle name="Normale 3 3 3" xfId="1057" xr:uid="{00000000-0005-0000-0000-000071030000}"/>
    <cellStyle name="Normale 3 3 3 3" xfId="1066" xr:uid="{00000000-0005-0000-0000-000072030000}"/>
    <cellStyle name="Normale 3 3 4" xfId="1073" xr:uid="{6978A1F9-747B-41EF-949C-C113A96127AF}"/>
    <cellStyle name="Normale 3 3 4 2" xfId="1095" xr:uid="{0E57690C-B68B-4625-9960-A44F63E2939E}"/>
    <cellStyle name="Normale 3 3 4 2 2" xfId="1106" xr:uid="{36D4D938-D42A-4CC6-B607-3CE76317D703}"/>
    <cellStyle name="Normale 3 3 4 2 2 2" xfId="1112" xr:uid="{8E33149D-C105-4A4C-9001-EB3E87C452A1}"/>
    <cellStyle name="Normale 3 3 4 2 2 2 2" xfId="1146" xr:uid="{2F7193F7-0E20-4F48-9F4B-5F51A9EE97B3}"/>
    <cellStyle name="Normale 3 4" xfId="1041" xr:uid="{00000000-0005-0000-0000-000073030000}"/>
    <cellStyle name="Normale 3 5" xfId="1044" xr:uid="{00000000-0005-0000-0000-000074030000}"/>
    <cellStyle name="Normale 3 6" xfId="1047" xr:uid="{00000000-0005-0000-0000-000075030000}"/>
    <cellStyle name="Normale 3 6 2" xfId="1101" xr:uid="{AE3BA58A-7184-43A9-AA19-057B019CCE08}"/>
    <cellStyle name="Normale 3 6 2 2" xfId="1124" xr:uid="{AE3D9376-8019-4C44-BFF4-4490A40F3619}"/>
    <cellStyle name="Normale 3 7" xfId="1058" xr:uid="{00000000-0005-0000-0000-000076030000}"/>
    <cellStyle name="Normale 3 8" xfId="1059" xr:uid="{00000000-0005-0000-0000-000077030000}"/>
    <cellStyle name="Normale 3 9" xfId="1060" xr:uid="{00000000-0005-0000-0000-000078030000}"/>
    <cellStyle name="Normale 3 9 2 2 2 2 3" xfId="1080" xr:uid="{8AA4DF36-8589-4C96-A145-3644468B72CC}"/>
    <cellStyle name="Normale 3 9 2 2 2 2 3 2" xfId="1099" xr:uid="{3C916A8F-902A-4923-AC69-A37FF6164C0E}"/>
    <cellStyle name="Normale 3 9 2 2 2 2 3 2 2" xfId="1122" xr:uid="{10F47A14-E6F3-4A69-B18E-7683F2CED752}"/>
    <cellStyle name="Normale 4" xfId="855" xr:uid="{00000000-0005-0000-0000-000079030000}"/>
    <cellStyle name="Normale 4 2" xfId="1064" xr:uid="{00000000-0005-0000-0000-00007A030000}"/>
    <cellStyle name="Normale 5" xfId="856" xr:uid="{00000000-0005-0000-0000-00007B030000}"/>
    <cellStyle name="Normale 5 10" xfId="857" xr:uid="{00000000-0005-0000-0000-00007C030000}"/>
    <cellStyle name="Normale 5 11" xfId="858" xr:uid="{00000000-0005-0000-0000-00007D030000}"/>
    <cellStyle name="Normale 5 12" xfId="859" xr:uid="{00000000-0005-0000-0000-00007E030000}"/>
    <cellStyle name="Normale 5 13" xfId="860" xr:uid="{00000000-0005-0000-0000-00007F030000}"/>
    <cellStyle name="Normale 5 2" xfId="861" xr:uid="{00000000-0005-0000-0000-000080030000}"/>
    <cellStyle name="Normale 5 2 2" xfId="862" xr:uid="{00000000-0005-0000-0000-000081030000}"/>
    <cellStyle name="Normale 5 2 3" xfId="863" xr:uid="{00000000-0005-0000-0000-000082030000}"/>
    <cellStyle name="Normale 5 2 4" xfId="864" xr:uid="{00000000-0005-0000-0000-000083030000}"/>
    <cellStyle name="Normale 5 3" xfId="865" xr:uid="{00000000-0005-0000-0000-000084030000}"/>
    <cellStyle name="Normale 5 3 2" xfId="866" xr:uid="{00000000-0005-0000-0000-000085030000}"/>
    <cellStyle name="Normale 5 3 3" xfId="867" xr:uid="{00000000-0005-0000-0000-000086030000}"/>
    <cellStyle name="Normale 5 3 4" xfId="868" xr:uid="{00000000-0005-0000-0000-000087030000}"/>
    <cellStyle name="Normale 5 4" xfId="869" xr:uid="{00000000-0005-0000-0000-000088030000}"/>
    <cellStyle name="Normale 5 4 2" xfId="870" xr:uid="{00000000-0005-0000-0000-000089030000}"/>
    <cellStyle name="Normale 5 4 3" xfId="871" xr:uid="{00000000-0005-0000-0000-00008A030000}"/>
    <cellStyle name="Normale 5 4 4" xfId="872" xr:uid="{00000000-0005-0000-0000-00008B030000}"/>
    <cellStyle name="Normale 5 5" xfId="873" xr:uid="{00000000-0005-0000-0000-00008C030000}"/>
    <cellStyle name="Normale 5 5 2" xfId="874" xr:uid="{00000000-0005-0000-0000-00008D030000}"/>
    <cellStyle name="Normale 5 5 3" xfId="875" xr:uid="{00000000-0005-0000-0000-00008E030000}"/>
    <cellStyle name="Normale 5 5 4" xfId="876" xr:uid="{00000000-0005-0000-0000-00008F030000}"/>
    <cellStyle name="Normale 5 6" xfId="877" xr:uid="{00000000-0005-0000-0000-000090030000}"/>
    <cellStyle name="Normale 5 6 2" xfId="878" xr:uid="{00000000-0005-0000-0000-000091030000}"/>
    <cellStyle name="Normale 5 6 3" xfId="879" xr:uid="{00000000-0005-0000-0000-000092030000}"/>
    <cellStyle name="Normale 5 6 4" xfId="880" xr:uid="{00000000-0005-0000-0000-000093030000}"/>
    <cellStyle name="Normale 5 7" xfId="881" xr:uid="{00000000-0005-0000-0000-000094030000}"/>
    <cellStyle name="Normale 5 7 2" xfId="882" xr:uid="{00000000-0005-0000-0000-000095030000}"/>
    <cellStyle name="Normale 5 7 3" xfId="883" xr:uid="{00000000-0005-0000-0000-000096030000}"/>
    <cellStyle name="Normale 5 7 4" xfId="884" xr:uid="{00000000-0005-0000-0000-000097030000}"/>
    <cellStyle name="Normale 5 8" xfId="885" xr:uid="{00000000-0005-0000-0000-000098030000}"/>
    <cellStyle name="Normale 5 8 2" xfId="886" xr:uid="{00000000-0005-0000-0000-000099030000}"/>
    <cellStyle name="Normale 5 8 3" xfId="887" xr:uid="{00000000-0005-0000-0000-00009A030000}"/>
    <cellStyle name="Normale 5 8 4" xfId="888" xr:uid="{00000000-0005-0000-0000-00009B030000}"/>
    <cellStyle name="Normale 5 9" xfId="889" xr:uid="{00000000-0005-0000-0000-00009C030000}"/>
    <cellStyle name="Normale 5 9 2" xfId="890" xr:uid="{00000000-0005-0000-0000-00009D030000}"/>
    <cellStyle name="Normale 5 9 3" xfId="891" xr:uid="{00000000-0005-0000-0000-00009E030000}"/>
    <cellStyle name="Normale 5 9 4" xfId="892" xr:uid="{00000000-0005-0000-0000-00009F030000}"/>
    <cellStyle name="Normale 6" xfId="893" xr:uid="{00000000-0005-0000-0000-0000A0030000}"/>
    <cellStyle name="Normale 6 2" xfId="894" xr:uid="{00000000-0005-0000-0000-0000A1030000}"/>
    <cellStyle name="Normale 6 2 2" xfId="895" xr:uid="{00000000-0005-0000-0000-0000A2030000}"/>
    <cellStyle name="Normale 6 2 3" xfId="896" xr:uid="{00000000-0005-0000-0000-0000A3030000}"/>
    <cellStyle name="Normale 6 2 4" xfId="897" xr:uid="{00000000-0005-0000-0000-0000A4030000}"/>
    <cellStyle name="Normale 6 3" xfId="898" xr:uid="{00000000-0005-0000-0000-0000A5030000}"/>
    <cellStyle name="Normale 6 3 2" xfId="899" xr:uid="{00000000-0005-0000-0000-0000A6030000}"/>
    <cellStyle name="Normale 6 3 3" xfId="900" xr:uid="{00000000-0005-0000-0000-0000A7030000}"/>
    <cellStyle name="Normale 6 3 4" xfId="901" xr:uid="{00000000-0005-0000-0000-0000A8030000}"/>
    <cellStyle name="Normale 6 4" xfId="902" xr:uid="{00000000-0005-0000-0000-0000A9030000}"/>
    <cellStyle name="Normale 6 4 2" xfId="903" xr:uid="{00000000-0005-0000-0000-0000AA030000}"/>
    <cellStyle name="Normale 6 4 3" xfId="904" xr:uid="{00000000-0005-0000-0000-0000AB030000}"/>
    <cellStyle name="Normale 6 4 4" xfId="905" xr:uid="{00000000-0005-0000-0000-0000AC030000}"/>
    <cellStyle name="Normale 6 5" xfId="906" xr:uid="{00000000-0005-0000-0000-0000AD030000}"/>
    <cellStyle name="Normale 6 5 2" xfId="907" xr:uid="{00000000-0005-0000-0000-0000AE030000}"/>
    <cellStyle name="Normale 6 5 3" xfId="908" xr:uid="{00000000-0005-0000-0000-0000AF030000}"/>
    <cellStyle name="Normale 6 5 4" xfId="909" xr:uid="{00000000-0005-0000-0000-0000B0030000}"/>
    <cellStyle name="Normale 6 6" xfId="910" xr:uid="{00000000-0005-0000-0000-0000B1030000}"/>
    <cellStyle name="Normale 6 6 2" xfId="911" xr:uid="{00000000-0005-0000-0000-0000B2030000}"/>
    <cellStyle name="Normale 6 6 3" xfId="912" xr:uid="{00000000-0005-0000-0000-0000B3030000}"/>
    <cellStyle name="Normale 6 6 4" xfId="913" xr:uid="{00000000-0005-0000-0000-0000B4030000}"/>
    <cellStyle name="Normale 6 7" xfId="914" xr:uid="{00000000-0005-0000-0000-0000B5030000}"/>
    <cellStyle name="Normale 6 7 2" xfId="915" xr:uid="{00000000-0005-0000-0000-0000B6030000}"/>
    <cellStyle name="Normale 6 7 3" xfId="916" xr:uid="{00000000-0005-0000-0000-0000B7030000}"/>
    <cellStyle name="Normale 6 7 4" xfId="917" xr:uid="{00000000-0005-0000-0000-0000B8030000}"/>
    <cellStyle name="Normale 6 8" xfId="918" xr:uid="{00000000-0005-0000-0000-0000B9030000}"/>
    <cellStyle name="Normale 6 8 2" xfId="919" xr:uid="{00000000-0005-0000-0000-0000BA030000}"/>
    <cellStyle name="Normale 6 8 3" xfId="920" xr:uid="{00000000-0005-0000-0000-0000BB030000}"/>
    <cellStyle name="Normale 6 8 4" xfId="921" xr:uid="{00000000-0005-0000-0000-0000BC030000}"/>
    <cellStyle name="Normale 6 9" xfId="922" xr:uid="{00000000-0005-0000-0000-0000BD030000}"/>
    <cellStyle name="Normale 6 9 2" xfId="923" xr:uid="{00000000-0005-0000-0000-0000BE030000}"/>
    <cellStyle name="Normale 6 9 3" xfId="924" xr:uid="{00000000-0005-0000-0000-0000BF030000}"/>
    <cellStyle name="Normale 6 9 4" xfId="925" xr:uid="{00000000-0005-0000-0000-0000C0030000}"/>
    <cellStyle name="Normale 7" xfId="926" xr:uid="{00000000-0005-0000-0000-0000C1030000}"/>
    <cellStyle name="Normale 7 2" xfId="927" xr:uid="{00000000-0005-0000-0000-0000C2030000}"/>
    <cellStyle name="Normale 7 2 2" xfId="928" xr:uid="{00000000-0005-0000-0000-0000C3030000}"/>
    <cellStyle name="Normale 7 2 3" xfId="929" xr:uid="{00000000-0005-0000-0000-0000C4030000}"/>
    <cellStyle name="Normale 7 2 4" xfId="930" xr:uid="{00000000-0005-0000-0000-0000C5030000}"/>
    <cellStyle name="Normale 7 3" xfId="931" xr:uid="{00000000-0005-0000-0000-0000C6030000}"/>
    <cellStyle name="Normale 7 3 2" xfId="932" xr:uid="{00000000-0005-0000-0000-0000C7030000}"/>
    <cellStyle name="Normale 7 3 3" xfId="933" xr:uid="{00000000-0005-0000-0000-0000C8030000}"/>
    <cellStyle name="Normale 7 3 4" xfId="934" xr:uid="{00000000-0005-0000-0000-0000C9030000}"/>
    <cellStyle name="Normale 7 4" xfId="935" xr:uid="{00000000-0005-0000-0000-0000CA030000}"/>
    <cellStyle name="Normale 7 4 2" xfId="936" xr:uid="{00000000-0005-0000-0000-0000CB030000}"/>
    <cellStyle name="Normale 7 4 3" xfId="937" xr:uid="{00000000-0005-0000-0000-0000CC030000}"/>
    <cellStyle name="Normale 7 4 4" xfId="938" xr:uid="{00000000-0005-0000-0000-0000CD030000}"/>
    <cellStyle name="Normale 7 5" xfId="939" xr:uid="{00000000-0005-0000-0000-0000CE030000}"/>
    <cellStyle name="Normale 7 5 2" xfId="940" xr:uid="{00000000-0005-0000-0000-0000CF030000}"/>
    <cellStyle name="Normale 7 5 3" xfId="941" xr:uid="{00000000-0005-0000-0000-0000D0030000}"/>
    <cellStyle name="Normale 7 5 4" xfId="942" xr:uid="{00000000-0005-0000-0000-0000D1030000}"/>
    <cellStyle name="Normale 7 6" xfId="943" xr:uid="{00000000-0005-0000-0000-0000D2030000}"/>
    <cellStyle name="Normale 7 6 2" xfId="944" xr:uid="{00000000-0005-0000-0000-0000D3030000}"/>
    <cellStyle name="Normale 7 6 3" xfId="945" xr:uid="{00000000-0005-0000-0000-0000D4030000}"/>
    <cellStyle name="Normale 7 6 4" xfId="946" xr:uid="{00000000-0005-0000-0000-0000D5030000}"/>
    <cellStyle name="Normale 7 7" xfId="947" xr:uid="{00000000-0005-0000-0000-0000D6030000}"/>
    <cellStyle name="Normale 7 7 2" xfId="948" xr:uid="{00000000-0005-0000-0000-0000D7030000}"/>
    <cellStyle name="Normale 7 7 3" xfId="949" xr:uid="{00000000-0005-0000-0000-0000D8030000}"/>
    <cellStyle name="Normale 7 7 4" xfId="950" xr:uid="{00000000-0005-0000-0000-0000D9030000}"/>
    <cellStyle name="Normale 7 8" xfId="951" xr:uid="{00000000-0005-0000-0000-0000DA030000}"/>
    <cellStyle name="Normale 7 8 2" xfId="952" xr:uid="{00000000-0005-0000-0000-0000DB030000}"/>
    <cellStyle name="Normale 7 8 3" xfId="953" xr:uid="{00000000-0005-0000-0000-0000DC030000}"/>
    <cellStyle name="Normale 7 8 4" xfId="954" xr:uid="{00000000-0005-0000-0000-0000DD030000}"/>
    <cellStyle name="Normale 7 9" xfId="955" xr:uid="{00000000-0005-0000-0000-0000DE030000}"/>
    <cellStyle name="Normale 7 9 2" xfId="956" xr:uid="{00000000-0005-0000-0000-0000DF030000}"/>
    <cellStyle name="Normale 7 9 3" xfId="957" xr:uid="{00000000-0005-0000-0000-0000E0030000}"/>
    <cellStyle name="Normale 7 9 4" xfId="958" xr:uid="{00000000-0005-0000-0000-0000E1030000}"/>
    <cellStyle name="Normale 8" xfId="1042" xr:uid="{00000000-0005-0000-0000-0000E2030000}"/>
    <cellStyle name="Normale 8 2" xfId="1043" xr:uid="{00000000-0005-0000-0000-0000E3030000}"/>
    <cellStyle name="Normale 8 2 2" xfId="1061" xr:uid="{00000000-0005-0000-0000-0000E4030000}"/>
    <cellStyle name="Normale 9" xfId="1074" xr:uid="{A94ED843-CA30-4548-B72D-37F38C3F055A}"/>
    <cellStyle name="Normale_Allegato 2_format Obiettivi_Misure" xfId="1140" xr:uid="{F93A0BCA-5C3B-4A24-8CDC-2EF5ED91C69F}"/>
    <cellStyle name="Percentuale 2" xfId="959" xr:uid="{00000000-0005-0000-0000-0000E5030000}"/>
    <cellStyle name="Percentuale 2 2" xfId="960" xr:uid="{00000000-0005-0000-0000-0000E6030000}"/>
    <cellStyle name="Percentuale 2 3" xfId="961" xr:uid="{00000000-0005-0000-0000-0000E7030000}"/>
    <cellStyle name="Percentuale 2 4" xfId="1062" xr:uid="{00000000-0005-0000-0000-0000E8030000}"/>
    <cellStyle name="Percentuale 3" xfId="1083" xr:uid="{DE4F8A00-02B6-470C-BCA8-FA6B57115C46}"/>
    <cellStyle name="Valuta 2" xfId="962" xr:uid="{00000000-0005-0000-0000-0000E9030000}"/>
    <cellStyle name="Valuta 21" xfId="963" xr:uid="{00000000-0005-0000-0000-0000EA030000}"/>
    <cellStyle name="Valuta 21 2" xfId="964" xr:uid="{00000000-0005-0000-0000-0000EB030000}"/>
    <cellStyle name="Valuta 21 2 2" xfId="965" xr:uid="{00000000-0005-0000-0000-0000EC030000}"/>
    <cellStyle name="Valuta 21 2 3" xfId="966" xr:uid="{00000000-0005-0000-0000-0000ED030000}"/>
    <cellStyle name="Valuta 21 2 4" xfId="967" xr:uid="{00000000-0005-0000-0000-0000EE030000}"/>
    <cellStyle name="Valuta 21 3" xfId="968" xr:uid="{00000000-0005-0000-0000-0000EF030000}"/>
    <cellStyle name="Valuta 21 3 2" xfId="969" xr:uid="{00000000-0005-0000-0000-0000F0030000}"/>
    <cellStyle name="Valuta 21 3 3" xfId="970" xr:uid="{00000000-0005-0000-0000-0000F1030000}"/>
    <cellStyle name="Valuta 21 3 4" xfId="971" xr:uid="{00000000-0005-0000-0000-0000F2030000}"/>
    <cellStyle name="Valuta 21 4" xfId="972" xr:uid="{00000000-0005-0000-0000-0000F3030000}"/>
    <cellStyle name="Valuta 21 4 2" xfId="973" xr:uid="{00000000-0005-0000-0000-0000F4030000}"/>
    <cellStyle name="Valuta 21 4 3" xfId="974" xr:uid="{00000000-0005-0000-0000-0000F5030000}"/>
    <cellStyle name="Valuta 21 4 4" xfId="975" xr:uid="{00000000-0005-0000-0000-0000F6030000}"/>
    <cellStyle name="Valuta 21 5" xfId="976" xr:uid="{00000000-0005-0000-0000-0000F7030000}"/>
    <cellStyle name="Valuta 21 5 2" xfId="977" xr:uid="{00000000-0005-0000-0000-0000F8030000}"/>
    <cellStyle name="Valuta 21 5 3" xfId="978" xr:uid="{00000000-0005-0000-0000-0000F9030000}"/>
    <cellStyle name="Valuta 21 5 4" xfId="979" xr:uid="{00000000-0005-0000-0000-0000FA030000}"/>
    <cellStyle name="Valuta 21 6" xfId="980" xr:uid="{00000000-0005-0000-0000-0000FB030000}"/>
    <cellStyle name="Valuta 21 6 2" xfId="981" xr:uid="{00000000-0005-0000-0000-0000FC030000}"/>
    <cellStyle name="Valuta 21 6 3" xfId="982" xr:uid="{00000000-0005-0000-0000-0000FD030000}"/>
    <cellStyle name="Valuta 21 6 4" xfId="983" xr:uid="{00000000-0005-0000-0000-0000FE030000}"/>
    <cellStyle name="Valuta 21 7" xfId="984" xr:uid="{00000000-0005-0000-0000-0000FF030000}"/>
    <cellStyle name="Valuta 21 7 2" xfId="985" xr:uid="{00000000-0005-0000-0000-000000040000}"/>
    <cellStyle name="Valuta 21 7 3" xfId="986" xr:uid="{00000000-0005-0000-0000-000001040000}"/>
    <cellStyle name="Valuta 21 7 4" xfId="987" xr:uid="{00000000-0005-0000-0000-000002040000}"/>
    <cellStyle name="Valuta 21 8" xfId="988" xr:uid="{00000000-0005-0000-0000-000003040000}"/>
    <cellStyle name="Valuta 21 8 2" xfId="989" xr:uid="{00000000-0005-0000-0000-000004040000}"/>
    <cellStyle name="Valuta 21 8 3" xfId="990" xr:uid="{00000000-0005-0000-0000-000005040000}"/>
    <cellStyle name="Valuta 21 8 4" xfId="991" xr:uid="{00000000-0005-0000-0000-000006040000}"/>
    <cellStyle name="Valuta 21 9" xfId="992" xr:uid="{00000000-0005-0000-0000-000007040000}"/>
    <cellStyle name="Valuta 21 9 2" xfId="993" xr:uid="{00000000-0005-0000-0000-000008040000}"/>
    <cellStyle name="Valuta 21 9 3" xfId="994" xr:uid="{00000000-0005-0000-0000-000009040000}"/>
    <cellStyle name="Valuta 21 9 4" xfId="995" xr:uid="{00000000-0005-0000-0000-00000A040000}"/>
    <cellStyle name="Valuta 22" xfId="996" xr:uid="{00000000-0005-0000-0000-00000B040000}"/>
    <cellStyle name="Valuta 22 2" xfId="997" xr:uid="{00000000-0005-0000-0000-00000C040000}"/>
    <cellStyle name="Valuta 22 2 2" xfId="998" xr:uid="{00000000-0005-0000-0000-00000D040000}"/>
    <cellStyle name="Valuta 22 2 3" xfId="999" xr:uid="{00000000-0005-0000-0000-00000E040000}"/>
    <cellStyle name="Valuta 22 2 4" xfId="1000" xr:uid="{00000000-0005-0000-0000-00000F040000}"/>
    <cellStyle name="Valuta 22 3" xfId="1001" xr:uid="{00000000-0005-0000-0000-000010040000}"/>
    <cellStyle name="Valuta 22 3 2" xfId="1002" xr:uid="{00000000-0005-0000-0000-000011040000}"/>
    <cellStyle name="Valuta 22 3 3" xfId="1003" xr:uid="{00000000-0005-0000-0000-000012040000}"/>
    <cellStyle name="Valuta 22 3 4" xfId="1004" xr:uid="{00000000-0005-0000-0000-000013040000}"/>
    <cellStyle name="Valuta 22 4" xfId="1005" xr:uid="{00000000-0005-0000-0000-000014040000}"/>
    <cellStyle name="Valuta 22 4 2" xfId="1006" xr:uid="{00000000-0005-0000-0000-000015040000}"/>
    <cellStyle name="Valuta 22 4 3" xfId="1007" xr:uid="{00000000-0005-0000-0000-000016040000}"/>
    <cellStyle name="Valuta 22 4 4" xfId="1008" xr:uid="{00000000-0005-0000-0000-000017040000}"/>
    <cellStyle name="Valuta 22 5" xfId="1009" xr:uid="{00000000-0005-0000-0000-000018040000}"/>
    <cellStyle name="Valuta 22 5 2" xfId="1010" xr:uid="{00000000-0005-0000-0000-000019040000}"/>
    <cellStyle name="Valuta 22 5 3" xfId="1011" xr:uid="{00000000-0005-0000-0000-00001A040000}"/>
    <cellStyle name="Valuta 22 5 4" xfId="1012" xr:uid="{00000000-0005-0000-0000-00001B040000}"/>
    <cellStyle name="Valuta 22 6" xfId="1013" xr:uid="{00000000-0005-0000-0000-00001C040000}"/>
    <cellStyle name="Valuta 22 6 2" xfId="1014" xr:uid="{00000000-0005-0000-0000-00001D040000}"/>
    <cellStyle name="Valuta 22 6 3" xfId="1015" xr:uid="{00000000-0005-0000-0000-00001E040000}"/>
    <cellStyle name="Valuta 22 6 4" xfId="1016" xr:uid="{00000000-0005-0000-0000-00001F040000}"/>
    <cellStyle name="Valuta 22 7" xfId="1017" xr:uid="{00000000-0005-0000-0000-000020040000}"/>
    <cellStyle name="Valuta 22 7 2" xfId="1018" xr:uid="{00000000-0005-0000-0000-000021040000}"/>
    <cellStyle name="Valuta 22 7 3" xfId="1019" xr:uid="{00000000-0005-0000-0000-000022040000}"/>
    <cellStyle name="Valuta 22 7 4" xfId="1020" xr:uid="{00000000-0005-0000-0000-000023040000}"/>
    <cellStyle name="Valuta 22 8" xfId="1021" xr:uid="{00000000-0005-0000-0000-000024040000}"/>
    <cellStyle name="Valuta 22 8 2" xfId="1022" xr:uid="{00000000-0005-0000-0000-000025040000}"/>
    <cellStyle name="Valuta 22 8 3" xfId="1023" xr:uid="{00000000-0005-0000-0000-000026040000}"/>
    <cellStyle name="Valuta 22 8 4" xfId="1024" xr:uid="{00000000-0005-0000-0000-000027040000}"/>
    <cellStyle name="Valuta 22 9" xfId="1025" xr:uid="{00000000-0005-0000-0000-000028040000}"/>
    <cellStyle name="Valuta 22 9 2" xfId="1026" xr:uid="{00000000-0005-0000-0000-000029040000}"/>
    <cellStyle name="Valuta 22 9 3" xfId="1027" xr:uid="{00000000-0005-0000-0000-00002A040000}"/>
    <cellStyle name="Valuta 22 9 4" xfId="1028" xr:uid="{00000000-0005-0000-0000-00002B040000}"/>
  </cellStyles>
  <dxfs count="134">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scheme val="none"/>
      </font>
      <fill>
        <patternFill patternType="solid">
          <fgColor indexed="64"/>
          <bgColor theme="0"/>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ill>
        <patternFill patternType="solid">
          <fgColor indexed="64"/>
          <bgColor theme="0"/>
        </patternFill>
      </fill>
    </dxf>
    <dxf>
      <border>
        <bottom style="medium">
          <color rgb="FF000000"/>
        </bottom>
      </border>
    </dxf>
    <dxf>
      <font>
        <b/>
        <i val="0"/>
        <strike val="0"/>
        <condense val="0"/>
        <extend val="0"/>
        <outline val="0"/>
        <shadow val="0"/>
        <u val="none"/>
        <vertAlign val="baseline"/>
        <sz val="11"/>
        <color theme="1"/>
        <name val="Calibri"/>
        <scheme val="minor"/>
      </font>
      <alignment horizontal="center" vertical="center" textRotation="0" wrapText="0" relativeIndent="0" justifyLastLine="0" shrinkToFit="0" readingOrder="0"/>
      <border diagonalUp="0" diagonalDown="0">
        <left style="thin">
          <color indexed="64"/>
        </left>
        <right style="thin">
          <color indexed="64"/>
        </right>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theme="0"/>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ill>
        <patternFill patternType="solid">
          <fgColor indexed="64"/>
          <bgColor theme="0"/>
        </patternFill>
      </fill>
    </dxf>
    <dxf>
      <border>
        <bottom style="medium">
          <color rgb="FF000000"/>
        </bottom>
      </border>
    </dxf>
    <dxf>
      <font>
        <b/>
        <i val="0"/>
        <strike val="0"/>
        <condense val="0"/>
        <extend val="0"/>
        <outline val="0"/>
        <shadow val="0"/>
        <u val="none"/>
        <vertAlign val="baseline"/>
        <sz val="11"/>
        <color theme="1"/>
        <name val="Calibri"/>
        <scheme val="minor"/>
      </font>
      <alignment horizontal="center" vertical="center" textRotation="0" wrapText="0" relativeIndent="0" justifyLastLine="0" shrinkToFit="0" readingOrder="0"/>
      <border diagonalUp="0" diagonalDown="0">
        <left style="thin">
          <color indexed="64"/>
        </left>
        <right style="thin">
          <color indexed="64"/>
        </right>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ill>
        <patternFill patternType="solid">
          <fgColor rgb="FF000000"/>
          <bgColor rgb="FFFFFFFF"/>
        </patternFill>
      </fill>
    </dxf>
    <dxf>
      <border>
        <bottom style="medium">
          <color rgb="FF000000"/>
        </bottom>
      </border>
    </dxf>
    <dxf>
      <font>
        <b/>
        <i val="0"/>
        <strike val="0"/>
        <condense val="0"/>
        <extend val="0"/>
        <outline val="0"/>
        <shadow val="0"/>
        <u val="none"/>
        <vertAlign val="baseline"/>
        <sz val="11"/>
        <color theme="1"/>
        <name val="Calibri"/>
        <scheme val="minor"/>
      </font>
      <alignment horizontal="center" vertical="center" textRotation="0" wrapText="0" relativeIndent="0" justifyLastLine="0" shrinkToFit="0" readingOrder="0"/>
      <border diagonalUp="0" diagonalDown="0">
        <left style="thin">
          <color indexed="64"/>
        </left>
        <right style="thin">
          <color indexed="64"/>
        </right>
        <top/>
        <bottom/>
      </border>
    </dxf>
    <dxf>
      <fill>
        <patternFill>
          <bgColor theme="0"/>
        </patternFill>
      </fill>
      <border diagonalUp="0" diagonalDown="0" outline="0">
        <left style="thin">
          <color indexed="64"/>
        </left>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numFmt numFmtId="172" formatCode="0.0000"/>
      <fill>
        <patternFill>
          <bgColor theme="0"/>
        </patternFill>
      </fill>
      <alignment horizontal="right"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numFmt numFmtId="172" formatCode="0.0000"/>
      <fill>
        <patternFill>
          <bgColor theme="0"/>
        </patternFill>
      </fill>
      <alignment horizontal="right"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numFmt numFmtId="172" formatCode="0.0000"/>
      <fill>
        <patternFill>
          <bgColor theme="0"/>
        </patternFill>
      </fill>
      <alignment horizontal="right"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numFmt numFmtId="172" formatCode="0.0000"/>
      <fill>
        <patternFill>
          <bgColor theme="0"/>
        </patternFill>
      </fill>
      <alignment horizontal="right"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numFmt numFmtId="172" formatCode="0.0000"/>
      <fill>
        <patternFill>
          <bgColor theme="0"/>
        </patternFill>
      </fill>
      <alignment horizontal="right"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numFmt numFmtId="172" formatCode="0.0000"/>
      <fill>
        <patternFill>
          <bgColor theme="0"/>
        </patternFill>
      </fill>
      <alignment horizontal="right"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numFmt numFmtId="172" formatCode="0.0000"/>
      <fill>
        <patternFill>
          <bgColor theme="0"/>
        </patternFill>
      </fill>
      <alignment horizontal="right"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bgColor theme="0"/>
        </patternFill>
      </fill>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numFmt numFmtId="172" formatCode="0.0000"/>
      <alignment horizontal="right" vertical="bottom" textRotation="0" wrapText="0" relative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relativeIndent="0" justifyLastLine="0" shrinkToFit="0" readingOrder="0"/>
      <border diagonalUp="0" diagonalDown="0" outline="0">
        <left style="thin">
          <color indexed="64"/>
        </left>
        <right style="thin">
          <color indexed="64"/>
        </right>
        <top/>
        <bottom/>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border diagonalUp="0" diagonalDown="0" outline="0">
        <left style="thin">
          <color indexed="64"/>
        </left>
        <right style="thin">
          <color indexed="64"/>
        </right>
        <top style="thin">
          <color indexed="64"/>
        </top>
        <bottom style="thin">
          <color indexed="64"/>
        </bottom>
      </border>
    </dxf>
    <dxf>
      <fill>
        <patternFill>
          <bgColor theme="0"/>
        </patternFill>
      </fill>
    </dxf>
    <dxf>
      <border>
        <bottom style="medium">
          <color indexed="64"/>
        </bottom>
      </border>
    </dxf>
    <dxf>
      <alignment horizontal="center" vertical="center" textRotation="0" indent="0" justifyLastLine="0" shrinkToFit="0" readingOrder="0"/>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fill>
        <patternFill>
          <bgColor theme="0"/>
        </patternFill>
      </fill>
      <alignment horizontal="center" vertical="bottom" textRotation="0" wrapText="0" relativeIndent="0" justifyLastLine="0" shrinkToFit="0" readingOrder="0"/>
    </dxf>
    <dxf>
      <border outline="0">
        <bottom style="thin">
          <color indexed="64"/>
        </bottom>
      </border>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font>
      <fill>
        <patternFill patternType="none">
          <fgColor indexed="64"/>
          <bgColor auto="1"/>
        </patternFill>
      </fill>
    </dxf>
    <dxf>
      <border>
        <bottom style="medium">
          <color indexed="64"/>
        </bottom>
      </border>
    </dxf>
    <dxf>
      <font>
        <b/>
        <i val="0"/>
        <strike val="0"/>
        <condense val="0"/>
        <extend val="0"/>
        <outline val="0"/>
        <shadow val="0"/>
        <u val="none"/>
        <vertAlign val="baseline"/>
        <sz val="11"/>
        <color theme="1"/>
        <name val="Calibri"/>
        <scheme val="minor"/>
      </font>
      <alignment horizontal="center" vertical="center" textRotation="0" wrapText="0" relativeIndent="0" justifyLastLine="0" shrinkToFit="0" readingOrder="0"/>
      <border diagonalUp="0" diagonalDown="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hyperlink" Target="http://www.paginebianche.it/execute.cgi?ts=16&amp;tl=2&amp;cb=&amp;ep=mondopaginebianche/lettera&amp;es=lettera&amp;om=0"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11</xdr:row>
      <xdr:rowOff>0</xdr:rowOff>
    </xdr:from>
    <xdr:to>
      <xdr:col>3</xdr:col>
      <xdr:colOff>247650</xdr:colOff>
      <xdr:row>12</xdr:row>
      <xdr:rowOff>61912</xdr:rowOff>
    </xdr:to>
    <xdr:sp macro="" textlink="">
      <xdr:nvSpPr>
        <xdr:cNvPr id="2" name="AutoShape 1" descr="posta">
          <a:extLst>
            <a:ext uri="{FF2B5EF4-FFF2-40B4-BE49-F238E27FC236}">
              <a16:creationId xmlns:a16="http://schemas.microsoft.com/office/drawing/2014/main" id="{E3314A54-E3B2-4CF4-8798-0F9CC756BAAD}"/>
            </a:ext>
          </a:extLst>
        </xdr:cNvPr>
        <xdr:cNvSpPr>
          <a:spLocks noChangeAspect="1" noChangeArrowheads="1"/>
        </xdr:cNvSpPr>
      </xdr:nvSpPr>
      <xdr:spPr bwMode="auto">
        <a:xfrm>
          <a:off x="5000625" y="13706475"/>
          <a:ext cx="247650" cy="547687"/>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180975</xdr:rowOff>
    </xdr:to>
    <xdr:sp macro="" textlink="">
      <xdr:nvSpPr>
        <xdr:cNvPr id="3" name="AutoShape 2" descr="consenso alla ricezione di informazioni commerciali">
          <a:hlinkClick xmlns:r="http://schemas.openxmlformats.org/officeDocument/2006/relationships" r:id="rId1"/>
          <a:extLst>
            <a:ext uri="{FF2B5EF4-FFF2-40B4-BE49-F238E27FC236}">
              <a16:creationId xmlns:a16="http://schemas.microsoft.com/office/drawing/2014/main" id="{3BE7F0F6-8523-4B51-8B28-520C44DC8247}"/>
            </a:ext>
          </a:extLst>
        </xdr:cNvPr>
        <xdr:cNvSpPr>
          <a:spLocks noChangeAspect="1" noChangeArrowheads="1"/>
        </xdr:cNvSpPr>
      </xdr:nvSpPr>
      <xdr:spPr bwMode="auto">
        <a:xfrm>
          <a:off x="11039475" y="10629900"/>
          <a:ext cx="190500" cy="34290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171450</xdr:rowOff>
    </xdr:to>
    <xdr:sp macro="" textlink="">
      <xdr:nvSpPr>
        <xdr:cNvPr id="4" name="AutoShape 19" descr="consenso alla ricezione di informazioni commerciali">
          <a:hlinkClick xmlns:r="http://schemas.openxmlformats.org/officeDocument/2006/relationships" r:id="rId1"/>
          <a:extLst>
            <a:ext uri="{FF2B5EF4-FFF2-40B4-BE49-F238E27FC236}">
              <a16:creationId xmlns:a16="http://schemas.microsoft.com/office/drawing/2014/main" id="{94BE5EB6-B7CC-4944-9654-0ADD6F2E6887}"/>
            </a:ext>
          </a:extLst>
        </xdr:cNvPr>
        <xdr:cNvSpPr>
          <a:spLocks noChangeAspect="1" noChangeArrowheads="1"/>
        </xdr:cNvSpPr>
      </xdr:nvSpPr>
      <xdr:spPr bwMode="auto">
        <a:xfrm>
          <a:off x="11039475" y="10629900"/>
          <a:ext cx="190500" cy="333375"/>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171450</xdr:rowOff>
    </xdr:to>
    <xdr:sp macro="" textlink="">
      <xdr:nvSpPr>
        <xdr:cNvPr id="5" name="AutoShape 20" descr="consenso alla ricezione di informazioni commerciali">
          <a:hlinkClick xmlns:r="http://schemas.openxmlformats.org/officeDocument/2006/relationships" r:id="rId1"/>
          <a:extLst>
            <a:ext uri="{FF2B5EF4-FFF2-40B4-BE49-F238E27FC236}">
              <a16:creationId xmlns:a16="http://schemas.microsoft.com/office/drawing/2014/main" id="{8DE2CF5A-81EB-4594-9DFC-E36A19EA27D5}"/>
            </a:ext>
          </a:extLst>
        </xdr:cNvPr>
        <xdr:cNvSpPr>
          <a:spLocks noChangeAspect="1" noChangeArrowheads="1"/>
        </xdr:cNvSpPr>
      </xdr:nvSpPr>
      <xdr:spPr bwMode="auto">
        <a:xfrm>
          <a:off x="11039475" y="10629900"/>
          <a:ext cx="190500" cy="333375"/>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6" name="AutoShape 21" descr="consenso alla ricezione di informazioni commerciali">
          <a:hlinkClick xmlns:r="http://schemas.openxmlformats.org/officeDocument/2006/relationships" r:id="rId1"/>
          <a:extLst>
            <a:ext uri="{FF2B5EF4-FFF2-40B4-BE49-F238E27FC236}">
              <a16:creationId xmlns:a16="http://schemas.microsoft.com/office/drawing/2014/main" id="{A6B1BB69-33B4-4373-85FA-6F8B70EFA4CF}"/>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7" name="AutoShape 22" descr="consenso alla ricezione di informazioni commerciali">
          <a:hlinkClick xmlns:r="http://schemas.openxmlformats.org/officeDocument/2006/relationships" r:id="rId1"/>
          <a:extLst>
            <a:ext uri="{FF2B5EF4-FFF2-40B4-BE49-F238E27FC236}">
              <a16:creationId xmlns:a16="http://schemas.microsoft.com/office/drawing/2014/main" id="{C7AAA711-FEA8-4E38-8F67-420EFE77DBBC}"/>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8" name="AutoShape 23" descr="consenso alla ricezione di informazioni commerciali">
          <a:hlinkClick xmlns:r="http://schemas.openxmlformats.org/officeDocument/2006/relationships" r:id="rId1"/>
          <a:extLst>
            <a:ext uri="{FF2B5EF4-FFF2-40B4-BE49-F238E27FC236}">
              <a16:creationId xmlns:a16="http://schemas.microsoft.com/office/drawing/2014/main" id="{E9F0CE3E-7B9D-4FCC-AB18-04D463FABF05}"/>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9" name="AutoShape 24" descr="consenso alla ricezione di informazioni commerciali">
          <a:hlinkClick xmlns:r="http://schemas.openxmlformats.org/officeDocument/2006/relationships" r:id="rId1"/>
          <a:extLst>
            <a:ext uri="{FF2B5EF4-FFF2-40B4-BE49-F238E27FC236}">
              <a16:creationId xmlns:a16="http://schemas.microsoft.com/office/drawing/2014/main" id="{D4EFBDBF-7678-4226-BBA4-F851FC5A6A8B}"/>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10" name="AutoShape 25" descr="consenso alla ricezione di informazioni commerciali">
          <a:hlinkClick xmlns:r="http://schemas.openxmlformats.org/officeDocument/2006/relationships" r:id="rId1"/>
          <a:extLst>
            <a:ext uri="{FF2B5EF4-FFF2-40B4-BE49-F238E27FC236}">
              <a16:creationId xmlns:a16="http://schemas.microsoft.com/office/drawing/2014/main" id="{34862021-423A-451B-8097-4DA43E9CBEA1}"/>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11" name="AutoShape 26" descr="consenso alla ricezione di informazioni commerciali">
          <a:hlinkClick xmlns:r="http://schemas.openxmlformats.org/officeDocument/2006/relationships" r:id="rId1"/>
          <a:extLst>
            <a:ext uri="{FF2B5EF4-FFF2-40B4-BE49-F238E27FC236}">
              <a16:creationId xmlns:a16="http://schemas.microsoft.com/office/drawing/2014/main" id="{1EF6AFA6-C04C-47CB-A047-FFBE7C061724}"/>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12" name="AutoShape 27" descr="consenso alla ricezione di informazioni commerciali">
          <a:hlinkClick xmlns:r="http://schemas.openxmlformats.org/officeDocument/2006/relationships" r:id="rId1"/>
          <a:extLst>
            <a:ext uri="{FF2B5EF4-FFF2-40B4-BE49-F238E27FC236}">
              <a16:creationId xmlns:a16="http://schemas.microsoft.com/office/drawing/2014/main" id="{916ADE41-F59D-4CAE-9761-D1EFB19248AE}"/>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13" name="AutoShape 28" descr="consenso alla ricezione di informazioni commerciali">
          <a:hlinkClick xmlns:r="http://schemas.openxmlformats.org/officeDocument/2006/relationships" r:id="rId1"/>
          <a:extLst>
            <a:ext uri="{FF2B5EF4-FFF2-40B4-BE49-F238E27FC236}">
              <a16:creationId xmlns:a16="http://schemas.microsoft.com/office/drawing/2014/main" id="{B567B6A1-3317-45D8-8E04-E5D83DCA9DC1}"/>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14" name="AutoShape 29" descr="consenso alla ricezione di informazioni commerciali">
          <a:hlinkClick xmlns:r="http://schemas.openxmlformats.org/officeDocument/2006/relationships" r:id="rId1"/>
          <a:extLst>
            <a:ext uri="{FF2B5EF4-FFF2-40B4-BE49-F238E27FC236}">
              <a16:creationId xmlns:a16="http://schemas.microsoft.com/office/drawing/2014/main" id="{98360649-949C-4FCF-AB60-222A4137C7CB}"/>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15" name="AutoShape 30" descr="consenso alla ricezione di informazioni commerciali">
          <a:hlinkClick xmlns:r="http://schemas.openxmlformats.org/officeDocument/2006/relationships" r:id="rId1"/>
          <a:extLst>
            <a:ext uri="{FF2B5EF4-FFF2-40B4-BE49-F238E27FC236}">
              <a16:creationId xmlns:a16="http://schemas.microsoft.com/office/drawing/2014/main" id="{E183AF60-C5C0-42B3-BC77-E9EFBF1E4546}"/>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16" name="AutoShape 31" descr="consenso alla ricezione di informazioni commerciali">
          <a:hlinkClick xmlns:r="http://schemas.openxmlformats.org/officeDocument/2006/relationships" r:id="rId1"/>
          <a:extLst>
            <a:ext uri="{FF2B5EF4-FFF2-40B4-BE49-F238E27FC236}">
              <a16:creationId xmlns:a16="http://schemas.microsoft.com/office/drawing/2014/main" id="{079BF6E1-54C6-447B-ADB8-65078C96D29D}"/>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17" name="AutoShape 32" descr="consenso alla ricezione di informazioni commerciali">
          <a:hlinkClick xmlns:r="http://schemas.openxmlformats.org/officeDocument/2006/relationships" r:id="rId1"/>
          <a:extLst>
            <a:ext uri="{FF2B5EF4-FFF2-40B4-BE49-F238E27FC236}">
              <a16:creationId xmlns:a16="http://schemas.microsoft.com/office/drawing/2014/main" id="{3418E5AE-7375-496D-B386-9CC44E94869A}"/>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18" name="AutoShape 33" descr="consenso alla ricezione di informazioni commerciali">
          <a:hlinkClick xmlns:r="http://schemas.openxmlformats.org/officeDocument/2006/relationships" r:id="rId1"/>
          <a:extLst>
            <a:ext uri="{FF2B5EF4-FFF2-40B4-BE49-F238E27FC236}">
              <a16:creationId xmlns:a16="http://schemas.microsoft.com/office/drawing/2014/main" id="{52D40649-3944-4C04-AADB-3BE383CD9F2F}"/>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19" name="AutoShape 34" descr="consenso alla ricezione di informazioni commerciali">
          <a:hlinkClick xmlns:r="http://schemas.openxmlformats.org/officeDocument/2006/relationships" r:id="rId1"/>
          <a:extLst>
            <a:ext uri="{FF2B5EF4-FFF2-40B4-BE49-F238E27FC236}">
              <a16:creationId xmlns:a16="http://schemas.microsoft.com/office/drawing/2014/main" id="{4C6DA2CA-A8A0-4E0C-A863-7C9F1FE8CD44}"/>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20" name="AutoShape 35" descr="consenso alla ricezione di informazioni commerciali">
          <a:hlinkClick xmlns:r="http://schemas.openxmlformats.org/officeDocument/2006/relationships" r:id="rId1"/>
          <a:extLst>
            <a:ext uri="{FF2B5EF4-FFF2-40B4-BE49-F238E27FC236}">
              <a16:creationId xmlns:a16="http://schemas.microsoft.com/office/drawing/2014/main" id="{657301C2-F08C-4D38-A011-F9A80981A4B6}"/>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21" name="AutoShape 36" descr="consenso alla ricezione di informazioni commerciali">
          <a:hlinkClick xmlns:r="http://schemas.openxmlformats.org/officeDocument/2006/relationships" r:id="rId1"/>
          <a:extLst>
            <a:ext uri="{FF2B5EF4-FFF2-40B4-BE49-F238E27FC236}">
              <a16:creationId xmlns:a16="http://schemas.microsoft.com/office/drawing/2014/main" id="{A5349066-BF9B-4811-AA8B-67BFB0EC4709}"/>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22" name="AutoShape 37" descr="consenso alla ricezione di informazioni commerciali">
          <a:hlinkClick xmlns:r="http://schemas.openxmlformats.org/officeDocument/2006/relationships" r:id="rId1"/>
          <a:extLst>
            <a:ext uri="{FF2B5EF4-FFF2-40B4-BE49-F238E27FC236}">
              <a16:creationId xmlns:a16="http://schemas.microsoft.com/office/drawing/2014/main" id="{4DEC2E25-19DC-4D00-B784-D8FF996AABD0}"/>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23" name="AutoShape 38" descr="consenso alla ricezione di informazioni commerciali">
          <a:hlinkClick xmlns:r="http://schemas.openxmlformats.org/officeDocument/2006/relationships" r:id="rId1"/>
          <a:extLst>
            <a:ext uri="{FF2B5EF4-FFF2-40B4-BE49-F238E27FC236}">
              <a16:creationId xmlns:a16="http://schemas.microsoft.com/office/drawing/2014/main" id="{ED2832F5-35B3-4129-9960-F30BC218BDFC}"/>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24" name="AutoShape 39" descr="consenso alla ricezione di informazioni commerciali">
          <a:hlinkClick xmlns:r="http://schemas.openxmlformats.org/officeDocument/2006/relationships" r:id="rId1"/>
          <a:extLst>
            <a:ext uri="{FF2B5EF4-FFF2-40B4-BE49-F238E27FC236}">
              <a16:creationId xmlns:a16="http://schemas.microsoft.com/office/drawing/2014/main" id="{FAEEC815-EC4E-4477-8BEF-7E888058F3C0}"/>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25" name="AutoShape 40" descr="consenso alla ricezione di informazioni commerciali">
          <a:hlinkClick xmlns:r="http://schemas.openxmlformats.org/officeDocument/2006/relationships" r:id="rId1"/>
          <a:extLst>
            <a:ext uri="{FF2B5EF4-FFF2-40B4-BE49-F238E27FC236}">
              <a16:creationId xmlns:a16="http://schemas.microsoft.com/office/drawing/2014/main" id="{41620225-6B61-48CC-859E-4A4153F618B3}"/>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26" name="AutoShape 41" descr="consenso alla ricezione di informazioni commerciali">
          <a:hlinkClick xmlns:r="http://schemas.openxmlformats.org/officeDocument/2006/relationships" r:id="rId1"/>
          <a:extLst>
            <a:ext uri="{FF2B5EF4-FFF2-40B4-BE49-F238E27FC236}">
              <a16:creationId xmlns:a16="http://schemas.microsoft.com/office/drawing/2014/main" id="{7D42864C-56B7-4450-839E-16988EEAB119}"/>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27" name="AutoShape 42" descr="consenso alla ricezione di informazioni commerciali">
          <a:hlinkClick xmlns:r="http://schemas.openxmlformats.org/officeDocument/2006/relationships" r:id="rId1"/>
          <a:extLst>
            <a:ext uri="{FF2B5EF4-FFF2-40B4-BE49-F238E27FC236}">
              <a16:creationId xmlns:a16="http://schemas.microsoft.com/office/drawing/2014/main" id="{D209D5DE-C728-40A0-8016-D8ED7F280403}"/>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28" name="AutoShape 43" descr="consenso alla ricezione di informazioni commerciali">
          <a:hlinkClick xmlns:r="http://schemas.openxmlformats.org/officeDocument/2006/relationships" r:id="rId1"/>
          <a:extLst>
            <a:ext uri="{FF2B5EF4-FFF2-40B4-BE49-F238E27FC236}">
              <a16:creationId xmlns:a16="http://schemas.microsoft.com/office/drawing/2014/main" id="{10F263EC-9B26-4ABD-B32F-C05433F8894E}"/>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29" name="AutoShape 44" descr="consenso alla ricezione di informazioni commerciali">
          <a:hlinkClick xmlns:r="http://schemas.openxmlformats.org/officeDocument/2006/relationships" r:id="rId1"/>
          <a:extLst>
            <a:ext uri="{FF2B5EF4-FFF2-40B4-BE49-F238E27FC236}">
              <a16:creationId xmlns:a16="http://schemas.microsoft.com/office/drawing/2014/main" id="{D78BC03B-15A7-4185-BC10-78444644E70E}"/>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30" name="AutoShape 45" descr="consenso alla ricezione di informazioni commerciali">
          <a:hlinkClick xmlns:r="http://schemas.openxmlformats.org/officeDocument/2006/relationships" r:id="rId1"/>
          <a:extLst>
            <a:ext uri="{FF2B5EF4-FFF2-40B4-BE49-F238E27FC236}">
              <a16:creationId xmlns:a16="http://schemas.microsoft.com/office/drawing/2014/main" id="{3CD92B53-E12D-46F6-9165-FD13D6C3F175}"/>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31" name="AutoShape 46" descr="consenso alla ricezione di informazioni commerciali">
          <a:hlinkClick xmlns:r="http://schemas.openxmlformats.org/officeDocument/2006/relationships" r:id="rId1"/>
          <a:extLst>
            <a:ext uri="{FF2B5EF4-FFF2-40B4-BE49-F238E27FC236}">
              <a16:creationId xmlns:a16="http://schemas.microsoft.com/office/drawing/2014/main" id="{83B19A34-855A-434F-BB15-4D94ADC56F57}"/>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32" name="AutoShape 47" descr="consenso alla ricezione di informazioni commerciali">
          <a:hlinkClick xmlns:r="http://schemas.openxmlformats.org/officeDocument/2006/relationships" r:id="rId1"/>
          <a:extLst>
            <a:ext uri="{FF2B5EF4-FFF2-40B4-BE49-F238E27FC236}">
              <a16:creationId xmlns:a16="http://schemas.microsoft.com/office/drawing/2014/main" id="{9EDC7654-96B9-468C-89B6-D5FC83516D3B}"/>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33" name="AutoShape 48" descr="consenso alla ricezione di informazioni commerciali">
          <a:hlinkClick xmlns:r="http://schemas.openxmlformats.org/officeDocument/2006/relationships" r:id="rId1"/>
          <a:extLst>
            <a:ext uri="{FF2B5EF4-FFF2-40B4-BE49-F238E27FC236}">
              <a16:creationId xmlns:a16="http://schemas.microsoft.com/office/drawing/2014/main" id="{4DF35C26-1FA9-4482-AE15-432AC4A84B8A}"/>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7</xdr:row>
      <xdr:rowOff>0</xdr:rowOff>
    </xdr:from>
    <xdr:to>
      <xdr:col>8</xdr:col>
      <xdr:colOff>190500</xdr:colOff>
      <xdr:row>8</xdr:row>
      <xdr:rowOff>9525</xdr:rowOff>
    </xdr:to>
    <xdr:sp macro="" textlink="">
      <xdr:nvSpPr>
        <xdr:cNvPr id="34" name="AutoShape 49" descr="consenso alla ricezione di informazioni commerciali">
          <a:hlinkClick xmlns:r="http://schemas.openxmlformats.org/officeDocument/2006/relationships" r:id="rId1"/>
          <a:extLst>
            <a:ext uri="{FF2B5EF4-FFF2-40B4-BE49-F238E27FC236}">
              <a16:creationId xmlns:a16="http://schemas.microsoft.com/office/drawing/2014/main" id="{F08DCDAF-1BDC-435C-A78C-6AD08C56900A}"/>
            </a:ext>
          </a:extLst>
        </xdr:cNvPr>
        <xdr:cNvSpPr>
          <a:spLocks noChangeAspect="1" noChangeArrowheads="1"/>
        </xdr:cNvSpPr>
      </xdr:nvSpPr>
      <xdr:spPr bwMode="auto">
        <a:xfrm>
          <a:off x="11039475" y="1062990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35" name="AutoShape 26" descr="consenso alla ricezione di informazioni commerciali">
          <a:hlinkClick xmlns:r="http://schemas.openxmlformats.org/officeDocument/2006/relationships" r:id="rId1"/>
          <a:extLst>
            <a:ext uri="{FF2B5EF4-FFF2-40B4-BE49-F238E27FC236}">
              <a16:creationId xmlns:a16="http://schemas.microsoft.com/office/drawing/2014/main" id="{FACD987F-3636-405F-98BC-78292F0425EF}"/>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36" name="AutoShape 27" descr="consenso alla ricezione di informazioni commerciali">
          <a:hlinkClick xmlns:r="http://schemas.openxmlformats.org/officeDocument/2006/relationships" r:id="rId1"/>
          <a:extLst>
            <a:ext uri="{FF2B5EF4-FFF2-40B4-BE49-F238E27FC236}">
              <a16:creationId xmlns:a16="http://schemas.microsoft.com/office/drawing/2014/main" id="{949A89C3-96A3-4552-A8FF-F9CB94E98DC2}"/>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37" name="AutoShape 28" descr="consenso alla ricezione di informazioni commerciali">
          <a:hlinkClick xmlns:r="http://schemas.openxmlformats.org/officeDocument/2006/relationships" r:id="rId1"/>
          <a:extLst>
            <a:ext uri="{FF2B5EF4-FFF2-40B4-BE49-F238E27FC236}">
              <a16:creationId xmlns:a16="http://schemas.microsoft.com/office/drawing/2014/main" id="{5639BE20-C5EE-42A4-B5FB-44B7E3F2CE6F}"/>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38" name="AutoShape 29" descr="consenso alla ricezione di informazioni commerciali">
          <a:hlinkClick xmlns:r="http://schemas.openxmlformats.org/officeDocument/2006/relationships" r:id="rId1"/>
          <a:extLst>
            <a:ext uri="{FF2B5EF4-FFF2-40B4-BE49-F238E27FC236}">
              <a16:creationId xmlns:a16="http://schemas.microsoft.com/office/drawing/2014/main" id="{3D146005-5345-4447-8D6D-BDD452DAF479}"/>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39" name="AutoShape 30" descr="consenso alla ricezione di informazioni commerciali">
          <a:hlinkClick xmlns:r="http://schemas.openxmlformats.org/officeDocument/2006/relationships" r:id="rId1"/>
          <a:extLst>
            <a:ext uri="{FF2B5EF4-FFF2-40B4-BE49-F238E27FC236}">
              <a16:creationId xmlns:a16="http://schemas.microsoft.com/office/drawing/2014/main" id="{6C48DF6D-3D68-4DCA-ADF8-FEEF9CE972FA}"/>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40" name="AutoShape 31" descr="consenso alla ricezione di informazioni commerciali">
          <a:hlinkClick xmlns:r="http://schemas.openxmlformats.org/officeDocument/2006/relationships" r:id="rId1"/>
          <a:extLst>
            <a:ext uri="{FF2B5EF4-FFF2-40B4-BE49-F238E27FC236}">
              <a16:creationId xmlns:a16="http://schemas.microsoft.com/office/drawing/2014/main" id="{AB64C5B3-6769-4F49-B4A4-52C1EE90546B}"/>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41" name="AutoShape 32" descr="consenso alla ricezione di informazioni commerciali">
          <a:hlinkClick xmlns:r="http://schemas.openxmlformats.org/officeDocument/2006/relationships" r:id="rId1"/>
          <a:extLst>
            <a:ext uri="{FF2B5EF4-FFF2-40B4-BE49-F238E27FC236}">
              <a16:creationId xmlns:a16="http://schemas.microsoft.com/office/drawing/2014/main" id="{F66A4CC7-2D45-4066-A4F6-0FDBB3F73AFA}"/>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42" name="AutoShape 33" descr="consenso alla ricezione di informazioni commerciali">
          <a:hlinkClick xmlns:r="http://schemas.openxmlformats.org/officeDocument/2006/relationships" r:id="rId1"/>
          <a:extLst>
            <a:ext uri="{FF2B5EF4-FFF2-40B4-BE49-F238E27FC236}">
              <a16:creationId xmlns:a16="http://schemas.microsoft.com/office/drawing/2014/main" id="{1011F6CA-6BF7-4E54-949D-932A5C3C6AF4}"/>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43" name="AutoShape 34" descr="consenso alla ricezione di informazioni commerciali">
          <a:hlinkClick xmlns:r="http://schemas.openxmlformats.org/officeDocument/2006/relationships" r:id="rId1"/>
          <a:extLst>
            <a:ext uri="{FF2B5EF4-FFF2-40B4-BE49-F238E27FC236}">
              <a16:creationId xmlns:a16="http://schemas.microsoft.com/office/drawing/2014/main" id="{6B5408EE-5D20-4F3F-B50C-7136FC1A0EF7}"/>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44" name="AutoShape 35" descr="consenso alla ricezione di informazioni commerciali">
          <a:hlinkClick xmlns:r="http://schemas.openxmlformats.org/officeDocument/2006/relationships" r:id="rId1"/>
          <a:extLst>
            <a:ext uri="{FF2B5EF4-FFF2-40B4-BE49-F238E27FC236}">
              <a16:creationId xmlns:a16="http://schemas.microsoft.com/office/drawing/2014/main" id="{EFA032DF-7D56-41F8-9932-FADBF6CE954B}"/>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45" name="AutoShape 36" descr="consenso alla ricezione di informazioni commerciali">
          <a:hlinkClick xmlns:r="http://schemas.openxmlformats.org/officeDocument/2006/relationships" r:id="rId1"/>
          <a:extLst>
            <a:ext uri="{FF2B5EF4-FFF2-40B4-BE49-F238E27FC236}">
              <a16:creationId xmlns:a16="http://schemas.microsoft.com/office/drawing/2014/main" id="{62EA25BC-1E8D-49A3-A782-2168743B14DB}"/>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46" name="AutoShape 37" descr="consenso alla ricezione di informazioni commerciali">
          <a:hlinkClick xmlns:r="http://schemas.openxmlformats.org/officeDocument/2006/relationships" r:id="rId1"/>
          <a:extLst>
            <a:ext uri="{FF2B5EF4-FFF2-40B4-BE49-F238E27FC236}">
              <a16:creationId xmlns:a16="http://schemas.microsoft.com/office/drawing/2014/main" id="{51FD7C58-0E3E-4210-AF82-0B93947C52BC}"/>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47" name="AutoShape 38" descr="consenso alla ricezione di informazioni commerciali">
          <a:hlinkClick xmlns:r="http://schemas.openxmlformats.org/officeDocument/2006/relationships" r:id="rId1"/>
          <a:extLst>
            <a:ext uri="{FF2B5EF4-FFF2-40B4-BE49-F238E27FC236}">
              <a16:creationId xmlns:a16="http://schemas.microsoft.com/office/drawing/2014/main" id="{41463978-1AC4-4536-8AB7-09DC9F8594C4}"/>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48" name="AutoShape 39" descr="consenso alla ricezione di informazioni commerciali">
          <a:hlinkClick xmlns:r="http://schemas.openxmlformats.org/officeDocument/2006/relationships" r:id="rId1"/>
          <a:extLst>
            <a:ext uri="{FF2B5EF4-FFF2-40B4-BE49-F238E27FC236}">
              <a16:creationId xmlns:a16="http://schemas.microsoft.com/office/drawing/2014/main" id="{6A31BF8B-18AE-4B8E-938F-8305CA307C7E}"/>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49" name="AutoShape 40" descr="consenso alla ricezione di informazioni commerciali">
          <a:hlinkClick xmlns:r="http://schemas.openxmlformats.org/officeDocument/2006/relationships" r:id="rId1"/>
          <a:extLst>
            <a:ext uri="{FF2B5EF4-FFF2-40B4-BE49-F238E27FC236}">
              <a16:creationId xmlns:a16="http://schemas.microsoft.com/office/drawing/2014/main" id="{A8232F03-0A6F-44EC-9F14-A83E26B0545A}"/>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50" name="AutoShape 41" descr="consenso alla ricezione di informazioni commerciali">
          <a:hlinkClick xmlns:r="http://schemas.openxmlformats.org/officeDocument/2006/relationships" r:id="rId1"/>
          <a:extLst>
            <a:ext uri="{FF2B5EF4-FFF2-40B4-BE49-F238E27FC236}">
              <a16:creationId xmlns:a16="http://schemas.microsoft.com/office/drawing/2014/main" id="{AD1DE40B-F19B-4CE5-8CD0-2A2C73A7BCEE}"/>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51" name="AutoShape 42" descr="consenso alla ricezione di informazioni commerciali">
          <a:hlinkClick xmlns:r="http://schemas.openxmlformats.org/officeDocument/2006/relationships" r:id="rId1"/>
          <a:extLst>
            <a:ext uri="{FF2B5EF4-FFF2-40B4-BE49-F238E27FC236}">
              <a16:creationId xmlns:a16="http://schemas.microsoft.com/office/drawing/2014/main" id="{C23ABCA7-AF64-4B67-AA2B-33C386F34CCA}"/>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52" name="AutoShape 43" descr="consenso alla ricezione di informazioni commerciali">
          <a:hlinkClick xmlns:r="http://schemas.openxmlformats.org/officeDocument/2006/relationships" r:id="rId1"/>
          <a:extLst>
            <a:ext uri="{FF2B5EF4-FFF2-40B4-BE49-F238E27FC236}">
              <a16:creationId xmlns:a16="http://schemas.microsoft.com/office/drawing/2014/main" id="{E0502F90-C002-48DD-8CEC-386F07EC2984}"/>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53" name="AutoShape 44" descr="consenso alla ricezione di informazioni commerciali">
          <a:hlinkClick xmlns:r="http://schemas.openxmlformats.org/officeDocument/2006/relationships" r:id="rId1"/>
          <a:extLst>
            <a:ext uri="{FF2B5EF4-FFF2-40B4-BE49-F238E27FC236}">
              <a16:creationId xmlns:a16="http://schemas.microsoft.com/office/drawing/2014/main" id="{80D8C6E6-A11E-429B-B1DA-0379FABA9229}"/>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54" name="AutoShape 45" descr="consenso alla ricezione di informazioni commerciali">
          <a:hlinkClick xmlns:r="http://schemas.openxmlformats.org/officeDocument/2006/relationships" r:id="rId1"/>
          <a:extLst>
            <a:ext uri="{FF2B5EF4-FFF2-40B4-BE49-F238E27FC236}">
              <a16:creationId xmlns:a16="http://schemas.microsoft.com/office/drawing/2014/main" id="{381C0008-E910-4999-9C33-4BE6A7605C65}"/>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55" name="AutoShape 46" descr="consenso alla ricezione di informazioni commerciali">
          <a:hlinkClick xmlns:r="http://schemas.openxmlformats.org/officeDocument/2006/relationships" r:id="rId1"/>
          <a:extLst>
            <a:ext uri="{FF2B5EF4-FFF2-40B4-BE49-F238E27FC236}">
              <a16:creationId xmlns:a16="http://schemas.microsoft.com/office/drawing/2014/main" id="{0FA75858-535C-4331-A409-56FCDF8845A4}"/>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56" name="AutoShape 47" descr="consenso alla ricezione di informazioni commerciali">
          <a:hlinkClick xmlns:r="http://schemas.openxmlformats.org/officeDocument/2006/relationships" r:id="rId1"/>
          <a:extLst>
            <a:ext uri="{FF2B5EF4-FFF2-40B4-BE49-F238E27FC236}">
              <a16:creationId xmlns:a16="http://schemas.microsoft.com/office/drawing/2014/main" id="{5941ADE4-BB7B-413A-AD67-42BAFCEFA964}"/>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57" name="AutoShape 48" descr="consenso alla ricezione di informazioni commerciali">
          <a:hlinkClick xmlns:r="http://schemas.openxmlformats.org/officeDocument/2006/relationships" r:id="rId1"/>
          <a:extLst>
            <a:ext uri="{FF2B5EF4-FFF2-40B4-BE49-F238E27FC236}">
              <a16:creationId xmlns:a16="http://schemas.microsoft.com/office/drawing/2014/main" id="{3CFC86F7-1EB9-44E1-BF52-9EB700D00FE9}"/>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twoCellAnchor editAs="oneCell">
    <xdr:from>
      <xdr:col>8</xdr:col>
      <xdr:colOff>0</xdr:colOff>
      <xdr:row>8</xdr:row>
      <xdr:rowOff>0</xdr:rowOff>
    </xdr:from>
    <xdr:to>
      <xdr:col>8</xdr:col>
      <xdr:colOff>190500</xdr:colOff>
      <xdr:row>8</xdr:row>
      <xdr:rowOff>171450</xdr:rowOff>
    </xdr:to>
    <xdr:sp macro="" textlink="">
      <xdr:nvSpPr>
        <xdr:cNvPr id="58" name="AutoShape 49" descr="consenso alla ricezione di informazioni commerciali">
          <a:hlinkClick xmlns:r="http://schemas.openxmlformats.org/officeDocument/2006/relationships" r:id="rId1"/>
          <a:extLst>
            <a:ext uri="{FF2B5EF4-FFF2-40B4-BE49-F238E27FC236}">
              <a16:creationId xmlns:a16="http://schemas.microsoft.com/office/drawing/2014/main" id="{D46D3A4A-556F-42DD-A1B7-2ED43FC84609}"/>
            </a:ext>
          </a:extLst>
        </xdr:cNvPr>
        <xdr:cNvSpPr>
          <a:spLocks noChangeAspect="1" noChangeArrowheads="1"/>
        </xdr:cNvSpPr>
      </xdr:nvSpPr>
      <xdr:spPr bwMode="auto">
        <a:xfrm>
          <a:off x="11039475" y="11601450"/>
          <a:ext cx="190500" cy="17145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onica.guglini\Documents\CERTIFICAZIONE\7_Normativa_Comunicazioni%20FSC\2018_Nuovi%20standard%20FSC\Applicazione_FSC-STD-ITA-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monica.guglini\Documents\CERTIFICAZIONE\7_Normativa_Comunicazioni%20FSC\2018_Nuovi%20standard%20FSC\Applicazione_FSC-STD-ITA-01-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onica.guglini/Documents/CERTIFICAZIONE/7_Normativa_Comunicazioni%20FSC/2018_Nuovi%20standard%20FSC/Applicazione_FSC-STD-ITA-01-2017.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monica.guglini\Documents\CERTIFICAZIONE\4_Visite%20ispezione\2023\FSC\documenti%20inviati%20a%20FSC\integrato%20da%20Monica_FM%20evaluation%20report_FSC-C084190_20230729.xlsx" TargetMode="External"/><Relationship Id="rId1" Type="http://schemas.openxmlformats.org/officeDocument/2006/relationships/externalLinkPath" Target="file:///C:\Users\monica.guglini\Documents\CERTIFICAZIONE\4_Visite%20ispezione\2023\FSC\documenti%20inviati%20a%20FSC\integrato%20da%20Monica_FM%20evaluation%20report_FSC-C084190_202307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truzioni sull'uso del file"/>
      <sheetName val="Input table"/>
      <sheetName val="Principio 1"/>
      <sheetName val="Principio 2"/>
      <sheetName val="Principio 4"/>
      <sheetName val="Principio 5"/>
      <sheetName val="Principle 6"/>
      <sheetName val="MID"/>
      <sheetName val="Aree Rappres"/>
      <sheetName val="Principio 7"/>
      <sheetName val="Principle 8"/>
      <sheetName val="Principle 9"/>
      <sheetName val="Principle 10"/>
      <sheetName val="Glossary of Terms"/>
    </sheetNames>
    <sheetDataSet>
      <sheetData sheetId="0" refreshError="1"/>
      <sheetData sheetId="1">
        <row r="1">
          <cell r="A1" t="str">
            <v xml:space="preserve">Adopted </v>
          </cell>
        </row>
        <row r="2">
          <cell r="A2" t="str">
            <v xml:space="preserve">Adapted </v>
          </cell>
        </row>
        <row r="3">
          <cell r="A3" t="str">
            <v xml:space="preserve">Dropped </v>
          </cell>
        </row>
        <row r="4">
          <cell r="A4" t="str">
            <v xml:space="preserve">New Indicator added </v>
          </cell>
        </row>
        <row r="5">
          <cell r="A5" t="str">
            <v xml:space="preserve">Choose option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truzioni sull'uso del file"/>
      <sheetName val="Input table"/>
      <sheetName val="Principio 1"/>
      <sheetName val="Principio 2"/>
      <sheetName val="Principio 4"/>
      <sheetName val="Principio 5"/>
      <sheetName val="Principle 6"/>
      <sheetName val="MID"/>
      <sheetName val="Aree Rappres"/>
      <sheetName val="Principio 7"/>
      <sheetName val="Principle 8"/>
      <sheetName val="Principle 9"/>
      <sheetName val="Principle 10"/>
      <sheetName val="Glossary of Terms"/>
    </sheetNames>
    <sheetDataSet>
      <sheetData sheetId="0" refreshError="1"/>
      <sheetData sheetId="1">
        <row r="1">
          <cell r="A1" t="str">
            <v xml:space="preserve">Adopted </v>
          </cell>
        </row>
        <row r="2">
          <cell r="A2" t="str">
            <v xml:space="preserve">Adapted </v>
          </cell>
        </row>
        <row r="3">
          <cell r="A3" t="str">
            <v xml:space="preserve">Dropped </v>
          </cell>
        </row>
        <row r="4">
          <cell r="A4" t="str">
            <v xml:space="preserve">New Indicator added </v>
          </cell>
        </row>
        <row r="5">
          <cell r="A5" t="str">
            <v xml:space="preserve">Choose option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truzioni sull'uso del file"/>
      <sheetName val="Input table"/>
      <sheetName val="Principio 1"/>
      <sheetName val="Principio 2"/>
      <sheetName val="Principio 4"/>
      <sheetName val="Principio 5"/>
      <sheetName val="Principle 6"/>
      <sheetName val="MID"/>
      <sheetName val="Aree Rappres"/>
      <sheetName val="Principio 7"/>
      <sheetName val="Principle 8"/>
      <sheetName val="Principle 9"/>
      <sheetName val="Principle 10"/>
      <sheetName val="Glossary of Terms"/>
    </sheetNames>
    <sheetDataSet>
      <sheetData sheetId="0" refreshError="1"/>
      <sheetData sheetId="1">
        <row r="1">
          <cell r="A1" t="str">
            <v xml:space="preserve">Adopted </v>
          </cell>
        </row>
        <row r="2">
          <cell r="A2" t="str">
            <v xml:space="preserve">Adapted </v>
          </cell>
        </row>
        <row r="3">
          <cell r="A3" t="str">
            <v xml:space="preserve">Dropped </v>
          </cell>
        </row>
        <row r="4">
          <cell r="A4" t="str">
            <v xml:space="preserve">New Indicator added </v>
          </cell>
        </row>
        <row r="5">
          <cell r="A5" t="str">
            <v xml:space="preserve">Choose option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Questions"/>
      <sheetName val="Data Vocab ML"/>
      <sheetName val="Data Vocab SL"/>
      <sheetName val="Data Vocab Pesticides"/>
      <sheetName val="Conversion"/>
      <sheetName val="Changes Log"/>
      <sheetName val="Index"/>
      <sheetName val="0 Cover"/>
      <sheetName val="1 CH, CB"/>
      <sheetName val="2 Eval"/>
      <sheetName val="3 Team"/>
      <sheetName val="4 Itinerary"/>
      <sheetName val="5 FME"/>
      <sheetName val="6 Group"/>
      <sheetName val="7 MUs"/>
      <sheetName val="8 Spp"/>
      <sheetName val="9 NTFPs"/>
      <sheetName val="10 Pesticides"/>
      <sheetName val="11 Plan"/>
      <sheetName val="12 Comments"/>
      <sheetName val="13 Complaints"/>
      <sheetName val="14 CARs"/>
      <sheetName val="15 Review"/>
      <sheetName val="16 ES Impacts"/>
      <sheetName val="17 ES Sponsors"/>
      <sheetName val="18 P&amp;C"/>
      <sheetName val="19 NFSS Indicators"/>
      <sheetName val="19.2 NFSS Group Indicators"/>
      <sheetName val="19.3 Pre-Evaluation"/>
      <sheetName val="19.4 Trademarks use"/>
      <sheetName val="19.5 POL 30-001"/>
      <sheetName val="Note"/>
      <sheetName val="20 Annexes"/>
      <sheetName val="21 Errors"/>
      <sheetName val="22 Translations"/>
      <sheetName val="ESRI_MAPINFO_SHEET"/>
    </sheetNames>
    <sheetDataSet>
      <sheetData sheetId="0">
        <row r="33">
          <cell r="B33">
            <v>20</v>
          </cell>
        </row>
      </sheetData>
      <sheetData sheetId="1">
        <row r="77">
          <cell r="C77" t="str">
            <v>Hide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Tabella12" displayName="Tabella12" ref="B9:I67" totalsRowShown="0" headerRowDxfId="133" dataDxfId="131" headerRowBorderDxfId="132" tableBorderDxfId="130">
  <autoFilter ref="B9:I67" xr:uid="{00000000-0009-0000-0100-00000C000000}"/>
  <tableColumns count="8">
    <tableColumn id="1" xr3:uid="{00000000-0010-0000-0000-000001000000}" name="Data" dataDxfId="129"/>
    <tableColumn id="5" xr3:uid="{00000000-0010-0000-0000-000005000000}" name="Foresta" dataDxfId="128"/>
    <tableColumn id="7" xr3:uid="{00000000-0010-0000-0000-000007000000}" name="MP" dataDxfId="127"/>
    <tableColumn id="6" xr3:uid="{00000000-0010-0000-0000-000006000000}" name="Particella" dataDxfId="126"/>
    <tableColumn id="8" xr3:uid="{00000000-0010-0000-0000-000008000000}" name="Località" dataDxfId="125"/>
    <tableColumn id="2" xr3:uid="{00000000-0010-0000-0000-000002000000}" name="Segnalatore" dataDxfId="124"/>
    <tableColumn id="4" xr3:uid="{00000000-0010-0000-0000-000004000000}" name="Descrizione segnalazione" dataDxfId="123"/>
    <tableColumn id="3" xr3:uid="{00000000-0010-0000-0000-000003000000}" name="Categoria" dataDxfId="122"/>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la3" displayName="Tabella3" ref="B7:S21" totalsRowCount="1" headerRowDxfId="121" dataDxfId="119" headerRowBorderDxfId="120" tableBorderDxfId="118" dataCellStyle="Normale 3">
  <autoFilter ref="B7:S20" xr:uid="{00000000-0009-0000-0100-000003000000}"/>
  <tableColumns count="18">
    <tableColumn id="1" xr3:uid="{00000000-0010-0000-0100-000001000000}" name="Anno " dataDxfId="117" totalsRowDxfId="17" dataCellStyle="Normale 3"/>
    <tableColumn id="2" xr3:uid="{00000000-0010-0000-0100-000002000000}" name="Foresta" dataDxfId="116" totalsRowDxfId="16" dataCellStyle="Normale 3"/>
    <tableColumn id="3" xr3:uid="{00000000-0010-0000-0100-000003000000}" name="Progetto: PA Foreste, P Alpeggi, PA RN, PA Prog, PA SIF, PA Patr,  PA Imm, PA Bio, PA idr, 3F, Life NC. PER L'ELENCO DEI PROGETTI VEDI FOGLIO &quot;Progetti&quot;" dataDxfId="115" totalsRowDxfId="15" dataCellStyle="Normale 3"/>
    <tableColumn id="7" xr3:uid="{AEE9F688-F560-4998-8247-F465AA6555F8}" name="Località" dataDxfId="114" totalsRowDxfId="14" dataCellStyle="Normale 3"/>
    <tableColumn id="4" xr3:uid="{00000000-0010-0000-0100-000004000000}" name="Descrizione intervento " dataDxfId="113" totalsRowDxfId="13" dataCellStyle="Normale 3"/>
    <tableColumn id="24" xr3:uid="{00000000-0010-0000-0100-000018000000}" name="Codice" dataDxfId="112" totalsRowDxfId="12" dataCellStyle="Normale 3"/>
    <tableColumn id="22" xr3:uid="{00000000-0010-0000-0100-000016000000}" name="Particelle" dataDxfId="111" totalsRowDxfId="11" dataCellStyle="Normale 3"/>
    <tableColumn id="5" xr3:uid="{00000000-0010-0000-0100-000005000000}" name="MP" dataDxfId="110" totalsRowDxfId="10" dataCellStyle="Normale 3"/>
    <tableColumn id="6" xr3:uid="{00000000-0010-0000-0100-000006000000}" name="Superficie totale di intervento (ha)" dataDxfId="109" totalsRowDxfId="9" dataCellStyle="Normale 3"/>
    <tableColumn id="8" xr3:uid="{00000000-0010-0000-0100-000008000000}" name="Governo" dataDxfId="108" totalsRowDxfId="8" dataCellStyle="Normale 3"/>
    <tableColumn id="9" xr3:uid="{00000000-0010-0000-0100-000009000000}" name="Specie" dataDxfId="107" totalsRowDxfId="7" dataCellStyle="Normale 3"/>
    <tableColumn id="10" xr3:uid="{00000000-0010-0000-0100-00000A000000}" name="N. piante diam &gt; 17,5 cm a 1,30 da terra" dataDxfId="106" totalsRowDxfId="6" dataCellStyle="Normale 3"/>
    <tableColumn id="11" xr3:uid="{00000000-0010-0000-0100-00000B000000}" name="m3  lordi tariffari derivanti dal taglio (incluse sottomisure) TOTALI" dataDxfId="105" totalsRowDxfId="5" dataCellStyle="Normale 3"/>
    <tableColumn id="14" xr3:uid="{00000000-0010-0000-0100-00000E000000}" name="Assortim." dataDxfId="104" totalsRowDxfId="4" dataCellStyle="Normale 3"/>
    <tableColumn id="15" xr3:uid="{00000000-0010-0000-0100-00000F000000}" name="Tipo di vendita (legname in piedi o allestito o altro; vendita uso familiare o commerciale o concessionario fabbricato/alpegg.)" dataDxfId="103" totalsRowDxfId="3" dataCellStyle="Normale 3"/>
    <tableColumn id="16" xr3:uid="{00000000-0010-0000-0100-000010000000}" name=" Importo realizzato " dataDxfId="102" totalsRowDxfId="2" dataCellStyle="Normale 3"/>
    <tableColumn id="17" xr3:uid="{00000000-0010-0000-0100-000011000000}" name="Altri dati legati alla vendita:     acquirente;  data vendita; note" dataDxfId="101" totalsRowDxfId="1" dataCellStyle="Normale 3"/>
    <tableColumn id="21" xr3:uid="{00000000-0010-0000-0100-000015000000}" name="Danni o effetti positivi o negativi, diretti o indiretti causati dagli interventi, in corso d'opera o anche negli anni successivi." dataDxfId="100" totalsRowDxfId="0" dataCellStyle="Normale 3"/>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la4" displayName="Tabella4" ref="B7:J36" totalsRowShown="0" headerRowDxfId="99" dataDxfId="97" headerRowBorderDxfId="98">
  <tableColumns count="9">
    <tableColumn id="1" xr3:uid="{00000000-0010-0000-0300-000001000000}" name="Anno " dataDxfId="96"/>
    <tableColumn id="2" xr3:uid="{00000000-0010-0000-0300-000002000000}" name="Foresta" dataDxfId="95"/>
    <tableColumn id="3" xr3:uid="{00000000-0010-0000-0300-000003000000}" name="Progetto: PA Foreste, P Alpeggi, PA RN, PA Prog, PA SIF, PA Patr,  PA Imm, PA Bio, PA idr, 3F, Life NC. PER L'ELENCO DEI PROGETTI VEDI FOGLIO &quot;Progetti&quot;" dataDxfId="94"/>
    <tableColumn id="4" xr3:uid="{00000000-0010-0000-0300-000004000000}" name="Categoria oggetto di intervento (strade, sentieri, fabbricati etc)" dataDxfId="93"/>
    <tableColumn id="6" xr3:uid="{AC55639B-6013-47F6-AF1C-DA083F3104E1}" name="Località" dataDxfId="92"/>
    <tableColumn id="5" xr3:uid="{00000000-0010-0000-0300-000005000000}" name="descrizione intervento" dataDxfId="91"/>
    <tableColumn id="10" xr3:uid="{00000000-0010-0000-0300-00000A000000}" name="Macroparticella  " dataDxfId="90"/>
    <tableColumn id="7" xr3:uid="{00000000-0010-0000-0300-000007000000}" name="Unità di misura" dataDxfId="89"/>
    <tableColumn id="8" xr3:uid="{00000000-0010-0000-0300-000008000000}" name="Quantità" dataDxfId="88"/>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31B4AE9-861C-4CC8-89B2-151FDC31FC15}" name="Tabella1" displayName="Tabella1" ref="B6:K24" totalsRowShown="0" headerRowDxfId="87" headerRowBorderDxfId="86" tableBorderDxfId="85" headerRowCellStyle="Normale 2" dataCellStyle="Normale 2">
  <autoFilter ref="B6:K24" xr:uid="{00000000-0009-0000-0100-000001000000}"/>
  <tableColumns count="10">
    <tableColumn id="1" xr3:uid="{050C73EF-E316-4607-B64D-8834CF1F65E0}" name="Anno" dataDxfId="84" dataCellStyle="Normale 2"/>
    <tableColumn id="2" xr3:uid="{2960C488-BB50-4111-832B-78A0CBDEB05B}" name="Foresta" dataDxfId="83" dataCellStyle="Normale 2"/>
    <tableColumn id="10" xr3:uid="{527A4E16-854C-4403-BAFB-74AFC476F91C}" name="MP" dataDxfId="82" dataCellStyle="Normale 2"/>
    <tableColumn id="3" xr3:uid="{C8E02590-DF16-4452-B7BC-44F2DF3219BB}" name="Particella" dataDxfId="81" dataCellStyle="Normale 2"/>
    <tableColumn id="4" xr3:uid="{C731EAA2-A060-4CF1-8EB3-BC2BEFA231BE}" name="Superficie" dataDxfId="80" dataCellStyle="Normale 2"/>
    <tableColumn id="5" xr3:uid="{32BE424E-F894-46C5-91C5-FB3FE2351698}" name="Specie utilizzate  e relativo numero" dataDxfId="79" dataCellStyle="Normale 2"/>
    <tableColumn id="9" xr3:uid="{9A0F75AA-FB70-4645-8228-0B112DB38F14}" name="Numero totale piantine" dataDxfId="78" dataCellStyle="Normale 2"/>
    <tableColumn id="6" xr3:uid="{7071351A-C714-4032-8186-ABC5E6DE78F0}" name="Descrizione e motivo intervento" dataDxfId="77" dataCellStyle="Normale 2"/>
    <tableColumn id="7" xr3:uid="{CD34401D-505C-477C-8ABC-2A8A48F4284E}" name="Provenienza materiale (estremi del certificato di provenienza)" dataDxfId="76" dataCellStyle="Normale 2"/>
    <tableColumn id="8" xr3:uid="{7CA75703-36CB-413A-AC32-C44E0693B842}" name="Vivaio di produzione" dataDxfId="75" dataCellStyle="Normale 2"/>
  </tableColumns>
  <tableStyleInfo name="TableStyleMedium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2632940-0544-49FE-85EB-B25F6600E069}" name="Tabella6" displayName="Tabella6" ref="B7:O20" totalsRowShown="0" headerRowDxfId="74" dataDxfId="72" headerRowBorderDxfId="73" tableBorderDxfId="71" totalsRowBorderDxfId="70" headerRowCellStyle="Normale 2">
  <autoFilter ref="B7:O20" xr:uid="{00000000-0009-0000-0100-000006000000}"/>
  <tableColumns count="14">
    <tableColumn id="1" xr3:uid="{2D5CAD85-EAED-499F-818A-6D752A2E46B5}" name="Data" dataDxfId="69" dataCellStyle="Normale 2"/>
    <tableColumn id="2" xr3:uid="{5BA6A864-D2D6-423D-A691-EAE296CD4FBA}" name="Foresta" dataDxfId="68" dataCellStyle="Normale 2"/>
    <tableColumn id="3" xr3:uid="{9FAF18B2-9325-4CA0-A114-0F00FEB1FC62}" name="Particella" dataDxfId="67" dataCellStyle="Normale 2"/>
    <tableColumn id="4" xr3:uid="{20AA26C5-4803-4290-8ED5-A00801F62828}" name="Superficie dell'intervento o massa trattata " dataDxfId="66" dataCellStyle="Normale 2"/>
    <tableColumn id="5" xr3:uid="{7FB37AEC-F251-4BE2-B156-9EEAA9488612}" name="Prodotto impiegato (*)" dataDxfId="65" dataCellStyle="Normale 2"/>
    <tableColumn id="11" xr3:uid="{1C232E78-6474-49E9-B007-552EE1D27639}" name="Principi attivi contenuti" dataDxfId="64" dataCellStyle="Normale 2"/>
    <tableColumn id="13" xr3:uid="{92AB28A0-ACFA-45AA-8348-67A43561D4C6}" name="Quantità prescritta" dataDxfId="63" dataCellStyle="Normale 2"/>
    <tableColumn id="14" xr3:uid="{D64271AC-D53A-49E5-A6D0-BA333106D907}" name="Quantità utilizzata" dataDxfId="62" dataCellStyle="Normale 2"/>
    <tableColumn id="12" xr3:uid="{156924B3-ED83-4EE9-ADA2-B873D3BE8AE0}" name="Durata trattamento" dataDxfId="61" dataCellStyle="Normale 2"/>
    <tableColumn id="6" xr3:uid="{2639E3FA-BA99-4F71-9026-4013C00D4B07}" name="Tecnica di impiego (nebulizzazione per atomizzatore manuale; irrorazione con trattore, elicottero ecc)" dataDxfId="60" dataCellStyle="Normale 2"/>
    <tableColumn id="7" xr3:uid="{A0172BED-BAA7-4E76-AC50-F6418AC8CE57}" name="Caratteristiche dell'intervento (uso localizzato, andante sul terreno, a carico dei fusti in piedi o atterrati ecc.)" dataDxfId="59" dataCellStyle="Normale 2"/>
    <tableColumn id="8" xr3:uid="{82DB7C3E-D33B-449F-86D0-DEFEB6FC4005}" name="Soggetto che ha effettuato l'intervento" dataDxfId="58" dataCellStyle="Normale 2"/>
    <tableColumn id="9" xr3:uid="{B4F647A6-897A-4277-947F-AC34E02DEDEC}" name="Motivazione e note" dataDxfId="57" dataCellStyle="Normale 2"/>
    <tableColumn id="10" xr3:uid="{9FE70F56-1482-4F52-A40C-040B935CA47D}" name="Misure di prevenzione poste in atto" dataDxfId="56" dataCellStyle="Normale 2"/>
  </tableColumns>
  <tableStyleInfo name="TableStyleMedium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39A2C44-052A-4909-BBC2-80D45A192B2B}" name="Tabella12639" displayName="Tabella12639" ref="A5:K21" totalsRowShown="0" headerRowDxfId="55" dataDxfId="53" headerRowBorderDxfId="54" tableBorderDxfId="52">
  <autoFilter ref="A5:K21" xr:uid="{00000000-0009-0000-0100-000002000000}"/>
  <tableColumns count="11">
    <tableColumn id="1" xr3:uid="{2C0036B2-EDAC-466E-AAFC-957C74F548D6}" name="Data" dataDxfId="51"/>
    <tableColumn id="5" xr3:uid="{463E4F49-BD4E-4C4B-AAF8-529D94A54D45}" name="Foresta" dataDxfId="50"/>
    <tableColumn id="7" xr3:uid="{3A144B31-1F7F-4347-B7E2-4E9AB521773E}" name="Segnalatore: nome, cognome, ente o associazione di apparteneza, _x000a_indirizzo, e-mail, telefono" dataDxfId="49"/>
    <tableColumn id="14" xr3:uid="{5660F12D-6750-4855-AA9C-018199BB577A}" name="Metodo utilizzato per la segnalazione (incontro, telefonata, email, lettera, etc)" dataDxfId="48"/>
    <tableColumn id="6" xr3:uid="{0F239709-FBFB-446F-BC14-D0710AAC2088}" name="Descrizione " dataDxfId="47"/>
    <tableColumn id="10" xr3:uid="{878EDC8D-1CF7-4FDF-A2C2-2CFA19B175F0}" name="SOLO PER I RECLAMI: è pertinente la gestione forestale e/o la conformità agli standard PEFC? Se si, inserire il n° di Indicatore PEFC interessato. " dataDxfId="46"/>
    <tableColumn id="12" xr3:uid="{72082E49-692A-4FA4-A8CE-126C48B92D6B}" name="SOLO PER I RECLAMI: è pertinente la gestione delle aree certificate FSC e/o la conformità agli standard FSC? Se si, inserire il n° di Criterio FSC interessato. " dataDxfId="45"/>
    <tableColumn id="13" xr3:uid="{DC557FC4-5272-4055-BF42-B0393D50069D}" name="Azioni intraprese da ERSAF in seguito al commento / segnalazione / reclamo / ricorso / controversia. " dataDxfId="44"/>
    <tableColumn id="15" xr3:uid="{FAE3FEAB-9F0E-455D-BF87-99775022170F}" name="I Reclami PEFC sono stati gestiti e segnalati a PEFC-Italia e all'Organismo di certificazione? Se non è stato fatto, occorre provvedere" dataDxfId="43"/>
    <tableColumn id="11" xr3:uid="{D5B11524-5D9F-4A2F-B6D6-D0E8EC5A29A4}" name="I Reclami FSC sono stati gestiti secondo il percorso individuato nel MOD. H “Check list gestione reclami”? Se non è stato fatto, occorre provvedere" dataDxfId="42"/>
    <tableColumn id="2" xr3:uid="{9311EA95-535C-4CE6-8051-A47D78ABCAB2}" name="Note" dataDxfId="41"/>
  </tableColumns>
  <tableStyleInfo name="TableStyleMedium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Tabella126" displayName="Tabella126" ref="A5:I34" totalsRowShown="0" headerRowDxfId="40" dataDxfId="38" headerRowBorderDxfId="39" tableBorderDxfId="37">
  <autoFilter ref="A5:I34" xr:uid="{00000000-0009-0000-0100-000005000000}"/>
  <tableColumns count="9">
    <tableColumn id="1" xr3:uid="{00000000-0010-0000-0600-000001000000}" name="Data" dataDxfId="36"/>
    <tableColumn id="5" xr3:uid="{00000000-0010-0000-0600-000005000000}" name="Foresta" dataDxfId="35"/>
    <tableColumn id="7" xr3:uid="{00000000-0010-0000-0600-000007000000}" name="MP" dataDxfId="34"/>
    <tableColumn id="6" xr3:uid="{00000000-0010-0000-0600-000006000000}" name="Particella" dataDxfId="33"/>
    <tableColumn id="8" xr3:uid="{00000000-0010-0000-0600-000008000000}" name="Località" dataDxfId="32"/>
    <tableColumn id="2" xr3:uid="{00000000-0010-0000-0600-000002000000}" name="Segnalatore" dataDxfId="31"/>
    <tableColumn id="3" xr3:uid="{00000000-0010-0000-0600-000003000000}" name="Descrizione attività illegale" dataDxfId="30"/>
    <tableColumn id="4" xr3:uid="{00000000-0010-0000-0600-000004000000}" name="Azioni intraprese da ERSAF" dataDxfId="29"/>
    <tableColumn id="9" xr3:uid="{00000000-0010-0000-0600-000009000000}" name="Archiviazione documenti" dataDxfId="28"/>
  </tableColumns>
  <tableStyleInfo name="TableStyleMedium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1788F3-AC32-4FA9-8871-DA4CBD79EBB3}" name="Tabella1262" displayName="Tabella1262" ref="A5:F34" totalsRowShown="0" headerRowDxfId="27" dataDxfId="25" headerRowBorderDxfId="26" tableBorderDxfId="24">
  <autoFilter ref="A5:F34" xr:uid="{00000000-0009-0000-0100-000005000000}"/>
  <tableColumns count="6">
    <tableColumn id="1" xr3:uid="{FB47AA7F-2B0E-4138-848C-51512FD64AA0}" name="Data" dataDxfId="23"/>
    <tableColumn id="5" xr3:uid="{5AB38B43-4080-4846-A4C3-3C9FD6696023}" name="Foresta" dataDxfId="22"/>
    <tableColumn id="8" xr3:uid="{5A1C25EF-2167-4112-A242-AD7A5DE370B2}" name="Località" dataDxfId="21"/>
    <tableColumn id="3" xr3:uid="{10DBA015-5D5C-42CE-A709-EFAFDA2EC267}" name="Descrizione infortunio/incidente" dataDxfId="20"/>
    <tableColumn id="6" xr3:uid="{4A7D5BB6-1DFE-471D-A20A-AA6319041745}" name="Segnalatore e modalità di segnalazione" dataDxfId="19"/>
    <tableColumn id="4" xr3:uid="{BB617647-EB57-4EC3-81A8-170F26F067B7}" name="Eventuali azioni intraprese da ERSAF" dataDxfId="18"/>
  </tableColumns>
  <tableStyleInfo name="TableStyleMedium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ersaf.lombardia.it/wp-content/uploads/2023/07/Il-sentiero-forestale-della-Valle-di-Archesane.pdf" TargetMode="External"/><Relationship Id="rId2" Type="http://schemas.openxmlformats.org/officeDocument/2006/relationships/hyperlink" Target="https://www.altobrembo.it/tema/malghe-alpeggi-le-casere-di-mezzoldo/" TargetMode="External"/><Relationship Id="rId1" Type="http://schemas.openxmlformats.org/officeDocument/2006/relationships/hyperlink" Target="http://www.ecomuseomantova.it/luoghi-da-visitare/1084/corte-carpaneta-e-la-pila-da-riso" TargetMode="External"/><Relationship Id="rId4"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71245-5BD2-4080-930A-F7597C7B0565}">
  <sheetPr>
    <tabColor rgb="FF92D050"/>
  </sheetPr>
  <dimension ref="A1:M74"/>
  <sheetViews>
    <sheetView topLeftCell="A28" workbookViewId="0">
      <selection activeCell="D30" sqref="D30"/>
    </sheetView>
  </sheetViews>
  <sheetFormatPr defaultColWidth="9.140625" defaultRowHeight="15" x14ac:dyDescent="0.25"/>
  <cols>
    <col min="1" max="1" width="16" style="518" customWidth="1"/>
    <col min="2" max="2" width="33.28515625" style="519" customWidth="1"/>
    <col min="3" max="3" width="30.140625" style="518" customWidth="1"/>
    <col min="4" max="4" width="28.140625" style="518" customWidth="1"/>
    <col min="5" max="5" width="24.5703125" style="519" customWidth="1"/>
    <col min="6" max="6" width="15.85546875" style="519" customWidth="1"/>
    <col min="7" max="7" width="18.140625" style="518" customWidth="1"/>
    <col min="8" max="16384" width="9.140625" style="517"/>
  </cols>
  <sheetData>
    <row r="1" spans="1:13" ht="45.75" customHeight="1" x14ac:dyDescent="0.25">
      <c r="A1" s="1741" t="s">
        <v>392</v>
      </c>
      <c r="B1" s="1741"/>
      <c r="C1" s="1741"/>
      <c r="D1" s="1741"/>
      <c r="E1" s="1741"/>
      <c r="F1" s="1741"/>
      <c r="G1" s="1741"/>
    </row>
    <row r="2" spans="1:13" s="566" customFormat="1" ht="18.75" x14ac:dyDescent="0.3">
      <c r="A2" s="570" t="s">
        <v>391</v>
      </c>
      <c r="C2" s="569"/>
      <c r="D2" s="568"/>
      <c r="F2" s="567"/>
    </row>
    <row r="3" spans="1:13" s="566" customFormat="1" ht="18.75" x14ac:dyDescent="0.3">
      <c r="A3" s="570"/>
      <c r="C3" s="569"/>
      <c r="D3" s="568"/>
      <c r="F3" s="567"/>
    </row>
    <row r="4" spans="1:13" x14ac:dyDescent="0.25">
      <c r="A4" s="565" t="s">
        <v>390</v>
      </c>
      <c r="B4" s="1742" t="s">
        <v>389</v>
      </c>
      <c r="C4" s="1743"/>
      <c r="D4" s="1743"/>
      <c r="E4" s="1743"/>
      <c r="F4" s="1743"/>
      <c r="G4" s="1743"/>
    </row>
    <row r="5" spans="1:13" x14ac:dyDescent="0.25">
      <c r="A5" s="565" t="s">
        <v>145</v>
      </c>
      <c r="B5" s="1744" t="s">
        <v>388</v>
      </c>
      <c r="C5" s="1745"/>
      <c r="D5" s="1745"/>
      <c r="E5" s="1745"/>
      <c r="F5" s="1745"/>
      <c r="G5" s="1745"/>
      <c r="H5" s="564"/>
      <c r="I5" s="564"/>
      <c r="J5" s="521"/>
      <c r="K5" s="535"/>
    </row>
    <row r="6" spans="1:13" x14ac:dyDescent="0.25">
      <c r="A6" s="563">
        <v>2025</v>
      </c>
      <c r="B6" s="1746" t="s">
        <v>387</v>
      </c>
      <c r="C6" s="1747"/>
      <c r="D6" s="1747"/>
      <c r="E6" s="1747"/>
      <c r="F6" s="1747"/>
      <c r="G6" s="1747"/>
      <c r="H6" s="521"/>
      <c r="I6" s="521"/>
      <c r="J6" s="556"/>
      <c r="K6" s="535"/>
    </row>
    <row r="7" spans="1:13" ht="45" x14ac:dyDescent="0.25">
      <c r="A7" s="561" t="s">
        <v>386</v>
      </c>
      <c r="B7" s="562" t="s">
        <v>385</v>
      </c>
      <c r="C7" s="561" t="s">
        <v>384</v>
      </c>
      <c r="D7" s="561" t="s">
        <v>383</v>
      </c>
      <c r="E7" s="562" t="s">
        <v>382</v>
      </c>
      <c r="F7" s="561" t="s">
        <v>381</v>
      </c>
      <c r="G7" s="561" t="s">
        <v>380</v>
      </c>
      <c r="H7" s="521"/>
      <c r="I7" s="556"/>
      <c r="J7" s="556"/>
      <c r="K7" s="556"/>
      <c r="L7" s="556"/>
      <c r="M7" s="556"/>
    </row>
    <row r="8" spans="1:13" x14ac:dyDescent="0.25">
      <c r="A8" s="560" t="s">
        <v>44</v>
      </c>
      <c r="B8" s="524" t="s">
        <v>378</v>
      </c>
      <c r="C8" s="524" t="s">
        <v>308</v>
      </c>
      <c r="D8" s="524" t="s">
        <v>133</v>
      </c>
      <c r="E8" s="524" t="s">
        <v>34</v>
      </c>
      <c r="F8" s="534">
        <v>1238</v>
      </c>
      <c r="G8" s="522" t="s">
        <v>306</v>
      </c>
      <c r="H8" s="521"/>
      <c r="I8" s="556"/>
      <c r="J8" s="556"/>
      <c r="K8" s="556"/>
      <c r="L8" s="556"/>
      <c r="M8" s="556"/>
    </row>
    <row r="9" spans="1:13" ht="30" x14ac:dyDescent="0.25">
      <c r="A9" s="528" t="s">
        <v>379</v>
      </c>
      <c r="B9" s="528" t="s">
        <v>378</v>
      </c>
      <c r="C9" s="528" t="s">
        <v>308</v>
      </c>
      <c r="D9" s="528" t="s">
        <v>133</v>
      </c>
      <c r="E9" s="528" t="s">
        <v>34</v>
      </c>
      <c r="F9" s="559">
        <v>1238</v>
      </c>
      <c r="G9" s="526" t="s">
        <v>318</v>
      </c>
      <c r="H9" s="521"/>
      <c r="I9" s="556"/>
      <c r="J9" s="556"/>
      <c r="K9" s="556"/>
      <c r="L9" s="556"/>
      <c r="M9" s="556"/>
    </row>
    <row r="10" spans="1:13" ht="30" x14ac:dyDescent="0.25">
      <c r="A10" s="1748" t="s">
        <v>377</v>
      </c>
      <c r="B10" s="553" t="s">
        <v>371</v>
      </c>
      <c r="C10" s="553" t="s">
        <v>370</v>
      </c>
      <c r="D10" s="554" t="s">
        <v>33</v>
      </c>
      <c r="E10" s="553" t="s">
        <v>367</v>
      </c>
      <c r="F10" s="558">
        <v>69858</v>
      </c>
      <c r="G10" s="543" t="s">
        <v>306</v>
      </c>
      <c r="H10" s="521"/>
      <c r="I10" s="556"/>
      <c r="J10" s="556"/>
      <c r="K10" s="556"/>
      <c r="L10" s="556"/>
      <c r="M10" s="556"/>
    </row>
    <row r="11" spans="1:13" ht="30" x14ac:dyDescent="0.25">
      <c r="A11" s="1748"/>
      <c r="B11" s="553" t="s">
        <v>369</v>
      </c>
      <c r="C11" s="553" t="s">
        <v>331</v>
      </c>
      <c r="D11" s="554" t="s">
        <v>33</v>
      </c>
      <c r="E11" s="553" t="s">
        <v>367</v>
      </c>
      <c r="F11" s="558">
        <v>48973</v>
      </c>
      <c r="G11" s="543" t="s">
        <v>306</v>
      </c>
      <c r="H11" s="521"/>
      <c r="I11" s="556"/>
      <c r="J11" s="556"/>
      <c r="K11" s="556"/>
      <c r="L11" s="556"/>
      <c r="M11" s="556"/>
    </row>
    <row r="12" spans="1:13" ht="30" x14ac:dyDescent="0.25">
      <c r="A12" s="1740" t="s">
        <v>376</v>
      </c>
      <c r="B12" s="528" t="s">
        <v>375</v>
      </c>
      <c r="C12" s="528" t="s">
        <v>374</v>
      </c>
      <c r="D12" s="529" t="s">
        <v>137</v>
      </c>
      <c r="E12" s="528" t="s">
        <v>34</v>
      </c>
      <c r="F12" s="527">
        <v>139</v>
      </c>
      <c r="G12" s="526" t="s">
        <v>318</v>
      </c>
      <c r="H12" s="521"/>
      <c r="I12" s="556"/>
      <c r="J12" s="556"/>
      <c r="K12" s="556"/>
      <c r="L12" s="556"/>
      <c r="M12" s="556"/>
    </row>
    <row r="13" spans="1:13" ht="21" customHeight="1" x14ac:dyDescent="0.25">
      <c r="A13" s="1740"/>
      <c r="B13" s="528" t="s">
        <v>373</v>
      </c>
      <c r="C13" s="528" t="s">
        <v>308</v>
      </c>
      <c r="D13" s="529" t="s">
        <v>137</v>
      </c>
      <c r="E13" s="528" t="s">
        <v>34</v>
      </c>
      <c r="F13" s="527">
        <v>593</v>
      </c>
      <c r="G13" s="526" t="s">
        <v>318</v>
      </c>
      <c r="H13" s="521"/>
      <c r="I13" s="521"/>
      <c r="J13" s="521"/>
      <c r="K13" s="521"/>
    </row>
    <row r="14" spans="1:13" ht="23.25" customHeight="1" x14ac:dyDescent="0.25">
      <c r="A14" s="1740"/>
      <c r="B14" s="530" t="s">
        <v>372</v>
      </c>
      <c r="C14" s="528" t="s">
        <v>321</v>
      </c>
      <c r="D14" s="529" t="s">
        <v>137</v>
      </c>
      <c r="E14" s="528" t="s">
        <v>34</v>
      </c>
      <c r="F14" s="527">
        <v>328</v>
      </c>
      <c r="G14" s="526" t="s">
        <v>318</v>
      </c>
      <c r="H14" s="521"/>
      <c r="I14" s="556"/>
      <c r="J14" s="556"/>
      <c r="K14" s="556"/>
      <c r="L14" s="556"/>
      <c r="M14" s="556"/>
    </row>
    <row r="15" spans="1:13" ht="30" x14ac:dyDescent="0.25">
      <c r="A15" s="1748" t="s">
        <v>35</v>
      </c>
      <c r="B15" s="553" t="s">
        <v>371</v>
      </c>
      <c r="C15" s="553" t="s">
        <v>370</v>
      </c>
      <c r="D15" s="554" t="s">
        <v>368</v>
      </c>
      <c r="E15" s="553" t="s">
        <v>367</v>
      </c>
      <c r="F15" s="558">
        <v>69858</v>
      </c>
      <c r="G15" s="543" t="s">
        <v>318</v>
      </c>
      <c r="H15" s="521"/>
      <c r="I15" s="556"/>
      <c r="J15" s="556"/>
      <c r="K15" s="556"/>
      <c r="L15" s="556"/>
      <c r="M15" s="556"/>
    </row>
    <row r="16" spans="1:13" ht="30" x14ac:dyDescent="0.25">
      <c r="A16" s="1748"/>
      <c r="B16" s="553" t="s">
        <v>369</v>
      </c>
      <c r="C16" s="553" t="s">
        <v>331</v>
      </c>
      <c r="D16" s="554" t="s">
        <v>368</v>
      </c>
      <c r="E16" s="553" t="s">
        <v>367</v>
      </c>
      <c r="F16" s="558">
        <v>48973</v>
      </c>
      <c r="G16" s="522" t="s">
        <v>318</v>
      </c>
      <c r="H16" s="521"/>
      <c r="I16" s="556"/>
      <c r="J16" s="556"/>
      <c r="K16" s="556"/>
      <c r="L16" s="556"/>
      <c r="M16" s="556"/>
    </row>
    <row r="17" spans="1:13" ht="45" x14ac:dyDescent="0.25">
      <c r="A17" s="1750" t="s">
        <v>366</v>
      </c>
      <c r="B17" s="538" t="s">
        <v>365</v>
      </c>
      <c r="C17" s="538" t="s">
        <v>364</v>
      </c>
      <c r="D17" s="542" t="s">
        <v>360</v>
      </c>
      <c r="E17" s="538" t="s">
        <v>355</v>
      </c>
      <c r="F17" s="537">
        <v>37450</v>
      </c>
      <c r="G17" s="555" t="s">
        <v>318</v>
      </c>
      <c r="H17" s="521"/>
      <c r="I17" s="556"/>
      <c r="J17" s="556"/>
      <c r="K17" s="556"/>
      <c r="L17" s="556"/>
      <c r="M17" s="556"/>
    </row>
    <row r="18" spans="1:13" ht="30" x14ac:dyDescent="0.25">
      <c r="A18" s="1750"/>
      <c r="B18" s="538" t="s">
        <v>363</v>
      </c>
      <c r="C18" s="538" t="s">
        <v>362</v>
      </c>
      <c r="D18" s="539" t="s">
        <v>135</v>
      </c>
      <c r="E18" s="538" t="s">
        <v>34</v>
      </c>
      <c r="F18" s="557">
        <v>908</v>
      </c>
      <c r="G18" s="526" t="s">
        <v>318</v>
      </c>
      <c r="H18" s="521"/>
      <c r="I18" s="556"/>
      <c r="J18" s="556"/>
      <c r="K18" s="556"/>
      <c r="L18" s="556"/>
      <c r="M18" s="556"/>
    </row>
    <row r="19" spans="1:13" ht="45" x14ac:dyDescent="0.25">
      <c r="A19" s="1750"/>
      <c r="B19" s="538" t="s">
        <v>361</v>
      </c>
      <c r="C19" s="538" t="s">
        <v>331</v>
      </c>
      <c r="D19" s="539" t="s">
        <v>360</v>
      </c>
      <c r="E19" s="538" t="s">
        <v>355</v>
      </c>
      <c r="F19" s="537">
        <v>21526</v>
      </c>
      <c r="G19" s="555" t="s">
        <v>318</v>
      </c>
      <c r="H19" s="521"/>
      <c r="I19" s="556"/>
      <c r="J19" s="556"/>
      <c r="K19" s="556"/>
      <c r="L19" s="556"/>
      <c r="M19" s="556"/>
    </row>
    <row r="20" spans="1:13" ht="45" x14ac:dyDescent="0.25">
      <c r="A20" s="1750"/>
      <c r="B20" s="530" t="s">
        <v>359</v>
      </c>
      <c r="C20" s="538" t="s">
        <v>321</v>
      </c>
      <c r="D20" s="539" t="s">
        <v>358</v>
      </c>
      <c r="E20" s="538" t="s">
        <v>355</v>
      </c>
      <c r="F20" s="537">
        <v>6473</v>
      </c>
      <c r="G20" s="555" t="s">
        <v>318</v>
      </c>
      <c r="H20" s="521"/>
      <c r="I20" s="521"/>
      <c r="J20" s="521"/>
      <c r="K20" s="521"/>
    </row>
    <row r="21" spans="1:13" ht="45" x14ac:dyDescent="0.25">
      <c r="A21" s="1750"/>
      <c r="B21" s="530" t="s">
        <v>357</v>
      </c>
      <c r="C21" s="538" t="s">
        <v>321</v>
      </c>
      <c r="D21" s="539" t="s">
        <v>356</v>
      </c>
      <c r="E21" s="538" t="s">
        <v>355</v>
      </c>
      <c r="F21" s="537">
        <v>3571</v>
      </c>
      <c r="G21" s="555" t="s">
        <v>318</v>
      </c>
      <c r="H21" s="521"/>
      <c r="I21" s="521"/>
      <c r="J21" s="521"/>
      <c r="K21" s="521"/>
    </row>
    <row r="22" spans="1:13" ht="30" x14ac:dyDescent="0.25">
      <c r="A22" s="1748" t="s">
        <v>39</v>
      </c>
      <c r="B22" s="553" t="s">
        <v>354</v>
      </c>
      <c r="C22" s="553" t="s">
        <v>353</v>
      </c>
      <c r="D22" s="554" t="s">
        <v>351</v>
      </c>
      <c r="E22" s="553" t="s">
        <v>34</v>
      </c>
      <c r="F22" s="552">
        <v>39</v>
      </c>
      <c r="G22" s="543" t="s">
        <v>306</v>
      </c>
      <c r="H22" s="521"/>
      <c r="I22" s="533"/>
      <c r="J22" s="532"/>
      <c r="K22" s="531"/>
    </row>
    <row r="23" spans="1:13" ht="45" x14ac:dyDescent="0.25">
      <c r="A23" s="1748"/>
      <c r="B23" s="530" t="s">
        <v>352</v>
      </c>
      <c r="C23" s="553" t="s">
        <v>314</v>
      </c>
      <c r="D23" s="554" t="s">
        <v>351</v>
      </c>
      <c r="E23" s="553" t="s">
        <v>34</v>
      </c>
      <c r="F23" s="552">
        <v>39</v>
      </c>
      <c r="G23" s="543" t="s">
        <v>306</v>
      </c>
      <c r="H23" s="521"/>
      <c r="I23" s="521"/>
      <c r="J23" s="521"/>
      <c r="K23" s="521"/>
    </row>
    <row r="24" spans="1:13" x14ac:dyDescent="0.25">
      <c r="A24" s="551" t="s">
        <v>43</v>
      </c>
      <c r="B24" s="550" t="s">
        <v>350</v>
      </c>
      <c r="C24" s="550" t="s">
        <v>308</v>
      </c>
      <c r="D24" s="550" t="s">
        <v>349</v>
      </c>
      <c r="E24" s="549" t="s">
        <v>34</v>
      </c>
      <c r="F24" s="548">
        <v>332</v>
      </c>
      <c r="G24" s="547" t="s">
        <v>318</v>
      </c>
    </row>
    <row r="25" spans="1:13" ht="45" x14ac:dyDescent="0.25">
      <c r="A25" s="546" t="s">
        <v>348</v>
      </c>
      <c r="B25" s="541" t="s">
        <v>347</v>
      </c>
      <c r="C25" s="541" t="s">
        <v>308</v>
      </c>
      <c r="D25" s="541" t="s">
        <v>236</v>
      </c>
      <c r="E25" s="545" t="s">
        <v>34</v>
      </c>
      <c r="F25" s="544">
        <v>237</v>
      </c>
      <c r="G25" s="523" t="s">
        <v>341</v>
      </c>
    </row>
    <row r="26" spans="1:13" x14ac:dyDescent="0.25">
      <c r="A26" s="1751" t="s">
        <v>42</v>
      </c>
      <c r="B26" s="550" t="s">
        <v>346</v>
      </c>
      <c r="C26" s="550" t="s">
        <v>308</v>
      </c>
      <c r="D26" s="550" t="s">
        <v>345</v>
      </c>
      <c r="E26" s="549" t="s">
        <v>34</v>
      </c>
      <c r="F26" s="548">
        <v>429</v>
      </c>
      <c r="G26" s="547" t="s">
        <v>318</v>
      </c>
    </row>
    <row r="27" spans="1:13" x14ac:dyDescent="0.25">
      <c r="A27" s="1752"/>
      <c r="B27" s="550" t="s">
        <v>344</v>
      </c>
      <c r="C27" s="550" t="s">
        <v>308</v>
      </c>
      <c r="D27" s="550" t="s">
        <v>343</v>
      </c>
      <c r="E27" s="549" t="s">
        <v>34</v>
      </c>
      <c r="F27" s="548">
        <v>295</v>
      </c>
      <c r="G27" s="547" t="s">
        <v>318</v>
      </c>
    </row>
    <row r="28" spans="1:13" ht="30" x14ac:dyDescent="0.25">
      <c r="A28" s="1630" t="s">
        <v>1683</v>
      </c>
      <c r="B28" s="538" t="s">
        <v>334</v>
      </c>
      <c r="C28" s="538" t="s">
        <v>333</v>
      </c>
      <c r="D28" s="1739" t="s">
        <v>2173</v>
      </c>
      <c r="E28" s="538" t="s">
        <v>256</v>
      </c>
      <c r="F28" s="537">
        <v>22815</v>
      </c>
      <c r="G28" s="1738" t="s">
        <v>306</v>
      </c>
    </row>
    <row r="29" spans="1:13" ht="45" x14ac:dyDescent="0.25">
      <c r="A29" s="546" t="s">
        <v>45</v>
      </c>
      <c r="B29" s="541" t="s">
        <v>342</v>
      </c>
      <c r="C29" s="541" t="s">
        <v>308</v>
      </c>
      <c r="D29" s="541" t="s">
        <v>136</v>
      </c>
      <c r="E29" s="545" t="s">
        <v>34</v>
      </c>
      <c r="F29" s="544">
        <v>671</v>
      </c>
      <c r="G29" s="543" t="s">
        <v>341</v>
      </c>
    </row>
    <row r="30" spans="1:13" ht="30" x14ac:dyDescent="0.25">
      <c r="A30" s="1750" t="s">
        <v>37</v>
      </c>
      <c r="B30" s="538" t="s">
        <v>334</v>
      </c>
      <c r="C30" s="538" t="s">
        <v>333</v>
      </c>
      <c r="D30" s="542" t="s">
        <v>340</v>
      </c>
      <c r="E30" s="538" t="s">
        <v>256</v>
      </c>
      <c r="F30" s="537">
        <v>44093</v>
      </c>
      <c r="G30" s="526" t="s">
        <v>318</v>
      </c>
      <c r="H30" s="521"/>
      <c r="I30" s="521"/>
      <c r="J30" s="521"/>
      <c r="K30" s="521"/>
    </row>
    <row r="31" spans="1:13" ht="30" x14ac:dyDescent="0.25">
      <c r="A31" s="1750"/>
      <c r="B31" s="538" t="s">
        <v>332</v>
      </c>
      <c r="C31" s="538" t="s">
        <v>331</v>
      </c>
      <c r="D31" s="542" t="s">
        <v>340</v>
      </c>
      <c r="E31" s="538" t="s">
        <v>256</v>
      </c>
      <c r="F31" s="537">
        <v>22815</v>
      </c>
      <c r="G31" s="526" t="s">
        <v>318</v>
      </c>
      <c r="H31" s="521"/>
      <c r="I31" s="521"/>
      <c r="J31" s="521"/>
      <c r="K31" s="521"/>
    </row>
    <row r="32" spans="1:13" ht="30" x14ac:dyDescent="0.25">
      <c r="A32" s="1750"/>
      <c r="B32" s="530" t="s">
        <v>339</v>
      </c>
      <c r="C32" s="538" t="s">
        <v>321</v>
      </c>
      <c r="D32" s="539" t="s">
        <v>141</v>
      </c>
      <c r="E32" s="538" t="s">
        <v>256</v>
      </c>
      <c r="F32" s="537">
        <v>2458</v>
      </c>
      <c r="G32" s="526" t="s">
        <v>318</v>
      </c>
      <c r="H32" s="521"/>
      <c r="I32" s="521"/>
      <c r="J32" s="521"/>
      <c r="K32" s="521"/>
    </row>
    <row r="33" spans="1:11" ht="30" x14ac:dyDescent="0.25">
      <c r="A33" s="1750"/>
      <c r="B33" s="530" t="s">
        <v>338</v>
      </c>
      <c r="C33" s="538" t="s">
        <v>321</v>
      </c>
      <c r="D33" s="539" t="s">
        <v>140</v>
      </c>
      <c r="E33" s="538" t="s">
        <v>256</v>
      </c>
      <c r="F33" s="537">
        <v>3399</v>
      </c>
      <c r="G33" s="526" t="s">
        <v>318</v>
      </c>
      <c r="H33" s="521"/>
      <c r="I33" s="521"/>
      <c r="J33" s="521"/>
      <c r="K33" s="521"/>
    </row>
    <row r="34" spans="1:11" ht="45" x14ac:dyDescent="0.25">
      <c r="A34" s="525" t="s">
        <v>337</v>
      </c>
      <c r="B34" s="541" t="s">
        <v>336</v>
      </c>
      <c r="C34" s="541" t="s">
        <v>308</v>
      </c>
      <c r="D34" s="541" t="s">
        <v>335</v>
      </c>
      <c r="E34" s="540" t="s">
        <v>34</v>
      </c>
      <c r="F34" s="534">
        <v>2873</v>
      </c>
      <c r="G34" s="536" t="s">
        <v>306</v>
      </c>
    </row>
    <row r="35" spans="1:11" ht="30" x14ac:dyDescent="0.25">
      <c r="A35" s="1750" t="s">
        <v>38</v>
      </c>
      <c r="B35" s="538" t="s">
        <v>334</v>
      </c>
      <c r="C35" s="538" t="s">
        <v>333</v>
      </c>
      <c r="D35" s="539" t="s">
        <v>142</v>
      </c>
      <c r="E35" s="538" t="s">
        <v>256</v>
      </c>
      <c r="F35" s="537">
        <v>44093</v>
      </c>
      <c r="G35" s="526" t="s">
        <v>318</v>
      </c>
      <c r="H35" s="521"/>
      <c r="I35" s="521"/>
      <c r="J35" s="521"/>
      <c r="K35" s="521"/>
    </row>
    <row r="36" spans="1:11" ht="45" x14ac:dyDescent="0.25">
      <c r="A36" s="1750"/>
      <c r="B36" s="538" t="s">
        <v>332</v>
      </c>
      <c r="C36" s="538" t="s">
        <v>331</v>
      </c>
      <c r="D36" s="539" t="s">
        <v>142</v>
      </c>
      <c r="E36" s="538" t="s">
        <v>256</v>
      </c>
      <c r="F36" s="537">
        <v>22815</v>
      </c>
      <c r="G36" s="526" t="s">
        <v>330</v>
      </c>
      <c r="H36" s="521"/>
      <c r="I36" s="521"/>
      <c r="J36" s="521"/>
      <c r="K36" s="521"/>
    </row>
    <row r="37" spans="1:11" x14ac:dyDescent="0.25">
      <c r="A37" s="1750"/>
      <c r="B37" s="530" t="s">
        <v>329</v>
      </c>
      <c r="C37" s="538" t="s">
        <v>321</v>
      </c>
      <c r="D37" s="539" t="s">
        <v>142</v>
      </c>
      <c r="E37" s="538" t="s">
        <v>256</v>
      </c>
      <c r="F37" s="537">
        <v>1184</v>
      </c>
      <c r="G37" s="526" t="s">
        <v>318</v>
      </c>
      <c r="H37" s="521"/>
      <c r="I37" s="521"/>
      <c r="J37" s="521"/>
      <c r="K37" s="521"/>
    </row>
    <row r="38" spans="1:11" ht="30" x14ac:dyDescent="0.25">
      <c r="A38" s="1749" t="s">
        <v>32</v>
      </c>
      <c r="B38" s="524" t="s">
        <v>328</v>
      </c>
      <c r="C38" s="524" t="s">
        <v>327</v>
      </c>
      <c r="D38" s="525" t="s">
        <v>320</v>
      </c>
      <c r="E38" s="524" t="s">
        <v>326</v>
      </c>
      <c r="F38" s="534">
        <v>4560</v>
      </c>
      <c r="G38" s="522" t="s">
        <v>318</v>
      </c>
      <c r="H38" s="535"/>
      <c r="I38" s="533"/>
      <c r="J38" s="532"/>
      <c r="K38" s="531"/>
    </row>
    <row r="39" spans="1:11" ht="45" x14ac:dyDescent="0.25">
      <c r="A39" s="1749"/>
      <c r="B39" s="524" t="s">
        <v>325</v>
      </c>
      <c r="C39" s="524" t="s">
        <v>324</v>
      </c>
      <c r="D39" s="525" t="s">
        <v>320</v>
      </c>
      <c r="E39" s="524" t="s">
        <v>319</v>
      </c>
      <c r="F39" s="534">
        <v>9643</v>
      </c>
      <c r="G39" s="536" t="s">
        <v>306</v>
      </c>
      <c r="H39" s="535"/>
      <c r="I39" s="533"/>
      <c r="J39" s="532"/>
      <c r="K39" s="531"/>
    </row>
    <row r="40" spans="1:11" ht="30" x14ac:dyDescent="0.25">
      <c r="A40" s="1749"/>
      <c r="B40" s="530" t="s">
        <v>323</v>
      </c>
      <c r="C40" s="524" t="s">
        <v>321</v>
      </c>
      <c r="D40" s="525" t="s">
        <v>320</v>
      </c>
      <c r="E40" s="524" t="s">
        <v>319</v>
      </c>
      <c r="F40" s="534">
        <v>2755</v>
      </c>
      <c r="G40" s="522" t="s">
        <v>318</v>
      </c>
      <c r="H40" s="521"/>
      <c r="I40" s="533"/>
      <c r="J40" s="532"/>
      <c r="K40" s="531"/>
    </row>
    <row r="41" spans="1:11" ht="30" x14ac:dyDescent="0.25">
      <c r="A41" s="1749"/>
      <c r="B41" s="530" t="s">
        <v>322</v>
      </c>
      <c r="C41" s="524" t="s">
        <v>321</v>
      </c>
      <c r="D41" s="525" t="s">
        <v>320</v>
      </c>
      <c r="E41" s="524" t="s">
        <v>319</v>
      </c>
      <c r="F41" s="534">
        <v>5789</v>
      </c>
      <c r="G41" s="522" t="s">
        <v>318</v>
      </c>
      <c r="H41" s="521"/>
      <c r="I41" s="533"/>
      <c r="J41" s="532"/>
      <c r="K41" s="531"/>
    </row>
    <row r="42" spans="1:11" ht="30" x14ac:dyDescent="0.25">
      <c r="A42" s="1740" t="s">
        <v>40</v>
      </c>
      <c r="B42" s="528" t="s">
        <v>317</v>
      </c>
      <c r="C42" s="528" t="s">
        <v>316</v>
      </c>
      <c r="D42" s="529" t="s">
        <v>235</v>
      </c>
      <c r="E42" s="528" t="s">
        <v>313</v>
      </c>
      <c r="F42" s="527">
        <v>71</v>
      </c>
      <c r="G42" s="526" t="s">
        <v>306</v>
      </c>
    </row>
    <row r="43" spans="1:11" ht="45" x14ac:dyDescent="0.25">
      <c r="A43" s="1740"/>
      <c r="B43" s="530" t="s">
        <v>315</v>
      </c>
      <c r="C43" s="528" t="s">
        <v>314</v>
      </c>
      <c r="D43" s="529" t="s">
        <v>235</v>
      </c>
      <c r="E43" s="528" t="s">
        <v>313</v>
      </c>
      <c r="F43" s="527">
        <v>72</v>
      </c>
      <c r="G43" s="526" t="s">
        <v>306</v>
      </c>
    </row>
    <row r="44" spans="1:11" ht="30" x14ac:dyDescent="0.25">
      <c r="A44" s="1749" t="s">
        <v>36</v>
      </c>
      <c r="B44" s="524" t="s">
        <v>312</v>
      </c>
      <c r="C44" s="524" t="s">
        <v>311</v>
      </c>
      <c r="D44" s="525" t="s">
        <v>310</v>
      </c>
      <c r="E44" s="524" t="s">
        <v>307</v>
      </c>
      <c r="F44" s="523">
        <v>328</v>
      </c>
      <c r="G44" s="522" t="s">
        <v>306</v>
      </c>
      <c r="H44" s="521"/>
      <c r="I44" s="521"/>
      <c r="J44" s="521"/>
      <c r="K44" s="521"/>
    </row>
    <row r="45" spans="1:11" x14ac:dyDescent="0.25">
      <c r="A45" s="1749"/>
      <c r="B45" s="524" t="s">
        <v>309</v>
      </c>
      <c r="C45" s="524" t="s">
        <v>308</v>
      </c>
      <c r="D45" s="525" t="s">
        <v>310</v>
      </c>
      <c r="E45" s="524" t="s">
        <v>307</v>
      </c>
      <c r="F45" s="523">
        <v>327</v>
      </c>
      <c r="G45" s="522" t="s">
        <v>306</v>
      </c>
      <c r="H45" s="521"/>
      <c r="I45" s="521"/>
      <c r="J45" s="521"/>
      <c r="K45" s="521"/>
    </row>
    <row r="47" spans="1:11" x14ac:dyDescent="0.25">
      <c r="A47" s="517"/>
      <c r="B47" s="520"/>
      <c r="C47" s="517"/>
      <c r="D47" s="517"/>
      <c r="E47" s="517"/>
      <c r="F47" s="517"/>
      <c r="G47" s="517"/>
    </row>
    <row r="48" spans="1:11" x14ac:dyDescent="0.25">
      <c r="A48" s="517"/>
      <c r="B48" s="517"/>
      <c r="C48" s="517"/>
      <c r="D48" s="517"/>
      <c r="E48" s="517"/>
      <c r="F48" s="517"/>
      <c r="G48" s="517"/>
    </row>
    <row r="49" s="517" customFormat="1" x14ac:dyDescent="0.25"/>
    <row r="50" s="517" customFormat="1" x14ac:dyDescent="0.25"/>
    <row r="51" s="517" customFormat="1" x14ac:dyDescent="0.25"/>
    <row r="52" s="517" customFormat="1" x14ac:dyDescent="0.25"/>
    <row r="53" s="517" customFormat="1" x14ac:dyDescent="0.25"/>
    <row r="54" s="517" customFormat="1" x14ac:dyDescent="0.25"/>
    <row r="55" s="517" customFormat="1" x14ac:dyDescent="0.25"/>
    <row r="56" s="517" customFormat="1" x14ac:dyDescent="0.25"/>
    <row r="57" s="517" customFormat="1" x14ac:dyDescent="0.25"/>
    <row r="58" s="517" customFormat="1" x14ac:dyDescent="0.25"/>
    <row r="59" s="517" customFormat="1" x14ac:dyDescent="0.25"/>
    <row r="60" s="517" customFormat="1" x14ac:dyDescent="0.25"/>
    <row r="61" s="517" customFormat="1" x14ac:dyDescent="0.25"/>
    <row r="62" s="517" customFormat="1" x14ac:dyDescent="0.25"/>
    <row r="63" s="517" customFormat="1" x14ac:dyDescent="0.25"/>
    <row r="64" s="517" customFormat="1" x14ac:dyDescent="0.25"/>
    <row r="65" s="517" customFormat="1" x14ac:dyDescent="0.25"/>
    <row r="66" s="517" customFormat="1" x14ac:dyDescent="0.25"/>
    <row r="67" s="517" customFormat="1" x14ac:dyDescent="0.25"/>
    <row r="68" s="517" customFormat="1" x14ac:dyDescent="0.25"/>
    <row r="69" s="517" customFormat="1" x14ac:dyDescent="0.25"/>
    <row r="70" s="517" customFormat="1" x14ac:dyDescent="0.25"/>
    <row r="71" s="517" customFormat="1" x14ac:dyDescent="0.25"/>
    <row r="72" s="517" customFormat="1" x14ac:dyDescent="0.25"/>
    <row r="73" s="517" customFormat="1" x14ac:dyDescent="0.25"/>
    <row r="74" s="517" customFormat="1" x14ac:dyDescent="0.25"/>
  </sheetData>
  <mergeCells count="15">
    <mergeCell ref="A38:A41"/>
    <mergeCell ref="A42:A43"/>
    <mergeCell ref="A44:A45"/>
    <mergeCell ref="A15:A16"/>
    <mergeCell ref="A17:A21"/>
    <mergeCell ref="A22:A23"/>
    <mergeCell ref="A26:A27"/>
    <mergeCell ref="A30:A33"/>
    <mergeCell ref="A35:A37"/>
    <mergeCell ref="A12:A14"/>
    <mergeCell ref="A1:G1"/>
    <mergeCell ref="B4:G4"/>
    <mergeCell ref="B5:G5"/>
    <mergeCell ref="B6:G6"/>
    <mergeCell ref="A10:A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CA410-C474-4B78-BF91-80793150DE40}">
  <sheetPr>
    <tabColor rgb="FF92D050"/>
  </sheetPr>
  <dimension ref="A1:O473"/>
  <sheetViews>
    <sheetView zoomScale="110" zoomScaleNormal="110" workbookViewId="0">
      <selection activeCell="B1" sqref="B1:U3"/>
    </sheetView>
  </sheetViews>
  <sheetFormatPr defaultColWidth="9.140625" defaultRowHeight="12.75" x14ac:dyDescent="0.2"/>
  <cols>
    <col min="1" max="1" width="9.28515625" style="572" customWidth="1"/>
    <col min="2" max="2" width="9.140625" style="573"/>
    <col min="3" max="3" width="26.85546875" style="572" bestFit="1" customWidth="1"/>
    <col min="4" max="4" width="28.7109375" style="574" customWidth="1"/>
    <col min="5" max="5" width="13.28515625" style="573" customWidth="1"/>
    <col min="6" max="6" width="14.42578125" style="573" customWidth="1"/>
    <col min="7" max="7" width="27.140625" style="572" customWidth="1"/>
    <col min="8" max="8" width="22.28515625" style="572" customWidth="1"/>
    <col min="9" max="9" width="14.85546875" style="572" bestFit="1" customWidth="1"/>
    <col min="10" max="14" width="9.140625" style="571"/>
    <col min="15" max="15" width="19" style="571" customWidth="1"/>
    <col min="16" max="16384" width="9.140625" style="571"/>
  </cols>
  <sheetData>
    <row r="1" spans="1:15" ht="15" x14ac:dyDescent="0.2">
      <c r="A1" s="565" t="s">
        <v>754</v>
      </c>
      <c r="C1" s="1753" t="s">
        <v>753</v>
      </c>
      <c r="D1" s="1753"/>
    </row>
    <row r="2" spans="1:15" ht="15" x14ac:dyDescent="0.2">
      <c r="A2" s="565" t="s">
        <v>145</v>
      </c>
      <c r="C2" s="1753" t="s">
        <v>752</v>
      </c>
      <c r="D2" s="1753"/>
    </row>
    <row r="3" spans="1:15" ht="15" x14ac:dyDescent="0.2">
      <c r="A3" s="563">
        <v>2025</v>
      </c>
    </row>
    <row r="4" spans="1:15" s="517" customFormat="1" ht="51" customHeight="1" x14ac:dyDescent="0.25">
      <c r="A4" s="1754" t="s">
        <v>392</v>
      </c>
      <c r="B4" s="1754"/>
      <c r="C4" s="1754"/>
      <c r="D4" s="1754"/>
      <c r="E4" s="1754"/>
      <c r="F4" s="1754"/>
      <c r="G4" s="1754"/>
      <c r="H4" s="1754"/>
      <c r="I4" s="1754"/>
    </row>
    <row r="5" spans="1:15" s="566" customFormat="1" ht="20.25" customHeight="1" x14ac:dyDescent="0.25">
      <c r="A5" s="587" t="s">
        <v>751</v>
      </c>
      <c r="B5" s="587"/>
      <c r="C5" s="587"/>
      <c r="D5" s="587"/>
      <c r="E5" s="587"/>
      <c r="F5" s="587"/>
      <c r="G5" s="587"/>
      <c r="H5" s="587"/>
      <c r="I5" s="587"/>
    </row>
    <row r="6" spans="1:15" s="566" customFormat="1" ht="36" customHeight="1" x14ac:dyDescent="0.25">
      <c r="A6" s="1755" t="s">
        <v>750</v>
      </c>
      <c r="B6" s="1755"/>
      <c r="C6" s="1755"/>
      <c r="D6" s="1755"/>
      <c r="E6" s="1755"/>
      <c r="F6" s="1755"/>
      <c r="G6" s="1755"/>
      <c r="H6" s="1755"/>
      <c r="I6" s="1755"/>
    </row>
    <row r="7" spans="1:15" s="584" customFormat="1" ht="30" x14ac:dyDescent="0.2">
      <c r="A7" s="586" t="s">
        <v>749</v>
      </c>
      <c r="B7" s="586" t="s">
        <v>748</v>
      </c>
      <c r="C7" s="586" t="s">
        <v>747</v>
      </c>
      <c r="D7" s="586" t="s">
        <v>746</v>
      </c>
      <c r="E7" s="586" t="s">
        <v>745</v>
      </c>
      <c r="F7" s="586" t="s">
        <v>744</v>
      </c>
      <c r="G7" s="586" t="s">
        <v>743</v>
      </c>
      <c r="H7" s="586" t="s">
        <v>742</v>
      </c>
      <c r="I7" s="586" t="s">
        <v>741</v>
      </c>
    </row>
    <row r="8" spans="1:15" s="584" customFormat="1" ht="20.100000000000001" customHeight="1" x14ac:dyDescent="0.2">
      <c r="A8" s="576" t="s">
        <v>736</v>
      </c>
      <c r="B8" s="577">
        <v>1193</v>
      </c>
      <c r="C8" s="576" t="s">
        <v>740</v>
      </c>
      <c r="D8" s="575" t="s">
        <v>739</v>
      </c>
      <c r="E8" s="578" t="s">
        <v>456</v>
      </c>
      <c r="F8" s="577" t="s">
        <v>138</v>
      </c>
      <c r="G8" s="576" t="s">
        <v>377</v>
      </c>
      <c r="H8" s="576" t="s">
        <v>439</v>
      </c>
      <c r="I8" s="576" t="s">
        <v>411</v>
      </c>
    </row>
    <row r="9" spans="1:15" s="584" customFormat="1" ht="20.100000000000001" customHeight="1" x14ac:dyDescent="0.2">
      <c r="A9" s="576" t="s">
        <v>736</v>
      </c>
      <c r="B9" s="577">
        <v>1193</v>
      </c>
      <c r="C9" s="576" t="s">
        <v>740</v>
      </c>
      <c r="D9" s="575" t="s">
        <v>739</v>
      </c>
      <c r="E9" s="578" t="s">
        <v>456</v>
      </c>
      <c r="F9" s="577" t="s">
        <v>138</v>
      </c>
      <c r="G9" s="576" t="s">
        <v>43</v>
      </c>
      <c r="H9" s="576" t="s">
        <v>487</v>
      </c>
      <c r="I9" s="576" t="s">
        <v>411</v>
      </c>
    </row>
    <row r="10" spans="1:15" s="584" customFormat="1" ht="20.100000000000001" customHeight="1" x14ac:dyDescent="0.2">
      <c r="A10" s="576" t="s">
        <v>736</v>
      </c>
      <c r="B10" s="577">
        <v>1193</v>
      </c>
      <c r="C10" s="576" t="s">
        <v>740</v>
      </c>
      <c r="D10" s="575" t="s">
        <v>739</v>
      </c>
      <c r="E10" s="578" t="s">
        <v>456</v>
      </c>
      <c r="F10" s="577" t="s">
        <v>138</v>
      </c>
      <c r="G10" s="576" t="s">
        <v>45</v>
      </c>
      <c r="H10" s="576" t="s">
        <v>636</v>
      </c>
      <c r="I10" s="576" t="s">
        <v>411</v>
      </c>
      <c r="O10" s="585"/>
    </row>
    <row r="11" spans="1:15" ht="20.100000000000001" customHeight="1" x14ac:dyDescent="0.2">
      <c r="A11" s="576" t="s">
        <v>736</v>
      </c>
      <c r="B11" s="577">
        <v>1193</v>
      </c>
      <c r="C11" s="576" t="s">
        <v>740</v>
      </c>
      <c r="D11" s="575" t="s">
        <v>739</v>
      </c>
      <c r="E11" s="578" t="s">
        <v>456</v>
      </c>
      <c r="F11" s="577" t="s">
        <v>138</v>
      </c>
      <c r="G11" s="576" t="s">
        <v>460</v>
      </c>
      <c r="H11" s="576" t="s">
        <v>397</v>
      </c>
      <c r="I11" s="575" t="s">
        <v>396</v>
      </c>
    </row>
    <row r="12" spans="1:15" ht="20.100000000000001" customHeight="1" x14ac:dyDescent="0.2">
      <c r="A12" s="576" t="s">
        <v>736</v>
      </c>
      <c r="B12" s="577">
        <v>1193</v>
      </c>
      <c r="C12" s="576" t="s">
        <v>740</v>
      </c>
      <c r="D12" s="575" t="s">
        <v>739</v>
      </c>
      <c r="E12" s="578" t="s">
        <v>456</v>
      </c>
      <c r="F12" s="577" t="s">
        <v>138</v>
      </c>
      <c r="G12" s="576" t="s">
        <v>462</v>
      </c>
      <c r="H12" s="576" t="s">
        <v>461</v>
      </c>
      <c r="I12" s="575" t="s">
        <v>411</v>
      </c>
    </row>
    <row r="13" spans="1:15" ht="20.100000000000001" customHeight="1" x14ac:dyDescent="0.2">
      <c r="A13" s="576" t="s">
        <v>736</v>
      </c>
      <c r="B13" s="577">
        <v>1193</v>
      </c>
      <c r="C13" s="576" t="s">
        <v>740</v>
      </c>
      <c r="D13" s="575" t="s">
        <v>739</v>
      </c>
      <c r="E13" s="578" t="s">
        <v>456</v>
      </c>
      <c r="F13" s="577" t="s">
        <v>138</v>
      </c>
      <c r="G13" s="576" t="s">
        <v>42</v>
      </c>
      <c r="H13" s="576" t="s">
        <v>488</v>
      </c>
      <c r="I13" s="576" t="s">
        <v>411</v>
      </c>
    </row>
    <row r="14" spans="1:15" ht="20.100000000000001" customHeight="1" x14ac:dyDescent="0.2">
      <c r="A14" s="576" t="s">
        <v>736</v>
      </c>
      <c r="B14" s="577">
        <v>1215</v>
      </c>
      <c r="C14" s="576" t="s">
        <v>738</v>
      </c>
      <c r="D14" s="575" t="s">
        <v>737</v>
      </c>
      <c r="E14" s="578" t="s">
        <v>456</v>
      </c>
      <c r="F14" s="577" t="s">
        <v>472</v>
      </c>
      <c r="G14" s="576" t="s">
        <v>39</v>
      </c>
      <c r="H14" s="576" t="s">
        <v>550</v>
      </c>
      <c r="I14" s="576" t="s">
        <v>500</v>
      </c>
    </row>
    <row r="15" spans="1:15" ht="20.100000000000001" customHeight="1" x14ac:dyDescent="0.2">
      <c r="A15" s="576" t="s">
        <v>736</v>
      </c>
      <c r="B15" s="577">
        <v>1167</v>
      </c>
      <c r="C15" s="576" t="s">
        <v>735</v>
      </c>
      <c r="D15" s="575" t="s">
        <v>734</v>
      </c>
      <c r="E15" s="578" t="s">
        <v>456</v>
      </c>
      <c r="F15" s="577" t="s">
        <v>427</v>
      </c>
      <c r="G15" s="576" t="s">
        <v>39</v>
      </c>
      <c r="H15" s="576" t="s">
        <v>550</v>
      </c>
      <c r="I15" s="576" t="s">
        <v>500</v>
      </c>
    </row>
    <row r="16" spans="1:15" ht="20.100000000000001" customHeight="1" x14ac:dyDescent="0.2">
      <c r="A16" s="576" t="s">
        <v>736</v>
      </c>
      <c r="B16" s="577">
        <v>1167</v>
      </c>
      <c r="C16" s="576" t="s">
        <v>735</v>
      </c>
      <c r="D16" s="575" t="s">
        <v>734</v>
      </c>
      <c r="E16" s="578" t="s">
        <v>456</v>
      </c>
      <c r="F16" s="577" t="s">
        <v>427</v>
      </c>
      <c r="G16" s="576" t="s">
        <v>377</v>
      </c>
      <c r="H16" s="576" t="s">
        <v>439</v>
      </c>
      <c r="I16" s="576" t="s">
        <v>411</v>
      </c>
    </row>
    <row r="17" spans="1:9" ht="20.100000000000001" customHeight="1" x14ac:dyDescent="0.2">
      <c r="A17" s="576" t="s">
        <v>736</v>
      </c>
      <c r="B17" s="577">
        <v>1167</v>
      </c>
      <c r="C17" s="576" t="s">
        <v>735</v>
      </c>
      <c r="D17" s="575" t="s">
        <v>734</v>
      </c>
      <c r="E17" s="578" t="s">
        <v>456</v>
      </c>
      <c r="F17" s="577" t="s">
        <v>427</v>
      </c>
      <c r="G17" s="576" t="s">
        <v>42</v>
      </c>
      <c r="H17" s="576" t="s">
        <v>421</v>
      </c>
      <c r="I17" s="576" t="s">
        <v>411</v>
      </c>
    </row>
    <row r="18" spans="1:9" ht="20.100000000000001" customHeight="1" x14ac:dyDescent="0.2">
      <c r="A18" s="576" t="s">
        <v>736</v>
      </c>
      <c r="B18" s="577">
        <v>1167</v>
      </c>
      <c r="C18" s="576" t="s">
        <v>735</v>
      </c>
      <c r="D18" s="575" t="s">
        <v>734</v>
      </c>
      <c r="E18" s="578" t="s">
        <v>456</v>
      </c>
      <c r="F18" s="577" t="s">
        <v>427</v>
      </c>
      <c r="G18" s="576" t="s">
        <v>448</v>
      </c>
      <c r="H18" s="576" t="s">
        <v>459</v>
      </c>
      <c r="I18" s="576" t="s">
        <v>411</v>
      </c>
    </row>
    <row r="19" spans="1:9" ht="20.100000000000001" customHeight="1" x14ac:dyDescent="0.2">
      <c r="A19" s="576" t="s">
        <v>579</v>
      </c>
      <c r="B19" s="577" t="s">
        <v>731</v>
      </c>
      <c r="C19" s="576" t="s">
        <v>733</v>
      </c>
      <c r="D19" s="575" t="s">
        <v>729</v>
      </c>
      <c r="E19" s="577" t="s">
        <v>575</v>
      </c>
      <c r="F19" s="577" t="s">
        <v>138</v>
      </c>
      <c r="G19" s="576" t="s">
        <v>43</v>
      </c>
      <c r="H19" s="576" t="s">
        <v>487</v>
      </c>
      <c r="I19" s="576" t="s">
        <v>411</v>
      </c>
    </row>
    <row r="20" spans="1:9" ht="20.100000000000001" customHeight="1" x14ac:dyDescent="0.2">
      <c r="A20" s="576" t="s">
        <v>579</v>
      </c>
      <c r="B20" s="577" t="s">
        <v>731</v>
      </c>
      <c r="C20" s="576" t="s">
        <v>730</v>
      </c>
      <c r="D20" s="575" t="s">
        <v>729</v>
      </c>
      <c r="E20" s="577" t="s">
        <v>575</v>
      </c>
      <c r="F20" s="577" t="s">
        <v>138</v>
      </c>
      <c r="G20" s="576" t="s">
        <v>398</v>
      </c>
      <c r="H20" s="576" t="s">
        <v>397</v>
      </c>
      <c r="I20" s="575" t="s">
        <v>396</v>
      </c>
    </row>
    <row r="21" spans="1:9" ht="20.100000000000001" customHeight="1" x14ac:dyDescent="0.2">
      <c r="A21" s="576" t="s">
        <v>579</v>
      </c>
      <c r="B21" s="577" t="s">
        <v>731</v>
      </c>
      <c r="C21" s="576" t="s">
        <v>730</v>
      </c>
      <c r="D21" s="575" t="s">
        <v>729</v>
      </c>
      <c r="E21" s="577" t="s">
        <v>575</v>
      </c>
      <c r="F21" s="577" t="s">
        <v>138</v>
      </c>
      <c r="G21" s="576" t="s">
        <v>462</v>
      </c>
      <c r="H21" s="576" t="s">
        <v>461</v>
      </c>
      <c r="I21" s="576" t="s">
        <v>411</v>
      </c>
    </row>
    <row r="22" spans="1:9" ht="20.100000000000001" customHeight="1" x14ac:dyDescent="0.2">
      <c r="A22" s="576" t="s">
        <v>579</v>
      </c>
      <c r="B22" s="577" t="s">
        <v>731</v>
      </c>
      <c r="C22" s="576" t="s">
        <v>730</v>
      </c>
      <c r="D22" s="575" t="s">
        <v>729</v>
      </c>
      <c r="E22" s="577" t="s">
        <v>575</v>
      </c>
      <c r="F22" s="577" t="s">
        <v>138</v>
      </c>
      <c r="G22" s="576" t="s">
        <v>583</v>
      </c>
      <c r="H22" s="576" t="s">
        <v>486</v>
      </c>
      <c r="I22" s="576" t="s">
        <v>411</v>
      </c>
    </row>
    <row r="23" spans="1:9" ht="20.100000000000001" customHeight="1" x14ac:dyDescent="0.2">
      <c r="A23" s="576" t="s">
        <v>579</v>
      </c>
      <c r="B23" s="577" t="s">
        <v>731</v>
      </c>
      <c r="C23" s="576" t="s">
        <v>730</v>
      </c>
      <c r="D23" s="575" t="s">
        <v>729</v>
      </c>
      <c r="E23" s="577" t="s">
        <v>575</v>
      </c>
      <c r="F23" s="577" t="s">
        <v>138</v>
      </c>
      <c r="G23" s="576" t="s">
        <v>707</v>
      </c>
      <c r="H23" s="576" t="s">
        <v>412</v>
      </c>
      <c r="I23" s="576" t="s">
        <v>411</v>
      </c>
    </row>
    <row r="24" spans="1:9" ht="20.100000000000001" customHeight="1" x14ac:dyDescent="0.2">
      <c r="A24" s="576" t="s">
        <v>579</v>
      </c>
      <c r="B24" s="577" t="s">
        <v>731</v>
      </c>
      <c r="C24" s="576" t="s">
        <v>730</v>
      </c>
      <c r="D24" s="575" t="s">
        <v>729</v>
      </c>
      <c r="E24" s="577" t="s">
        <v>575</v>
      </c>
      <c r="F24" s="577" t="s">
        <v>138</v>
      </c>
      <c r="G24" s="576" t="s">
        <v>464</v>
      </c>
      <c r="H24" s="576" t="s">
        <v>439</v>
      </c>
      <c r="I24" s="576" t="s">
        <v>411</v>
      </c>
    </row>
    <row r="25" spans="1:9" ht="20.100000000000001" customHeight="1" x14ac:dyDescent="0.2">
      <c r="A25" s="576" t="s">
        <v>579</v>
      </c>
      <c r="B25" s="577" t="s">
        <v>731</v>
      </c>
      <c r="C25" s="576" t="s">
        <v>730</v>
      </c>
      <c r="D25" s="575" t="s">
        <v>729</v>
      </c>
      <c r="E25" s="577" t="s">
        <v>575</v>
      </c>
      <c r="F25" s="577" t="s">
        <v>138</v>
      </c>
      <c r="G25" s="576" t="s">
        <v>161</v>
      </c>
      <c r="H25" s="576" t="s">
        <v>476</v>
      </c>
      <c r="I25" s="576" t="s">
        <v>396</v>
      </c>
    </row>
    <row r="26" spans="1:9" ht="20.100000000000001" customHeight="1" x14ac:dyDescent="0.2">
      <c r="A26" s="576" t="s">
        <v>579</v>
      </c>
      <c r="B26" s="577" t="s">
        <v>731</v>
      </c>
      <c r="C26" s="576" t="s">
        <v>730</v>
      </c>
      <c r="D26" s="575" t="s">
        <v>729</v>
      </c>
      <c r="E26" s="577" t="s">
        <v>575</v>
      </c>
      <c r="F26" s="577" t="s">
        <v>138</v>
      </c>
      <c r="G26" s="576" t="s">
        <v>37</v>
      </c>
      <c r="H26" s="576" t="s">
        <v>732</v>
      </c>
      <c r="I26" s="576" t="s">
        <v>396</v>
      </c>
    </row>
    <row r="27" spans="1:9" ht="20.100000000000001" customHeight="1" x14ac:dyDescent="0.2">
      <c r="A27" s="576" t="s">
        <v>579</v>
      </c>
      <c r="B27" s="577" t="s">
        <v>731</v>
      </c>
      <c r="C27" s="576" t="s">
        <v>730</v>
      </c>
      <c r="D27" s="575" t="s">
        <v>729</v>
      </c>
      <c r="E27" s="577" t="s">
        <v>575</v>
      </c>
      <c r="F27" s="577" t="s">
        <v>138</v>
      </c>
      <c r="G27" s="576" t="s">
        <v>160</v>
      </c>
      <c r="H27" s="576" t="s">
        <v>622</v>
      </c>
      <c r="I27" s="576" t="s">
        <v>396</v>
      </c>
    </row>
    <row r="28" spans="1:9" ht="20.100000000000001" customHeight="1" x14ac:dyDescent="0.2">
      <c r="A28" s="576" t="s">
        <v>579</v>
      </c>
      <c r="B28" s="577" t="s">
        <v>731</v>
      </c>
      <c r="C28" s="576" t="s">
        <v>730</v>
      </c>
      <c r="D28" s="575" t="s">
        <v>729</v>
      </c>
      <c r="E28" s="577" t="s">
        <v>575</v>
      </c>
      <c r="F28" s="577" t="s">
        <v>138</v>
      </c>
      <c r="G28" s="576" t="s">
        <v>36</v>
      </c>
      <c r="H28" s="576" t="s">
        <v>414</v>
      </c>
      <c r="I28" s="576" t="s">
        <v>411</v>
      </c>
    </row>
    <row r="29" spans="1:9" ht="20.100000000000001" customHeight="1" x14ac:dyDescent="0.2">
      <c r="A29" s="576" t="s">
        <v>579</v>
      </c>
      <c r="B29" s="577" t="s">
        <v>728</v>
      </c>
      <c r="C29" s="576" t="s">
        <v>727</v>
      </c>
      <c r="D29" s="575" t="s">
        <v>726</v>
      </c>
      <c r="E29" s="577" t="s">
        <v>575</v>
      </c>
      <c r="F29" s="577" t="s">
        <v>472</v>
      </c>
      <c r="G29" s="576" t="s">
        <v>46</v>
      </c>
      <c r="H29" s="576" t="s">
        <v>603</v>
      </c>
      <c r="I29" s="576" t="s">
        <v>411</v>
      </c>
    </row>
    <row r="30" spans="1:9" ht="20.100000000000001" customHeight="1" x14ac:dyDescent="0.2">
      <c r="A30" s="576" t="s">
        <v>579</v>
      </c>
      <c r="B30" s="577" t="s">
        <v>725</v>
      </c>
      <c r="C30" s="576" t="s">
        <v>722</v>
      </c>
      <c r="D30" s="575" t="s">
        <v>721</v>
      </c>
      <c r="E30" s="577" t="s">
        <v>575</v>
      </c>
      <c r="F30" s="577" t="s">
        <v>138</v>
      </c>
      <c r="G30" s="576" t="s">
        <v>398</v>
      </c>
      <c r="H30" s="576" t="s">
        <v>425</v>
      </c>
      <c r="I30" s="575" t="s">
        <v>416</v>
      </c>
    </row>
    <row r="31" spans="1:9" ht="20.100000000000001" customHeight="1" x14ac:dyDescent="0.2">
      <c r="A31" s="576" t="s">
        <v>579</v>
      </c>
      <c r="B31" s="577" t="s">
        <v>724</v>
      </c>
      <c r="C31" s="576" t="s">
        <v>722</v>
      </c>
      <c r="D31" s="575" t="s">
        <v>721</v>
      </c>
      <c r="E31" s="577" t="s">
        <v>575</v>
      </c>
      <c r="F31" s="577" t="s">
        <v>138</v>
      </c>
      <c r="G31" s="576" t="s">
        <v>41</v>
      </c>
      <c r="H31" s="576" t="s">
        <v>394</v>
      </c>
      <c r="I31" s="576"/>
    </row>
    <row r="32" spans="1:9" ht="20.100000000000001" customHeight="1" x14ac:dyDescent="0.2">
      <c r="A32" s="576" t="s">
        <v>579</v>
      </c>
      <c r="B32" s="577" t="s">
        <v>723</v>
      </c>
      <c r="C32" s="576" t="s">
        <v>722</v>
      </c>
      <c r="D32" s="575" t="s">
        <v>721</v>
      </c>
      <c r="E32" s="577" t="s">
        <v>575</v>
      </c>
      <c r="F32" s="577" t="s">
        <v>138</v>
      </c>
      <c r="G32" s="576" t="s">
        <v>39</v>
      </c>
      <c r="H32" s="576" t="s">
        <v>501</v>
      </c>
      <c r="I32" s="576" t="s">
        <v>500</v>
      </c>
    </row>
    <row r="33" spans="1:9" ht="20.100000000000001" customHeight="1" x14ac:dyDescent="0.2">
      <c r="A33" s="576" t="s">
        <v>579</v>
      </c>
      <c r="B33" s="577" t="s">
        <v>720</v>
      </c>
      <c r="C33" s="576" t="s">
        <v>719</v>
      </c>
      <c r="D33" s="575" t="s">
        <v>718</v>
      </c>
      <c r="E33" s="577" t="s">
        <v>575</v>
      </c>
      <c r="F33" s="577" t="s">
        <v>472</v>
      </c>
      <c r="G33" s="576" t="s">
        <v>398</v>
      </c>
      <c r="H33" s="576" t="s">
        <v>397</v>
      </c>
      <c r="I33" s="575" t="s">
        <v>396</v>
      </c>
    </row>
    <row r="34" spans="1:9" ht="20.100000000000001" customHeight="1" x14ac:dyDescent="0.2">
      <c r="A34" s="576" t="s">
        <v>579</v>
      </c>
      <c r="B34" s="577" t="s">
        <v>720</v>
      </c>
      <c r="C34" s="576" t="s">
        <v>719</v>
      </c>
      <c r="D34" s="575" t="s">
        <v>718</v>
      </c>
      <c r="E34" s="577" t="s">
        <v>575</v>
      </c>
      <c r="F34" s="577" t="s">
        <v>472</v>
      </c>
      <c r="G34" s="576" t="s">
        <v>462</v>
      </c>
      <c r="H34" s="576" t="s">
        <v>461</v>
      </c>
      <c r="I34" s="576" t="s">
        <v>411</v>
      </c>
    </row>
    <row r="35" spans="1:9" ht="20.100000000000001" customHeight="1" x14ac:dyDescent="0.2">
      <c r="A35" s="576" t="s">
        <v>579</v>
      </c>
      <c r="B35" s="577" t="s">
        <v>720</v>
      </c>
      <c r="C35" s="576" t="s">
        <v>719</v>
      </c>
      <c r="D35" s="575" t="s">
        <v>718</v>
      </c>
      <c r="E35" s="577" t="s">
        <v>575</v>
      </c>
      <c r="F35" s="577" t="s">
        <v>472</v>
      </c>
      <c r="G35" s="576" t="s">
        <v>583</v>
      </c>
      <c r="H35" s="576" t="s">
        <v>486</v>
      </c>
      <c r="I35" s="576" t="s">
        <v>411</v>
      </c>
    </row>
    <row r="36" spans="1:9" ht="20.100000000000001" customHeight="1" x14ac:dyDescent="0.2">
      <c r="A36" s="576" t="s">
        <v>579</v>
      </c>
      <c r="B36" s="577" t="s">
        <v>720</v>
      </c>
      <c r="C36" s="576" t="s">
        <v>719</v>
      </c>
      <c r="D36" s="575" t="s">
        <v>718</v>
      </c>
      <c r="E36" s="577" t="s">
        <v>575</v>
      </c>
      <c r="F36" s="577" t="s">
        <v>472</v>
      </c>
      <c r="G36" s="576" t="s">
        <v>623</v>
      </c>
      <c r="H36" s="576" t="s">
        <v>413</v>
      </c>
      <c r="I36" s="576" t="s">
        <v>411</v>
      </c>
    </row>
    <row r="37" spans="1:9" ht="20.100000000000001" customHeight="1" x14ac:dyDescent="0.2">
      <c r="A37" s="576" t="s">
        <v>579</v>
      </c>
      <c r="B37" s="577" t="s">
        <v>720</v>
      </c>
      <c r="C37" s="576" t="s">
        <v>719</v>
      </c>
      <c r="D37" s="575" t="s">
        <v>718</v>
      </c>
      <c r="E37" s="577" t="s">
        <v>575</v>
      </c>
      <c r="F37" s="577" t="s">
        <v>472</v>
      </c>
      <c r="G37" s="576" t="s">
        <v>376</v>
      </c>
      <c r="H37" s="576" t="s">
        <v>415</v>
      </c>
      <c r="I37" s="575" t="s">
        <v>396</v>
      </c>
    </row>
    <row r="38" spans="1:9" ht="20.100000000000001" customHeight="1" x14ac:dyDescent="0.2">
      <c r="A38" s="576" t="s">
        <v>579</v>
      </c>
      <c r="B38" s="577" t="s">
        <v>720</v>
      </c>
      <c r="C38" s="576" t="s">
        <v>719</v>
      </c>
      <c r="D38" s="575" t="s">
        <v>718</v>
      </c>
      <c r="E38" s="577" t="s">
        <v>575</v>
      </c>
      <c r="F38" s="577" t="s">
        <v>472</v>
      </c>
      <c r="G38" s="576" t="s">
        <v>464</v>
      </c>
      <c r="H38" s="576" t="s">
        <v>439</v>
      </c>
      <c r="I38" s="576" t="s">
        <v>411</v>
      </c>
    </row>
    <row r="39" spans="1:9" ht="20.100000000000001" customHeight="1" x14ac:dyDescent="0.2">
      <c r="A39" s="576" t="s">
        <v>579</v>
      </c>
      <c r="B39" s="577" t="s">
        <v>720</v>
      </c>
      <c r="C39" s="576" t="s">
        <v>719</v>
      </c>
      <c r="D39" s="575" t="s">
        <v>718</v>
      </c>
      <c r="E39" s="577" t="s">
        <v>575</v>
      </c>
      <c r="F39" s="577" t="s">
        <v>472</v>
      </c>
      <c r="G39" s="576" t="s">
        <v>463</v>
      </c>
      <c r="H39" s="576" t="s">
        <v>439</v>
      </c>
      <c r="I39" s="576" t="s">
        <v>411</v>
      </c>
    </row>
    <row r="40" spans="1:9" ht="20.100000000000001" customHeight="1" x14ac:dyDescent="0.2">
      <c r="A40" s="576" t="s">
        <v>579</v>
      </c>
      <c r="B40" s="577" t="s">
        <v>720</v>
      </c>
      <c r="C40" s="576" t="s">
        <v>719</v>
      </c>
      <c r="D40" s="575" t="s">
        <v>718</v>
      </c>
      <c r="E40" s="577" t="s">
        <v>575</v>
      </c>
      <c r="F40" s="577" t="s">
        <v>472</v>
      </c>
      <c r="G40" s="576" t="s">
        <v>348</v>
      </c>
      <c r="H40" s="576" t="s">
        <v>489</v>
      </c>
      <c r="I40" s="576" t="s">
        <v>411</v>
      </c>
    </row>
    <row r="41" spans="1:9" ht="20.100000000000001" customHeight="1" x14ac:dyDescent="0.2">
      <c r="A41" s="576" t="s">
        <v>579</v>
      </c>
      <c r="B41" s="577" t="s">
        <v>720</v>
      </c>
      <c r="C41" s="576" t="s">
        <v>719</v>
      </c>
      <c r="D41" s="575" t="s">
        <v>718</v>
      </c>
      <c r="E41" s="577" t="s">
        <v>575</v>
      </c>
      <c r="F41" s="577" t="s">
        <v>472</v>
      </c>
      <c r="G41" s="576" t="s">
        <v>161</v>
      </c>
      <c r="H41" s="576" t="s">
        <v>476</v>
      </c>
      <c r="I41" s="576" t="s">
        <v>396</v>
      </c>
    </row>
    <row r="42" spans="1:9" ht="20.100000000000001" customHeight="1" x14ac:dyDescent="0.2">
      <c r="A42" s="576" t="s">
        <v>579</v>
      </c>
      <c r="B42" s="577" t="s">
        <v>720</v>
      </c>
      <c r="C42" s="576" t="s">
        <v>719</v>
      </c>
      <c r="D42" s="575" t="s">
        <v>718</v>
      </c>
      <c r="E42" s="577" t="s">
        <v>575</v>
      </c>
      <c r="F42" s="577" t="s">
        <v>472</v>
      </c>
      <c r="G42" s="576" t="s">
        <v>37</v>
      </c>
      <c r="H42" s="576" t="s">
        <v>475</v>
      </c>
      <c r="I42" s="576" t="s">
        <v>396</v>
      </c>
    </row>
    <row r="43" spans="1:9" ht="20.100000000000001" customHeight="1" x14ac:dyDescent="0.2">
      <c r="A43" s="576" t="s">
        <v>579</v>
      </c>
      <c r="B43" s="577" t="s">
        <v>720</v>
      </c>
      <c r="C43" s="576" t="s">
        <v>719</v>
      </c>
      <c r="D43" s="575" t="s">
        <v>718</v>
      </c>
      <c r="E43" s="577" t="s">
        <v>575</v>
      </c>
      <c r="F43" s="577" t="s">
        <v>472</v>
      </c>
      <c r="G43" s="576" t="s">
        <v>160</v>
      </c>
      <c r="H43" s="576" t="s">
        <v>622</v>
      </c>
      <c r="I43" s="576" t="s">
        <v>396</v>
      </c>
    </row>
    <row r="44" spans="1:9" ht="20.100000000000001" customHeight="1" x14ac:dyDescent="0.2">
      <c r="A44" s="576" t="s">
        <v>579</v>
      </c>
      <c r="B44" s="577" t="s">
        <v>720</v>
      </c>
      <c r="C44" s="576" t="s">
        <v>719</v>
      </c>
      <c r="D44" s="575" t="s">
        <v>718</v>
      </c>
      <c r="E44" s="577" t="s">
        <v>575</v>
      </c>
      <c r="F44" s="577" t="s">
        <v>472</v>
      </c>
      <c r="G44" s="576" t="s">
        <v>618</v>
      </c>
      <c r="H44" s="576" t="s">
        <v>414</v>
      </c>
      <c r="I44" s="576" t="s">
        <v>411</v>
      </c>
    </row>
    <row r="45" spans="1:9" ht="20.100000000000001" customHeight="1" x14ac:dyDescent="0.2">
      <c r="A45" s="576" t="s">
        <v>579</v>
      </c>
      <c r="B45" s="577" t="s">
        <v>717</v>
      </c>
      <c r="C45" s="576" t="s">
        <v>715</v>
      </c>
      <c r="D45" s="575" t="s">
        <v>714</v>
      </c>
      <c r="E45" s="577" t="s">
        <v>575</v>
      </c>
      <c r="F45" s="577" t="s">
        <v>138</v>
      </c>
      <c r="G45" s="576" t="s">
        <v>398</v>
      </c>
      <c r="H45" s="576" t="s">
        <v>397</v>
      </c>
      <c r="I45" s="575" t="s">
        <v>396</v>
      </c>
    </row>
    <row r="46" spans="1:9" ht="20.100000000000001" customHeight="1" x14ac:dyDescent="0.2">
      <c r="A46" s="576" t="s">
        <v>579</v>
      </c>
      <c r="B46" s="577" t="s">
        <v>717</v>
      </c>
      <c r="C46" s="576" t="s">
        <v>715</v>
      </c>
      <c r="D46" s="575" t="s">
        <v>714</v>
      </c>
      <c r="E46" s="577" t="s">
        <v>575</v>
      </c>
      <c r="F46" s="577" t="s">
        <v>138</v>
      </c>
      <c r="G46" s="576" t="s">
        <v>376</v>
      </c>
      <c r="H46" s="576" t="s">
        <v>415</v>
      </c>
      <c r="I46" s="575" t="s">
        <v>396</v>
      </c>
    </row>
    <row r="47" spans="1:9" ht="20.100000000000001" customHeight="1" x14ac:dyDescent="0.2">
      <c r="A47" s="576" t="s">
        <v>579</v>
      </c>
      <c r="B47" s="577" t="s">
        <v>716</v>
      </c>
      <c r="C47" s="576" t="s">
        <v>715</v>
      </c>
      <c r="D47" s="575" t="s">
        <v>714</v>
      </c>
      <c r="E47" s="577" t="s">
        <v>575</v>
      </c>
      <c r="F47" s="577" t="s">
        <v>138</v>
      </c>
      <c r="G47" s="576" t="s">
        <v>464</v>
      </c>
      <c r="H47" s="576" t="s">
        <v>439</v>
      </c>
      <c r="I47" s="576" t="s">
        <v>411</v>
      </c>
    </row>
    <row r="48" spans="1:9" ht="20.100000000000001" customHeight="1" x14ac:dyDescent="0.2">
      <c r="A48" s="576" t="s">
        <v>579</v>
      </c>
      <c r="B48" s="577" t="s">
        <v>713</v>
      </c>
      <c r="C48" s="576" t="s">
        <v>712</v>
      </c>
      <c r="D48" s="575" t="s">
        <v>711</v>
      </c>
      <c r="E48" s="577" t="s">
        <v>575</v>
      </c>
      <c r="F48" s="577" t="s">
        <v>427</v>
      </c>
      <c r="G48" s="576" t="s">
        <v>460</v>
      </c>
      <c r="H48" s="576" t="s">
        <v>397</v>
      </c>
      <c r="I48" s="575" t="s">
        <v>396</v>
      </c>
    </row>
    <row r="49" spans="1:9" ht="20.100000000000001" customHeight="1" x14ac:dyDescent="0.2">
      <c r="A49" s="576" t="s">
        <v>579</v>
      </c>
      <c r="B49" s="577" t="s">
        <v>713</v>
      </c>
      <c r="C49" s="576" t="s">
        <v>712</v>
      </c>
      <c r="D49" s="575" t="s">
        <v>711</v>
      </c>
      <c r="E49" s="577" t="s">
        <v>575</v>
      </c>
      <c r="F49" s="577" t="s">
        <v>427</v>
      </c>
      <c r="G49" s="576" t="s">
        <v>462</v>
      </c>
      <c r="H49" s="576" t="s">
        <v>461</v>
      </c>
      <c r="I49" s="576" t="s">
        <v>411</v>
      </c>
    </row>
    <row r="50" spans="1:9" ht="20.100000000000001" customHeight="1" x14ac:dyDescent="0.2">
      <c r="A50" s="576" t="s">
        <v>579</v>
      </c>
      <c r="B50" s="577" t="s">
        <v>713</v>
      </c>
      <c r="C50" s="576" t="s">
        <v>712</v>
      </c>
      <c r="D50" s="575" t="s">
        <v>711</v>
      </c>
      <c r="E50" s="577" t="s">
        <v>575</v>
      </c>
      <c r="F50" s="577" t="s">
        <v>427</v>
      </c>
      <c r="G50" s="576" t="s">
        <v>47</v>
      </c>
      <c r="H50" s="576" t="s">
        <v>486</v>
      </c>
      <c r="I50" s="576" t="s">
        <v>411</v>
      </c>
    </row>
    <row r="51" spans="1:9" ht="20.100000000000001" customHeight="1" x14ac:dyDescent="0.2">
      <c r="A51" s="576" t="s">
        <v>579</v>
      </c>
      <c r="B51" s="577" t="s">
        <v>713</v>
      </c>
      <c r="C51" s="576" t="s">
        <v>712</v>
      </c>
      <c r="D51" s="575" t="s">
        <v>711</v>
      </c>
      <c r="E51" s="577" t="s">
        <v>575</v>
      </c>
      <c r="F51" s="577" t="s">
        <v>427</v>
      </c>
      <c r="G51" s="576" t="s">
        <v>45</v>
      </c>
      <c r="H51" s="576" t="s">
        <v>412</v>
      </c>
      <c r="I51" s="576" t="s">
        <v>411</v>
      </c>
    </row>
    <row r="52" spans="1:9" ht="20.100000000000001" customHeight="1" x14ac:dyDescent="0.2">
      <c r="A52" s="576" t="s">
        <v>579</v>
      </c>
      <c r="B52" s="577" t="s">
        <v>713</v>
      </c>
      <c r="C52" s="576" t="s">
        <v>712</v>
      </c>
      <c r="D52" s="575" t="s">
        <v>711</v>
      </c>
      <c r="E52" s="577" t="s">
        <v>575</v>
      </c>
      <c r="F52" s="577" t="s">
        <v>427</v>
      </c>
      <c r="G52" s="576" t="s">
        <v>42</v>
      </c>
      <c r="H52" s="576" t="s">
        <v>413</v>
      </c>
      <c r="I52" s="576" t="s">
        <v>411</v>
      </c>
    </row>
    <row r="53" spans="1:9" ht="20.100000000000001" customHeight="1" x14ac:dyDescent="0.2">
      <c r="A53" s="576" t="s">
        <v>579</v>
      </c>
      <c r="B53" s="577" t="s">
        <v>713</v>
      </c>
      <c r="C53" s="576" t="s">
        <v>712</v>
      </c>
      <c r="D53" s="575" t="s">
        <v>711</v>
      </c>
      <c r="E53" s="577" t="s">
        <v>575</v>
      </c>
      <c r="F53" s="577" t="s">
        <v>427</v>
      </c>
      <c r="G53" s="576" t="s">
        <v>376</v>
      </c>
      <c r="H53" s="576" t="s">
        <v>490</v>
      </c>
      <c r="I53" s="576" t="s">
        <v>411</v>
      </c>
    </row>
    <row r="54" spans="1:9" ht="20.100000000000001" customHeight="1" x14ac:dyDescent="0.2">
      <c r="A54" s="576" t="s">
        <v>579</v>
      </c>
      <c r="B54" s="577" t="s">
        <v>713</v>
      </c>
      <c r="C54" s="576" t="s">
        <v>712</v>
      </c>
      <c r="D54" s="575" t="s">
        <v>711</v>
      </c>
      <c r="E54" s="577" t="s">
        <v>575</v>
      </c>
      <c r="F54" s="577" t="s">
        <v>427</v>
      </c>
      <c r="G54" s="576" t="s">
        <v>377</v>
      </c>
      <c r="H54" s="576" t="s">
        <v>439</v>
      </c>
      <c r="I54" s="576" t="s">
        <v>411</v>
      </c>
    </row>
    <row r="55" spans="1:9" ht="20.100000000000001" customHeight="1" x14ac:dyDescent="0.2">
      <c r="A55" s="576" t="s">
        <v>579</v>
      </c>
      <c r="B55" s="577" t="s">
        <v>713</v>
      </c>
      <c r="C55" s="576" t="s">
        <v>712</v>
      </c>
      <c r="D55" s="575" t="s">
        <v>711</v>
      </c>
      <c r="E55" s="577" t="s">
        <v>575</v>
      </c>
      <c r="F55" s="577" t="s">
        <v>427</v>
      </c>
      <c r="G55" s="576" t="s">
        <v>38</v>
      </c>
      <c r="H55" s="576" t="s">
        <v>476</v>
      </c>
      <c r="I55" s="576" t="s">
        <v>396</v>
      </c>
    </row>
    <row r="56" spans="1:9" ht="20.100000000000001" customHeight="1" x14ac:dyDescent="0.2">
      <c r="A56" s="576" t="s">
        <v>579</v>
      </c>
      <c r="B56" s="577" t="s">
        <v>713</v>
      </c>
      <c r="C56" s="576" t="s">
        <v>712</v>
      </c>
      <c r="D56" s="575" t="s">
        <v>711</v>
      </c>
      <c r="E56" s="577" t="s">
        <v>575</v>
      </c>
      <c r="F56" s="577" t="s">
        <v>427</v>
      </c>
      <c r="G56" s="576" t="s">
        <v>46</v>
      </c>
      <c r="H56" s="576" t="s">
        <v>475</v>
      </c>
      <c r="I56" s="576" t="s">
        <v>396</v>
      </c>
    </row>
    <row r="57" spans="1:9" ht="20.100000000000001" customHeight="1" x14ac:dyDescent="0.2">
      <c r="A57" s="576" t="s">
        <v>579</v>
      </c>
      <c r="B57" s="577" t="s">
        <v>713</v>
      </c>
      <c r="C57" s="576" t="s">
        <v>712</v>
      </c>
      <c r="D57" s="575" t="s">
        <v>711</v>
      </c>
      <c r="E57" s="577" t="s">
        <v>575</v>
      </c>
      <c r="F57" s="577" t="s">
        <v>427</v>
      </c>
      <c r="G57" s="576" t="s">
        <v>32</v>
      </c>
      <c r="H57" s="576" t="s">
        <v>454</v>
      </c>
      <c r="I57" s="576" t="s">
        <v>396</v>
      </c>
    </row>
    <row r="58" spans="1:9" ht="20.100000000000001" customHeight="1" x14ac:dyDescent="0.2">
      <c r="A58" s="576" t="s">
        <v>579</v>
      </c>
      <c r="B58" s="577" t="s">
        <v>713</v>
      </c>
      <c r="C58" s="576" t="s">
        <v>712</v>
      </c>
      <c r="D58" s="575" t="s">
        <v>711</v>
      </c>
      <c r="E58" s="577" t="s">
        <v>575</v>
      </c>
      <c r="F58" s="577" t="s">
        <v>427</v>
      </c>
      <c r="G58" s="576" t="s">
        <v>36</v>
      </c>
      <c r="H58" s="576" t="s">
        <v>414</v>
      </c>
      <c r="I58" s="576" t="s">
        <v>411</v>
      </c>
    </row>
    <row r="59" spans="1:9" ht="20.100000000000001" customHeight="1" x14ac:dyDescent="0.2">
      <c r="A59" s="576" t="s">
        <v>579</v>
      </c>
      <c r="B59" s="577" t="s">
        <v>713</v>
      </c>
      <c r="C59" s="576" t="s">
        <v>712</v>
      </c>
      <c r="D59" s="575" t="s">
        <v>711</v>
      </c>
      <c r="E59" s="577" t="s">
        <v>575</v>
      </c>
      <c r="F59" s="577" t="s">
        <v>427</v>
      </c>
      <c r="G59" s="576" t="s">
        <v>348</v>
      </c>
      <c r="H59" s="576" t="s">
        <v>489</v>
      </c>
      <c r="I59" s="576" t="s">
        <v>411</v>
      </c>
    </row>
    <row r="60" spans="1:9" ht="20.100000000000001" customHeight="1" x14ac:dyDescent="0.2">
      <c r="A60" s="576" t="s">
        <v>579</v>
      </c>
      <c r="B60" s="577" t="s">
        <v>713</v>
      </c>
      <c r="C60" s="576" t="s">
        <v>712</v>
      </c>
      <c r="D60" s="575" t="s">
        <v>711</v>
      </c>
      <c r="E60" s="577" t="s">
        <v>575</v>
      </c>
      <c r="F60" s="577" t="s">
        <v>427</v>
      </c>
      <c r="G60" s="576" t="s">
        <v>43</v>
      </c>
      <c r="H60" s="576" t="s">
        <v>487</v>
      </c>
      <c r="I60" s="576" t="s">
        <v>411</v>
      </c>
    </row>
    <row r="61" spans="1:9" ht="20.100000000000001" customHeight="1" x14ac:dyDescent="0.2">
      <c r="A61" s="576" t="s">
        <v>579</v>
      </c>
      <c r="B61" s="577" t="s">
        <v>710</v>
      </c>
      <c r="C61" s="576" t="s">
        <v>709</v>
      </c>
      <c r="D61" s="575" t="s">
        <v>708</v>
      </c>
      <c r="E61" s="577" t="s">
        <v>575</v>
      </c>
      <c r="F61" s="577" t="s">
        <v>138</v>
      </c>
      <c r="G61" s="576" t="s">
        <v>41</v>
      </c>
      <c r="H61" s="576" t="s">
        <v>394</v>
      </c>
      <c r="I61" s="576"/>
    </row>
    <row r="62" spans="1:9" ht="20.100000000000001" customHeight="1" x14ac:dyDescent="0.2">
      <c r="A62" s="576" t="s">
        <v>579</v>
      </c>
      <c r="B62" s="577" t="s">
        <v>705</v>
      </c>
      <c r="C62" s="576" t="s">
        <v>704</v>
      </c>
      <c r="D62" s="575" t="s">
        <v>703</v>
      </c>
      <c r="E62" s="577" t="s">
        <v>575</v>
      </c>
      <c r="F62" s="577" t="s">
        <v>138</v>
      </c>
      <c r="G62" s="576" t="s">
        <v>398</v>
      </c>
      <c r="H62" s="576" t="s">
        <v>397</v>
      </c>
      <c r="I62" s="575" t="s">
        <v>396</v>
      </c>
    </row>
    <row r="63" spans="1:9" ht="20.100000000000001" customHeight="1" x14ac:dyDescent="0.2">
      <c r="A63" s="576" t="s">
        <v>579</v>
      </c>
      <c r="B63" s="577" t="s">
        <v>705</v>
      </c>
      <c r="C63" s="576" t="s">
        <v>704</v>
      </c>
      <c r="D63" s="575" t="s">
        <v>703</v>
      </c>
      <c r="E63" s="577" t="s">
        <v>575</v>
      </c>
      <c r="F63" s="577" t="s">
        <v>138</v>
      </c>
      <c r="G63" s="576" t="s">
        <v>462</v>
      </c>
      <c r="H63" s="576" t="s">
        <v>461</v>
      </c>
      <c r="I63" s="576" t="s">
        <v>411</v>
      </c>
    </row>
    <row r="64" spans="1:9" ht="20.100000000000001" customHeight="1" x14ac:dyDescent="0.2">
      <c r="A64" s="576" t="s">
        <v>579</v>
      </c>
      <c r="B64" s="577" t="s">
        <v>705</v>
      </c>
      <c r="C64" s="576" t="s">
        <v>704</v>
      </c>
      <c r="D64" s="575" t="s">
        <v>703</v>
      </c>
      <c r="E64" s="577" t="s">
        <v>575</v>
      </c>
      <c r="F64" s="577" t="s">
        <v>138</v>
      </c>
      <c r="G64" s="576" t="s">
        <v>583</v>
      </c>
      <c r="H64" s="576" t="s">
        <v>486</v>
      </c>
      <c r="I64" s="576" t="s">
        <v>411</v>
      </c>
    </row>
    <row r="65" spans="1:9" ht="20.100000000000001" customHeight="1" x14ac:dyDescent="0.2">
      <c r="A65" s="576" t="s">
        <v>579</v>
      </c>
      <c r="B65" s="577" t="s">
        <v>705</v>
      </c>
      <c r="C65" s="576" t="s">
        <v>704</v>
      </c>
      <c r="D65" s="575" t="s">
        <v>703</v>
      </c>
      <c r="E65" s="577" t="s">
        <v>575</v>
      </c>
      <c r="F65" s="577" t="s">
        <v>138</v>
      </c>
      <c r="G65" s="576" t="s">
        <v>707</v>
      </c>
      <c r="H65" s="576" t="s">
        <v>412</v>
      </c>
      <c r="I65" s="576" t="s">
        <v>411</v>
      </c>
    </row>
    <row r="66" spans="1:9" ht="20.100000000000001" customHeight="1" x14ac:dyDescent="0.2">
      <c r="A66" s="576" t="s">
        <v>579</v>
      </c>
      <c r="B66" s="577" t="s">
        <v>705</v>
      </c>
      <c r="C66" s="576" t="s">
        <v>704</v>
      </c>
      <c r="D66" s="575" t="s">
        <v>703</v>
      </c>
      <c r="E66" s="577" t="s">
        <v>575</v>
      </c>
      <c r="F66" s="577" t="s">
        <v>138</v>
      </c>
      <c r="G66" s="576" t="s">
        <v>464</v>
      </c>
      <c r="H66" s="576" t="s">
        <v>439</v>
      </c>
      <c r="I66" s="576" t="s">
        <v>411</v>
      </c>
    </row>
    <row r="67" spans="1:9" ht="20.100000000000001" customHeight="1" x14ac:dyDescent="0.2">
      <c r="A67" s="576" t="s">
        <v>579</v>
      </c>
      <c r="B67" s="577" t="s">
        <v>705</v>
      </c>
      <c r="C67" s="576" t="s">
        <v>704</v>
      </c>
      <c r="D67" s="575" t="s">
        <v>703</v>
      </c>
      <c r="E67" s="577" t="s">
        <v>575</v>
      </c>
      <c r="F67" s="577" t="s">
        <v>138</v>
      </c>
      <c r="G67" s="576" t="s">
        <v>161</v>
      </c>
      <c r="H67" s="576" t="s">
        <v>476</v>
      </c>
      <c r="I67" s="576" t="s">
        <v>396</v>
      </c>
    </row>
    <row r="68" spans="1:9" ht="20.100000000000001" customHeight="1" x14ac:dyDescent="0.2">
      <c r="A68" s="576" t="s">
        <v>579</v>
      </c>
      <c r="B68" s="577" t="s">
        <v>705</v>
      </c>
      <c r="C68" s="576" t="s">
        <v>704</v>
      </c>
      <c r="D68" s="575" t="s">
        <v>703</v>
      </c>
      <c r="E68" s="577" t="s">
        <v>575</v>
      </c>
      <c r="F68" s="577" t="s">
        <v>138</v>
      </c>
      <c r="G68" s="576" t="s">
        <v>37</v>
      </c>
      <c r="H68" s="576" t="s">
        <v>475</v>
      </c>
      <c r="I68" s="576" t="s">
        <v>396</v>
      </c>
    </row>
    <row r="69" spans="1:9" ht="20.100000000000001" customHeight="1" x14ac:dyDescent="0.2">
      <c r="A69" s="576" t="s">
        <v>579</v>
      </c>
      <c r="B69" s="577" t="s">
        <v>705</v>
      </c>
      <c r="C69" s="576" t="s">
        <v>704</v>
      </c>
      <c r="D69" s="575" t="s">
        <v>703</v>
      </c>
      <c r="E69" s="577" t="s">
        <v>575</v>
      </c>
      <c r="F69" s="577" t="s">
        <v>138</v>
      </c>
      <c r="G69" s="576" t="s">
        <v>160</v>
      </c>
      <c r="H69" s="576" t="s">
        <v>706</v>
      </c>
      <c r="I69" s="576" t="s">
        <v>396</v>
      </c>
    </row>
    <row r="70" spans="1:9" ht="20.100000000000001" customHeight="1" x14ac:dyDescent="0.2">
      <c r="A70" s="576" t="s">
        <v>579</v>
      </c>
      <c r="B70" s="577" t="s">
        <v>705</v>
      </c>
      <c r="C70" s="576" t="s">
        <v>704</v>
      </c>
      <c r="D70" s="575" t="s">
        <v>703</v>
      </c>
      <c r="E70" s="577" t="s">
        <v>575</v>
      </c>
      <c r="F70" s="577" t="s">
        <v>138</v>
      </c>
      <c r="G70" s="576" t="s">
        <v>36</v>
      </c>
      <c r="H70" s="576" t="s">
        <v>414</v>
      </c>
      <c r="I70" s="576" t="s">
        <v>411</v>
      </c>
    </row>
    <row r="71" spans="1:9" ht="20.100000000000001" customHeight="1" x14ac:dyDescent="0.2">
      <c r="A71" s="576" t="s">
        <v>579</v>
      </c>
      <c r="B71" s="577" t="s">
        <v>705</v>
      </c>
      <c r="C71" s="576" t="s">
        <v>704</v>
      </c>
      <c r="D71" s="575" t="s">
        <v>703</v>
      </c>
      <c r="E71" s="577" t="s">
        <v>575</v>
      </c>
      <c r="F71" s="577" t="s">
        <v>138</v>
      </c>
      <c r="G71" s="576" t="s">
        <v>43</v>
      </c>
      <c r="H71" s="576" t="s">
        <v>487</v>
      </c>
      <c r="I71" s="576" t="s">
        <v>411</v>
      </c>
    </row>
    <row r="72" spans="1:9" ht="20.100000000000001" customHeight="1" x14ac:dyDescent="0.2">
      <c r="A72" s="576" t="s">
        <v>579</v>
      </c>
      <c r="B72" s="577" t="s">
        <v>702</v>
      </c>
      <c r="C72" s="576" t="s">
        <v>701</v>
      </c>
      <c r="D72" s="575" t="s">
        <v>700</v>
      </c>
      <c r="E72" s="577" t="s">
        <v>575</v>
      </c>
      <c r="F72" s="577" t="s">
        <v>138</v>
      </c>
      <c r="G72" s="576" t="s">
        <v>37</v>
      </c>
      <c r="H72" s="576" t="s">
        <v>443</v>
      </c>
      <c r="I72" s="576" t="s">
        <v>396</v>
      </c>
    </row>
    <row r="73" spans="1:9" ht="20.100000000000001" customHeight="1" x14ac:dyDescent="0.2">
      <c r="A73" s="576" t="s">
        <v>579</v>
      </c>
      <c r="B73" s="577" t="s">
        <v>702</v>
      </c>
      <c r="C73" s="576" t="s">
        <v>701</v>
      </c>
      <c r="D73" s="575" t="s">
        <v>700</v>
      </c>
      <c r="E73" s="577" t="s">
        <v>575</v>
      </c>
      <c r="F73" s="577" t="s">
        <v>138</v>
      </c>
      <c r="G73" s="576" t="s">
        <v>398</v>
      </c>
      <c r="H73" s="576" t="s">
        <v>397</v>
      </c>
      <c r="I73" s="575" t="s">
        <v>396</v>
      </c>
    </row>
    <row r="74" spans="1:9" ht="20.100000000000001" customHeight="1" x14ac:dyDescent="0.2">
      <c r="A74" s="576" t="s">
        <v>579</v>
      </c>
      <c r="B74" s="577" t="s">
        <v>702</v>
      </c>
      <c r="C74" s="576" t="s">
        <v>701</v>
      </c>
      <c r="D74" s="575" t="s">
        <v>700</v>
      </c>
      <c r="E74" s="577" t="s">
        <v>575</v>
      </c>
      <c r="F74" s="577" t="s">
        <v>138</v>
      </c>
      <c r="G74" s="576" t="s">
        <v>462</v>
      </c>
      <c r="H74" s="576" t="s">
        <v>461</v>
      </c>
      <c r="I74" s="576" t="s">
        <v>411</v>
      </c>
    </row>
    <row r="75" spans="1:9" ht="20.100000000000001" customHeight="1" x14ac:dyDescent="0.2">
      <c r="A75" s="576" t="s">
        <v>579</v>
      </c>
      <c r="B75" s="577" t="s">
        <v>702</v>
      </c>
      <c r="C75" s="576" t="s">
        <v>701</v>
      </c>
      <c r="D75" s="575" t="s">
        <v>700</v>
      </c>
      <c r="E75" s="577" t="s">
        <v>575</v>
      </c>
      <c r="F75" s="577" t="s">
        <v>138</v>
      </c>
      <c r="G75" s="576" t="s">
        <v>583</v>
      </c>
      <c r="H75" s="576" t="s">
        <v>486</v>
      </c>
      <c r="I75" s="576" t="s">
        <v>411</v>
      </c>
    </row>
    <row r="76" spans="1:9" ht="20.100000000000001" customHeight="1" x14ac:dyDescent="0.2">
      <c r="A76" s="576" t="s">
        <v>579</v>
      </c>
      <c r="B76" s="577" t="s">
        <v>702</v>
      </c>
      <c r="C76" s="576" t="s">
        <v>701</v>
      </c>
      <c r="D76" s="575" t="s">
        <v>700</v>
      </c>
      <c r="E76" s="577" t="s">
        <v>575</v>
      </c>
      <c r="F76" s="577" t="s">
        <v>138</v>
      </c>
      <c r="G76" s="576" t="s">
        <v>623</v>
      </c>
      <c r="H76" s="576" t="s">
        <v>413</v>
      </c>
      <c r="I76" s="576" t="s">
        <v>411</v>
      </c>
    </row>
    <row r="77" spans="1:9" ht="20.100000000000001" customHeight="1" x14ac:dyDescent="0.2">
      <c r="A77" s="576" t="s">
        <v>579</v>
      </c>
      <c r="B77" s="577" t="s">
        <v>702</v>
      </c>
      <c r="C77" s="576" t="s">
        <v>701</v>
      </c>
      <c r="D77" s="575" t="s">
        <v>700</v>
      </c>
      <c r="E77" s="577" t="s">
        <v>575</v>
      </c>
      <c r="F77" s="577" t="s">
        <v>138</v>
      </c>
      <c r="G77" s="576" t="s">
        <v>37</v>
      </c>
      <c r="H77" s="576" t="s">
        <v>475</v>
      </c>
      <c r="I77" s="576" t="s">
        <v>396</v>
      </c>
    </row>
    <row r="78" spans="1:9" ht="20.100000000000001" customHeight="1" x14ac:dyDescent="0.2">
      <c r="A78" s="576" t="s">
        <v>579</v>
      </c>
      <c r="B78" s="577" t="s">
        <v>702</v>
      </c>
      <c r="C78" s="576" t="s">
        <v>701</v>
      </c>
      <c r="D78" s="575" t="s">
        <v>700</v>
      </c>
      <c r="E78" s="577" t="s">
        <v>575</v>
      </c>
      <c r="F78" s="577" t="s">
        <v>138</v>
      </c>
      <c r="G78" s="576" t="s">
        <v>160</v>
      </c>
      <c r="H78" s="576" t="s">
        <v>538</v>
      </c>
      <c r="I78" s="576" t="s">
        <v>396</v>
      </c>
    </row>
    <row r="79" spans="1:9" ht="20.100000000000001" customHeight="1" x14ac:dyDescent="0.2">
      <c r="A79" s="576" t="s">
        <v>579</v>
      </c>
      <c r="B79" s="577" t="s">
        <v>702</v>
      </c>
      <c r="C79" s="576" t="s">
        <v>701</v>
      </c>
      <c r="D79" s="575" t="s">
        <v>700</v>
      </c>
      <c r="E79" s="577" t="s">
        <v>575</v>
      </c>
      <c r="F79" s="577" t="s">
        <v>138</v>
      </c>
      <c r="G79" s="576" t="s">
        <v>618</v>
      </c>
      <c r="H79" s="576" t="s">
        <v>414</v>
      </c>
      <c r="I79" s="576" t="s">
        <v>411</v>
      </c>
    </row>
    <row r="80" spans="1:9" ht="20.100000000000001" customHeight="1" x14ac:dyDescent="0.2">
      <c r="A80" s="576" t="s">
        <v>579</v>
      </c>
      <c r="B80" s="577" t="s">
        <v>702</v>
      </c>
      <c r="C80" s="576" t="s">
        <v>701</v>
      </c>
      <c r="D80" s="575" t="s">
        <v>700</v>
      </c>
      <c r="E80" s="577" t="s">
        <v>575</v>
      </c>
      <c r="F80" s="577" t="s">
        <v>138</v>
      </c>
      <c r="G80" s="576" t="s">
        <v>376</v>
      </c>
      <c r="H80" s="576" t="s">
        <v>415</v>
      </c>
      <c r="I80" s="575" t="s">
        <v>396</v>
      </c>
    </row>
    <row r="81" spans="1:9" ht="20.100000000000001" customHeight="1" x14ac:dyDescent="0.2">
      <c r="A81" s="576" t="s">
        <v>579</v>
      </c>
      <c r="B81" s="577" t="s">
        <v>702</v>
      </c>
      <c r="C81" s="576" t="s">
        <v>701</v>
      </c>
      <c r="D81" s="575" t="s">
        <v>700</v>
      </c>
      <c r="E81" s="577" t="s">
        <v>575</v>
      </c>
      <c r="F81" s="577" t="s">
        <v>138</v>
      </c>
      <c r="G81" s="576" t="s">
        <v>464</v>
      </c>
      <c r="H81" s="576" t="s">
        <v>439</v>
      </c>
      <c r="I81" s="576" t="s">
        <v>411</v>
      </c>
    </row>
    <row r="82" spans="1:9" ht="20.100000000000001" customHeight="1" x14ac:dyDescent="0.2">
      <c r="A82" s="576" t="s">
        <v>579</v>
      </c>
      <c r="B82" s="577" t="s">
        <v>702</v>
      </c>
      <c r="C82" s="576" t="s">
        <v>701</v>
      </c>
      <c r="D82" s="575" t="s">
        <v>700</v>
      </c>
      <c r="E82" s="577" t="s">
        <v>575</v>
      </c>
      <c r="F82" s="577" t="s">
        <v>138</v>
      </c>
      <c r="G82" s="576" t="s">
        <v>348</v>
      </c>
      <c r="H82" s="576" t="s">
        <v>489</v>
      </c>
      <c r="I82" s="576" t="s">
        <v>411</v>
      </c>
    </row>
    <row r="83" spans="1:9" ht="20.100000000000001" customHeight="1" x14ac:dyDescent="0.2">
      <c r="A83" s="576" t="s">
        <v>579</v>
      </c>
      <c r="B83" s="577" t="s">
        <v>699</v>
      </c>
      <c r="C83" s="576" t="s">
        <v>698</v>
      </c>
      <c r="D83" s="575" t="s">
        <v>697</v>
      </c>
      <c r="E83" s="577" t="s">
        <v>575</v>
      </c>
      <c r="F83" s="577" t="s">
        <v>138</v>
      </c>
      <c r="G83" s="576" t="s">
        <v>37</v>
      </c>
      <c r="H83" s="576" t="s">
        <v>443</v>
      </c>
      <c r="I83" s="576" t="s">
        <v>411</v>
      </c>
    </row>
    <row r="84" spans="1:9" ht="20.100000000000001" customHeight="1" x14ac:dyDescent="0.2">
      <c r="A84" s="576" t="s">
        <v>579</v>
      </c>
      <c r="B84" s="577" t="s">
        <v>699</v>
      </c>
      <c r="C84" s="576" t="s">
        <v>698</v>
      </c>
      <c r="D84" s="575" t="s">
        <v>697</v>
      </c>
      <c r="E84" s="577" t="s">
        <v>575</v>
      </c>
      <c r="F84" s="577" t="s">
        <v>138</v>
      </c>
      <c r="G84" s="576" t="s">
        <v>46</v>
      </c>
      <c r="H84" s="576" t="s">
        <v>603</v>
      </c>
      <c r="I84" s="576" t="s">
        <v>411</v>
      </c>
    </row>
    <row r="85" spans="1:9" ht="20.100000000000001" customHeight="1" x14ac:dyDescent="0.2">
      <c r="A85" s="576" t="s">
        <v>579</v>
      </c>
      <c r="B85" s="577" t="s">
        <v>699</v>
      </c>
      <c r="C85" s="576" t="s">
        <v>698</v>
      </c>
      <c r="D85" s="575" t="s">
        <v>697</v>
      </c>
      <c r="E85" s="577" t="s">
        <v>575</v>
      </c>
      <c r="F85" s="577" t="s">
        <v>138</v>
      </c>
      <c r="G85" s="576" t="s">
        <v>398</v>
      </c>
      <c r="H85" s="576" t="s">
        <v>397</v>
      </c>
      <c r="I85" s="575" t="s">
        <v>396</v>
      </c>
    </row>
    <row r="86" spans="1:9" ht="20.100000000000001" customHeight="1" x14ac:dyDescent="0.2">
      <c r="A86" s="576" t="s">
        <v>579</v>
      </c>
      <c r="B86" s="577" t="s">
        <v>699</v>
      </c>
      <c r="C86" s="576" t="s">
        <v>698</v>
      </c>
      <c r="D86" s="575" t="s">
        <v>697</v>
      </c>
      <c r="E86" s="577" t="s">
        <v>575</v>
      </c>
      <c r="F86" s="577" t="s">
        <v>138</v>
      </c>
      <c r="G86" s="576" t="s">
        <v>464</v>
      </c>
      <c r="H86" s="576" t="s">
        <v>439</v>
      </c>
      <c r="I86" s="575" t="s">
        <v>411</v>
      </c>
    </row>
    <row r="87" spans="1:9" ht="20.100000000000001" customHeight="1" x14ac:dyDescent="0.2">
      <c r="A87" s="576" t="s">
        <v>579</v>
      </c>
      <c r="B87" s="577" t="s">
        <v>699</v>
      </c>
      <c r="C87" s="576" t="s">
        <v>698</v>
      </c>
      <c r="D87" s="575" t="s">
        <v>697</v>
      </c>
      <c r="E87" s="577" t="s">
        <v>575</v>
      </c>
      <c r="F87" s="577" t="s">
        <v>138</v>
      </c>
      <c r="G87" s="576" t="s">
        <v>462</v>
      </c>
      <c r="H87" s="576" t="s">
        <v>461</v>
      </c>
      <c r="I87" s="576" t="s">
        <v>411</v>
      </c>
    </row>
    <row r="88" spans="1:9" ht="20.100000000000001" customHeight="1" x14ac:dyDescent="0.2">
      <c r="A88" s="576" t="s">
        <v>579</v>
      </c>
      <c r="B88" s="577" t="s">
        <v>699</v>
      </c>
      <c r="C88" s="576" t="s">
        <v>698</v>
      </c>
      <c r="D88" s="575" t="s">
        <v>697</v>
      </c>
      <c r="E88" s="577" t="s">
        <v>575</v>
      </c>
      <c r="F88" s="577" t="s">
        <v>138</v>
      </c>
      <c r="G88" s="576" t="s">
        <v>47</v>
      </c>
      <c r="H88" s="576" t="s">
        <v>486</v>
      </c>
      <c r="I88" s="576" t="s">
        <v>411</v>
      </c>
    </row>
    <row r="89" spans="1:9" ht="20.100000000000001" customHeight="1" x14ac:dyDescent="0.2">
      <c r="A89" s="576" t="s">
        <v>579</v>
      </c>
      <c r="B89" s="577" t="s">
        <v>699</v>
      </c>
      <c r="C89" s="576" t="s">
        <v>698</v>
      </c>
      <c r="D89" s="575" t="s">
        <v>697</v>
      </c>
      <c r="E89" s="577" t="s">
        <v>575</v>
      </c>
      <c r="F89" s="577" t="s">
        <v>138</v>
      </c>
      <c r="G89" s="576" t="s">
        <v>623</v>
      </c>
      <c r="H89" s="576" t="s">
        <v>488</v>
      </c>
      <c r="I89" s="576" t="s">
        <v>411</v>
      </c>
    </row>
    <row r="90" spans="1:9" ht="20.100000000000001" customHeight="1" x14ac:dyDescent="0.2">
      <c r="A90" s="576" t="s">
        <v>579</v>
      </c>
      <c r="B90" s="577" t="s">
        <v>699</v>
      </c>
      <c r="C90" s="576" t="s">
        <v>698</v>
      </c>
      <c r="D90" s="575" t="s">
        <v>697</v>
      </c>
      <c r="E90" s="577" t="s">
        <v>575</v>
      </c>
      <c r="F90" s="577" t="s">
        <v>138</v>
      </c>
      <c r="G90" s="576" t="s">
        <v>348</v>
      </c>
      <c r="H90" s="576" t="s">
        <v>489</v>
      </c>
      <c r="I90" s="576" t="s">
        <v>411</v>
      </c>
    </row>
    <row r="91" spans="1:9" ht="20.100000000000001" customHeight="1" x14ac:dyDescent="0.2">
      <c r="A91" s="576" t="s">
        <v>579</v>
      </c>
      <c r="B91" s="577" t="s">
        <v>699</v>
      </c>
      <c r="C91" s="576" t="s">
        <v>698</v>
      </c>
      <c r="D91" s="575" t="s">
        <v>697</v>
      </c>
      <c r="E91" s="577" t="s">
        <v>575</v>
      </c>
      <c r="F91" s="577" t="s">
        <v>138</v>
      </c>
      <c r="G91" s="576" t="s">
        <v>376</v>
      </c>
      <c r="H91" s="576" t="s">
        <v>415</v>
      </c>
      <c r="I91" s="575" t="s">
        <v>396</v>
      </c>
    </row>
    <row r="92" spans="1:9" ht="20.100000000000001" customHeight="1" x14ac:dyDescent="0.2">
      <c r="A92" s="576" t="s">
        <v>579</v>
      </c>
      <c r="B92" s="577" t="s">
        <v>699</v>
      </c>
      <c r="C92" s="576" t="s">
        <v>698</v>
      </c>
      <c r="D92" s="575" t="s">
        <v>697</v>
      </c>
      <c r="E92" s="577" t="s">
        <v>575</v>
      </c>
      <c r="F92" s="577" t="s">
        <v>138</v>
      </c>
      <c r="G92" s="576" t="s">
        <v>41</v>
      </c>
      <c r="H92" s="576" t="s">
        <v>394</v>
      </c>
      <c r="I92" s="576"/>
    </row>
    <row r="93" spans="1:9" ht="20.100000000000001" customHeight="1" x14ac:dyDescent="0.2">
      <c r="A93" s="576" t="s">
        <v>579</v>
      </c>
      <c r="B93" s="577" t="s">
        <v>695</v>
      </c>
      <c r="C93" s="576" t="s">
        <v>694</v>
      </c>
      <c r="D93" s="575" t="s">
        <v>693</v>
      </c>
      <c r="E93" s="577" t="s">
        <v>575</v>
      </c>
      <c r="F93" s="577" t="s">
        <v>472</v>
      </c>
      <c r="G93" s="576" t="s">
        <v>32</v>
      </c>
      <c r="H93" s="576" t="s">
        <v>696</v>
      </c>
      <c r="I93" s="576" t="s">
        <v>411</v>
      </c>
    </row>
    <row r="94" spans="1:9" ht="20.100000000000001" customHeight="1" x14ac:dyDescent="0.2">
      <c r="A94" s="576" t="s">
        <v>579</v>
      </c>
      <c r="B94" s="577" t="s">
        <v>695</v>
      </c>
      <c r="C94" s="576" t="s">
        <v>694</v>
      </c>
      <c r="D94" s="575" t="s">
        <v>693</v>
      </c>
      <c r="E94" s="577" t="s">
        <v>575</v>
      </c>
      <c r="F94" s="577" t="s">
        <v>472</v>
      </c>
      <c r="G94" s="576" t="s">
        <v>398</v>
      </c>
      <c r="H94" s="576" t="s">
        <v>459</v>
      </c>
      <c r="I94" s="576" t="s">
        <v>411</v>
      </c>
    </row>
    <row r="95" spans="1:9" ht="20.100000000000001" customHeight="1" x14ac:dyDescent="0.2">
      <c r="A95" s="576" t="s">
        <v>579</v>
      </c>
      <c r="B95" s="577" t="s">
        <v>692</v>
      </c>
      <c r="C95" s="576" t="s">
        <v>691</v>
      </c>
      <c r="D95" s="575" t="s">
        <v>690</v>
      </c>
      <c r="E95" s="577" t="s">
        <v>575</v>
      </c>
      <c r="F95" s="577" t="s">
        <v>399</v>
      </c>
      <c r="G95" s="576" t="s">
        <v>39</v>
      </c>
      <c r="H95" s="576" t="s">
        <v>501</v>
      </c>
      <c r="I95" s="576" t="s">
        <v>500</v>
      </c>
    </row>
    <row r="96" spans="1:9" ht="20.100000000000001" customHeight="1" x14ac:dyDescent="0.2">
      <c r="A96" s="576" t="s">
        <v>579</v>
      </c>
      <c r="B96" s="577" t="s">
        <v>689</v>
      </c>
      <c r="C96" s="576" t="s">
        <v>688</v>
      </c>
      <c r="D96" s="575" t="s">
        <v>687</v>
      </c>
      <c r="E96" s="577" t="s">
        <v>575</v>
      </c>
      <c r="F96" s="577" t="s">
        <v>472</v>
      </c>
      <c r="G96" s="576" t="s">
        <v>460</v>
      </c>
      <c r="H96" s="576" t="s">
        <v>459</v>
      </c>
      <c r="I96" s="576" t="s">
        <v>411</v>
      </c>
    </row>
    <row r="97" spans="1:9" ht="20.100000000000001" customHeight="1" x14ac:dyDescent="0.2">
      <c r="A97" s="576" t="s">
        <v>579</v>
      </c>
      <c r="B97" s="577" t="s">
        <v>689</v>
      </c>
      <c r="C97" s="576" t="s">
        <v>688</v>
      </c>
      <c r="D97" s="575" t="s">
        <v>687</v>
      </c>
      <c r="E97" s="577" t="s">
        <v>575</v>
      </c>
      <c r="F97" s="577" t="s">
        <v>472</v>
      </c>
      <c r="G97" s="576" t="s">
        <v>39</v>
      </c>
      <c r="H97" s="576" t="s">
        <v>501</v>
      </c>
      <c r="I97" s="576" t="s">
        <v>500</v>
      </c>
    </row>
    <row r="98" spans="1:9" ht="20.100000000000001" customHeight="1" x14ac:dyDescent="0.2">
      <c r="A98" s="576" t="s">
        <v>579</v>
      </c>
      <c r="B98" s="577" t="s">
        <v>686</v>
      </c>
      <c r="C98" s="576" t="s">
        <v>685</v>
      </c>
      <c r="D98" s="575" t="s">
        <v>684</v>
      </c>
      <c r="E98" s="577" t="s">
        <v>575</v>
      </c>
      <c r="F98" s="577" t="s">
        <v>472</v>
      </c>
      <c r="G98" s="576" t="s">
        <v>161</v>
      </c>
      <c r="H98" s="576" t="s">
        <v>476</v>
      </c>
      <c r="I98" s="576" t="s">
        <v>396</v>
      </c>
    </row>
    <row r="99" spans="1:9" ht="20.100000000000001" customHeight="1" x14ac:dyDescent="0.2">
      <c r="A99" s="576" t="s">
        <v>579</v>
      </c>
      <c r="B99" s="577" t="s">
        <v>686</v>
      </c>
      <c r="C99" s="576" t="s">
        <v>685</v>
      </c>
      <c r="D99" s="575" t="s">
        <v>684</v>
      </c>
      <c r="E99" s="577" t="s">
        <v>575</v>
      </c>
      <c r="F99" s="577" t="s">
        <v>472</v>
      </c>
      <c r="G99" s="576" t="s">
        <v>46</v>
      </c>
      <c r="H99" s="576" t="s">
        <v>603</v>
      </c>
      <c r="I99" s="576" t="s">
        <v>411</v>
      </c>
    </row>
    <row r="100" spans="1:9" ht="20.100000000000001" customHeight="1" x14ac:dyDescent="0.2">
      <c r="A100" s="576" t="s">
        <v>579</v>
      </c>
      <c r="B100" s="577" t="s">
        <v>686</v>
      </c>
      <c r="C100" s="576" t="s">
        <v>685</v>
      </c>
      <c r="D100" s="575" t="s">
        <v>684</v>
      </c>
      <c r="E100" s="577" t="s">
        <v>575</v>
      </c>
      <c r="F100" s="577" t="s">
        <v>472</v>
      </c>
      <c r="G100" s="576" t="s">
        <v>47</v>
      </c>
      <c r="H100" s="576" t="s">
        <v>486</v>
      </c>
      <c r="I100" s="576" t="s">
        <v>411</v>
      </c>
    </row>
    <row r="101" spans="1:9" ht="20.100000000000001" customHeight="1" x14ac:dyDescent="0.2">
      <c r="A101" s="576" t="s">
        <v>579</v>
      </c>
      <c r="B101" s="577" t="s">
        <v>686</v>
      </c>
      <c r="C101" s="576" t="s">
        <v>685</v>
      </c>
      <c r="D101" s="575" t="s">
        <v>684</v>
      </c>
      <c r="E101" s="577" t="s">
        <v>575</v>
      </c>
      <c r="F101" s="577" t="s">
        <v>472</v>
      </c>
      <c r="G101" s="576" t="s">
        <v>460</v>
      </c>
      <c r="H101" s="576" t="s">
        <v>397</v>
      </c>
      <c r="I101" s="575" t="s">
        <v>396</v>
      </c>
    </row>
    <row r="102" spans="1:9" ht="20.100000000000001" customHeight="1" x14ac:dyDescent="0.2">
      <c r="A102" s="576" t="s">
        <v>579</v>
      </c>
      <c r="B102" s="577" t="s">
        <v>686</v>
      </c>
      <c r="C102" s="576" t="s">
        <v>685</v>
      </c>
      <c r="D102" s="575" t="s">
        <v>684</v>
      </c>
      <c r="E102" s="577" t="s">
        <v>575</v>
      </c>
      <c r="F102" s="577" t="s">
        <v>472</v>
      </c>
      <c r="G102" s="576" t="s">
        <v>377</v>
      </c>
      <c r="H102" s="576" t="s">
        <v>439</v>
      </c>
      <c r="I102" s="575" t="s">
        <v>411</v>
      </c>
    </row>
    <row r="103" spans="1:9" ht="20.100000000000001" customHeight="1" x14ac:dyDescent="0.2">
      <c r="A103" s="576" t="s">
        <v>579</v>
      </c>
      <c r="B103" s="577" t="s">
        <v>686</v>
      </c>
      <c r="C103" s="576" t="s">
        <v>685</v>
      </c>
      <c r="D103" s="575" t="s">
        <v>684</v>
      </c>
      <c r="E103" s="577" t="s">
        <v>575</v>
      </c>
      <c r="F103" s="577" t="s">
        <v>472</v>
      </c>
      <c r="G103" s="576" t="s">
        <v>462</v>
      </c>
      <c r="H103" s="576" t="s">
        <v>461</v>
      </c>
      <c r="I103" s="576" t="s">
        <v>411</v>
      </c>
    </row>
    <row r="104" spans="1:9" ht="20.100000000000001" customHeight="1" x14ac:dyDescent="0.2">
      <c r="A104" s="576" t="s">
        <v>579</v>
      </c>
      <c r="B104" s="577" t="s">
        <v>683</v>
      </c>
      <c r="C104" s="576" t="s">
        <v>682</v>
      </c>
      <c r="D104" s="575" t="s">
        <v>681</v>
      </c>
      <c r="E104" s="577" t="s">
        <v>575</v>
      </c>
      <c r="F104" s="577" t="s">
        <v>472</v>
      </c>
      <c r="G104" s="576" t="s">
        <v>39</v>
      </c>
      <c r="H104" s="576" t="s">
        <v>501</v>
      </c>
      <c r="I104" s="576" t="s">
        <v>500</v>
      </c>
    </row>
    <row r="105" spans="1:9" ht="20.100000000000001" customHeight="1" x14ac:dyDescent="0.2">
      <c r="A105" s="576" t="s">
        <v>579</v>
      </c>
      <c r="B105" s="577" t="s">
        <v>683</v>
      </c>
      <c r="C105" s="576" t="s">
        <v>682</v>
      </c>
      <c r="D105" s="575" t="s">
        <v>681</v>
      </c>
      <c r="E105" s="577" t="s">
        <v>575</v>
      </c>
      <c r="F105" s="577" t="s">
        <v>472</v>
      </c>
      <c r="G105" s="576" t="s">
        <v>376</v>
      </c>
      <c r="H105" s="576" t="s">
        <v>490</v>
      </c>
      <c r="I105" s="576" t="s">
        <v>411</v>
      </c>
    </row>
    <row r="106" spans="1:9" ht="20.100000000000001" customHeight="1" x14ac:dyDescent="0.2">
      <c r="A106" s="576" t="s">
        <v>579</v>
      </c>
      <c r="B106" s="577" t="s">
        <v>683</v>
      </c>
      <c r="C106" s="576" t="s">
        <v>682</v>
      </c>
      <c r="D106" s="575" t="s">
        <v>681</v>
      </c>
      <c r="E106" s="577" t="s">
        <v>575</v>
      </c>
      <c r="F106" s="577" t="s">
        <v>472</v>
      </c>
      <c r="G106" s="576" t="s">
        <v>398</v>
      </c>
      <c r="H106" s="576" t="s">
        <v>459</v>
      </c>
      <c r="I106" s="576" t="s">
        <v>411</v>
      </c>
    </row>
    <row r="107" spans="1:9" ht="20.100000000000001" customHeight="1" x14ac:dyDescent="0.2">
      <c r="A107" s="576" t="s">
        <v>579</v>
      </c>
      <c r="B107" s="577" t="s">
        <v>683</v>
      </c>
      <c r="C107" s="576" t="s">
        <v>682</v>
      </c>
      <c r="D107" s="575" t="s">
        <v>681</v>
      </c>
      <c r="E107" s="577" t="s">
        <v>575</v>
      </c>
      <c r="F107" s="577" t="s">
        <v>472</v>
      </c>
      <c r="G107" s="576" t="s">
        <v>680</v>
      </c>
      <c r="H107" s="576" t="s">
        <v>394</v>
      </c>
      <c r="I107" s="576"/>
    </row>
    <row r="108" spans="1:9" ht="20.100000000000001" customHeight="1" x14ac:dyDescent="0.2">
      <c r="A108" s="576" t="s">
        <v>579</v>
      </c>
      <c r="B108" s="577" t="s">
        <v>678</v>
      </c>
      <c r="C108" s="576" t="s">
        <v>677</v>
      </c>
      <c r="D108" s="575" t="s">
        <v>676</v>
      </c>
      <c r="E108" s="577" t="s">
        <v>575</v>
      </c>
      <c r="F108" s="577" t="s">
        <v>449</v>
      </c>
      <c r="G108" s="576" t="s">
        <v>39</v>
      </c>
      <c r="H108" s="576" t="s">
        <v>501</v>
      </c>
      <c r="I108" s="576" t="s">
        <v>500</v>
      </c>
    </row>
    <row r="109" spans="1:9" ht="20.100000000000001" customHeight="1" x14ac:dyDescent="0.2">
      <c r="A109" s="576" t="s">
        <v>579</v>
      </c>
      <c r="B109" s="577" t="s">
        <v>678</v>
      </c>
      <c r="C109" s="576" t="s">
        <v>677</v>
      </c>
      <c r="D109" s="575" t="s">
        <v>676</v>
      </c>
      <c r="E109" s="577" t="s">
        <v>575</v>
      </c>
      <c r="F109" s="577" t="s">
        <v>449</v>
      </c>
      <c r="G109" s="576" t="s">
        <v>398</v>
      </c>
      <c r="H109" s="576" t="s">
        <v>397</v>
      </c>
      <c r="I109" s="575" t="s">
        <v>396</v>
      </c>
    </row>
    <row r="110" spans="1:9" ht="20.100000000000001" customHeight="1" x14ac:dyDescent="0.2">
      <c r="A110" s="576" t="s">
        <v>579</v>
      </c>
      <c r="B110" s="577" t="s">
        <v>678</v>
      </c>
      <c r="C110" s="576" t="s">
        <v>677</v>
      </c>
      <c r="D110" s="575" t="s">
        <v>676</v>
      </c>
      <c r="E110" s="577" t="s">
        <v>575</v>
      </c>
      <c r="F110" s="577" t="s">
        <v>449</v>
      </c>
      <c r="G110" s="576" t="s">
        <v>679</v>
      </c>
      <c r="H110" s="576" t="s">
        <v>439</v>
      </c>
      <c r="I110" s="576" t="s">
        <v>411</v>
      </c>
    </row>
    <row r="111" spans="1:9" ht="20.100000000000001" customHeight="1" x14ac:dyDescent="0.2">
      <c r="A111" s="576" t="s">
        <v>579</v>
      </c>
      <c r="B111" s="577" t="s">
        <v>678</v>
      </c>
      <c r="C111" s="576" t="s">
        <v>677</v>
      </c>
      <c r="D111" s="575" t="s">
        <v>676</v>
      </c>
      <c r="E111" s="577" t="s">
        <v>575</v>
      </c>
      <c r="F111" s="577" t="s">
        <v>449</v>
      </c>
      <c r="G111" s="576" t="s">
        <v>376</v>
      </c>
      <c r="H111" s="576" t="s">
        <v>432</v>
      </c>
      <c r="I111" s="576" t="s">
        <v>416</v>
      </c>
    </row>
    <row r="112" spans="1:9" ht="20.100000000000001" customHeight="1" x14ac:dyDescent="0.2">
      <c r="A112" s="576" t="s">
        <v>579</v>
      </c>
      <c r="B112" s="577" t="s">
        <v>675</v>
      </c>
      <c r="C112" s="576" t="s">
        <v>674</v>
      </c>
      <c r="D112" s="575" t="s">
        <v>673</v>
      </c>
      <c r="E112" s="577" t="s">
        <v>575</v>
      </c>
      <c r="F112" s="577" t="s">
        <v>427</v>
      </c>
      <c r="G112" s="576" t="s">
        <v>398</v>
      </c>
      <c r="H112" s="576" t="s">
        <v>608</v>
      </c>
      <c r="I112" s="576" t="s">
        <v>411</v>
      </c>
    </row>
    <row r="113" spans="1:9" ht="20.100000000000001" customHeight="1" x14ac:dyDescent="0.2">
      <c r="A113" s="576" t="s">
        <v>579</v>
      </c>
      <c r="B113" s="577" t="s">
        <v>672</v>
      </c>
      <c r="C113" s="576" t="s">
        <v>671</v>
      </c>
      <c r="D113" s="575" t="s">
        <v>670</v>
      </c>
      <c r="E113" s="577" t="s">
        <v>575</v>
      </c>
      <c r="F113" s="577" t="s">
        <v>472</v>
      </c>
      <c r="G113" s="576" t="s">
        <v>398</v>
      </c>
      <c r="H113" s="576" t="s">
        <v>459</v>
      </c>
      <c r="I113" s="576" t="s">
        <v>411</v>
      </c>
    </row>
    <row r="114" spans="1:9" ht="20.100000000000001" customHeight="1" x14ac:dyDescent="0.2">
      <c r="A114" s="576" t="s">
        <v>579</v>
      </c>
      <c r="B114" s="577" t="s">
        <v>672</v>
      </c>
      <c r="C114" s="576" t="s">
        <v>671</v>
      </c>
      <c r="D114" s="575" t="s">
        <v>670</v>
      </c>
      <c r="E114" s="577" t="s">
        <v>575</v>
      </c>
      <c r="F114" s="577" t="s">
        <v>472</v>
      </c>
      <c r="G114" s="576" t="s">
        <v>39</v>
      </c>
      <c r="H114" s="576" t="s">
        <v>501</v>
      </c>
      <c r="I114" s="576" t="s">
        <v>500</v>
      </c>
    </row>
    <row r="115" spans="1:9" ht="20.100000000000001" customHeight="1" x14ac:dyDescent="0.2">
      <c r="A115" s="576" t="s">
        <v>579</v>
      </c>
      <c r="B115" s="577" t="s">
        <v>669</v>
      </c>
      <c r="C115" s="576" t="s">
        <v>668</v>
      </c>
      <c r="D115" s="575" t="s">
        <v>667</v>
      </c>
      <c r="E115" s="577" t="s">
        <v>575</v>
      </c>
      <c r="F115" s="577" t="s">
        <v>472</v>
      </c>
      <c r="G115" s="576" t="s">
        <v>47</v>
      </c>
      <c r="H115" s="576" t="s">
        <v>486</v>
      </c>
      <c r="I115" s="576" t="s">
        <v>411</v>
      </c>
    </row>
    <row r="116" spans="1:9" ht="20.100000000000001" customHeight="1" x14ac:dyDescent="0.2">
      <c r="A116" s="576" t="s">
        <v>579</v>
      </c>
      <c r="B116" s="577" t="s">
        <v>669</v>
      </c>
      <c r="C116" s="576" t="s">
        <v>668</v>
      </c>
      <c r="D116" s="575" t="s">
        <v>667</v>
      </c>
      <c r="E116" s="577" t="s">
        <v>575</v>
      </c>
      <c r="F116" s="577" t="s">
        <v>472</v>
      </c>
      <c r="G116" s="576" t="s">
        <v>348</v>
      </c>
      <c r="H116" s="576" t="s">
        <v>489</v>
      </c>
      <c r="I116" s="576" t="s">
        <v>411</v>
      </c>
    </row>
    <row r="117" spans="1:9" ht="20.100000000000001" customHeight="1" x14ac:dyDescent="0.2">
      <c r="A117" s="576" t="s">
        <v>579</v>
      </c>
      <c r="B117" s="577" t="s">
        <v>669</v>
      </c>
      <c r="C117" s="576" t="s">
        <v>668</v>
      </c>
      <c r="D117" s="575" t="s">
        <v>667</v>
      </c>
      <c r="E117" s="577" t="s">
        <v>575</v>
      </c>
      <c r="F117" s="577" t="s">
        <v>472</v>
      </c>
      <c r="G117" s="576" t="s">
        <v>377</v>
      </c>
      <c r="H117" s="576" t="s">
        <v>439</v>
      </c>
      <c r="I117" s="576" t="s">
        <v>411</v>
      </c>
    </row>
    <row r="118" spans="1:9" ht="20.100000000000001" customHeight="1" x14ac:dyDescent="0.2">
      <c r="A118" s="576" t="s">
        <v>579</v>
      </c>
      <c r="B118" s="577" t="s">
        <v>669</v>
      </c>
      <c r="C118" s="576" t="s">
        <v>668</v>
      </c>
      <c r="D118" s="575" t="s">
        <v>667</v>
      </c>
      <c r="E118" s="577" t="s">
        <v>575</v>
      </c>
      <c r="F118" s="577" t="s">
        <v>472</v>
      </c>
      <c r="G118" s="576" t="s">
        <v>460</v>
      </c>
      <c r="H118" s="576" t="s">
        <v>397</v>
      </c>
      <c r="I118" s="575" t="s">
        <v>396</v>
      </c>
    </row>
    <row r="119" spans="1:9" ht="20.100000000000001" customHeight="1" x14ac:dyDescent="0.2">
      <c r="A119" s="576" t="s">
        <v>579</v>
      </c>
      <c r="B119" s="577" t="s">
        <v>666</v>
      </c>
      <c r="C119" s="576" t="s">
        <v>665</v>
      </c>
      <c r="D119" s="575" t="s">
        <v>664</v>
      </c>
      <c r="E119" s="577" t="s">
        <v>575</v>
      </c>
      <c r="F119" s="577" t="s">
        <v>138</v>
      </c>
      <c r="G119" s="576" t="s">
        <v>460</v>
      </c>
      <c r="H119" s="576" t="s">
        <v>397</v>
      </c>
      <c r="I119" s="575" t="s">
        <v>396</v>
      </c>
    </row>
    <row r="120" spans="1:9" ht="20.100000000000001" customHeight="1" x14ac:dyDescent="0.2">
      <c r="A120" s="576" t="s">
        <v>579</v>
      </c>
      <c r="B120" s="577" t="s">
        <v>666</v>
      </c>
      <c r="C120" s="576" t="s">
        <v>665</v>
      </c>
      <c r="D120" s="575" t="s">
        <v>664</v>
      </c>
      <c r="E120" s="577" t="s">
        <v>575</v>
      </c>
      <c r="F120" s="577" t="s">
        <v>138</v>
      </c>
      <c r="G120" s="576" t="s">
        <v>462</v>
      </c>
      <c r="H120" s="576" t="s">
        <v>461</v>
      </c>
      <c r="I120" s="576" t="s">
        <v>411</v>
      </c>
    </row>
    <row r="121" spans="1:9" ht="20.100000000000001" customHeight="1" x14ac:dyDescent="0.2">
      <c r="A121" s="576" t="s">
        <v>579</v>
      </c>
      <c r="B121" s="577" t="s">
        <v>666</v>
      </c>
      <c r="C121" s="576" t="s">
        <v>665</v>
      </c>
      <c r="D121" s="575" t="s">
        <v>664</v>
      </c>
      <c r="E121" s="577" t="s">
        <v>575</v>
      </c>
      <c r="F121" s="577" t="s">
        <v>138</v>
      </c>
      <c r="G121" s="576" t="s">
        <v>160</v>
      </c>
      <c r="H121" s="576" t="s">
        <v>622</v>
      </c>
      <c r="I121" s="576" t="s">
        <v>396</v>
      </c>
    </row>
    <row r="122" spans="1:9" ht="20.100000000000001" customHeight="1" x14ac:dyDescent="0.2">
      <c r="A122" s="576" t="s">
        <v>579</v>
      </c>
      <c r="B122" s="577" t="s">
        <v>666</v>
      </c>
      <c r="C122" s="576" t="s">
        <v>665</v>
      </c>
      <c r="D122" s="575" t="s">
        <v>664</v>
      </c>
      <c r="E122" s="577" t="s">
        <v>575</v>
      </c>
      <c r="F122" s="577" t="s">
        <v>138</v>
      </c>
      <c r="G122" s="576" t="s">
        <v>45</v>
      </c>
      <c r="H122" s="576" t="s">
        <v>412</v>
      </c>
      <c r="I122" s="576" t="s">
        <v>411</v>
      </c>
    </row>
    <row r="123" spans="1:9" ht="20.100000000000001" customHeight="1" x14ac:dyDescent="0.2">
      <c r="A123" s="576" t="s">
        <v>579</v>
      </c>
      <c r="B123" s="577" t="s">
        <v>666</v>
      </c>
      <c r="C123" s="576" t="s">
        <v>665</v>
      </c>
      <c r="D123" s="575" t="s">
        <v>664</v>
      </c>
      <c r="E123" s="577" t="s">
        <v>575</v>
      </c>
      <c r="F123" s="577" t="s">
        <v>138</v>
      </c>
      <c r="G123" s="576" t="s">
        <v>36</v>
      </c>
      <c r="H123" s="576" t="s">
        <v>414</v>
      </c>
      <c r="I123" s="576" t="s">
        <v>411</v>
      </c>
    </row>
    <row r="124" spans="1:9" ht="20.100000000000001" customHeight="1" x14ac:dyDescent="0.2">
      <c r="A124" s="576" t="s">
        <v>579</v>
      </c>
      <c r="B124" s="577" t="s">
        <v>666</v>
      </c>
      <c r="C124" s="576" t="s">
        <v>665</v>
      </c>
      <c r="D124" s="575" t="s">
        <v>664</v>
      </c>
      <c r="E124" s="577" t="s">
        <v>575</v>
      </c>
      <c r="F124" s="577" t="s">
        <v>138</v>
      </c>
      <c r="G124" s="576" t="s">
        <v>161</v>
      </c>
      <c r="H124" s="576" t="s">
        <v>476</v>
      </c>
      <c r="I124" s="576" t="s">
        <v>396</v>
      </c>
    </row>
    <row r="125" spans="1:9" ht="20.100000000000001" customHeight="1" x14ac:dyDescent="0.2">
      <c r="A125" s="576" t="s">
        <v>579</v>
      </c>
      <c r="B125" s="577" t="s">
        <v>666</v>
      </c>
      <c r="C125" s="576" t="s">
        <v>665</v>
      </c>
      <c r="D125" s="575" t="s">
        <v>664</v>
      </c>
      <c r="E125" s="577" t="s">
        <v>575</v>
      </c>
      <c r="F125" s="577" t="s">
        <v>138</v>
      </c>
      <c r="G125" s="576" t="s">
        <v>37</v>
      </c>
      <c r="H125" s="576" t="s">
        <v>475</v>
      </c>
      <c r="I125" s="576" t="s">
        <v>396</v>
      </c>
    </row>
    <row r="126" spans="1:9" ht="20.100000000000001" customHeight="1" x14ac:dyDescent="0.2">
      <c r="A126" s="576" t="s">
        <v>579</v>
      </c>
      <c r="B126" s="577" t="s">
        <v>666</v>
      </c>
      <c r="C126" s="576" t="s">
        <v>665</v>
      </c>
      <c r="D126" s="575" t="s">
        <v>664</v>
      </c>
      <c r="E126" s="577" t="s">
        <v>575</v>
      </c>
      <c r="F126" s="577" t="s">
        <v>138</v>
      </c>
      <c r="G126" s="576" t="s">
        <v>583</v>
      </c>
      <c r="H126" s="576" t="s">
        <v>486</v>
      </c>
      <c r="I126" s="576" t="s">
        <v>411</v>
      </c>
    </row>
    <row r="127" spans="1:9" ht="20.100000000000001" customHeight="1" x14ac:dyDescent="0.2">
      <c r="A127" s="576" t="s">
        <v>579</v>
      </c>
      <c r="B127" s="577" t="s">
        <v>666</v>
      </c>
      <c r="C127" s="576" t="s">
        <v>665</v>
      </c>
      <c r="D127" s="575" t="s">
        <v>664</v>
      </c>
      <c r="E127" s="577" t="s">
        <v>575</v>
      </c>
      <c r="F127" s="577" t="s">
        <v>138</v>
      </c>
      <c r="G127" s="576" t="s">
        <v>348</v>
      </c>
      <c r="H127" s="576" t="s">
        <v>489</v>
      </c>
      <c r="I127" s="576" t="s">
        <v>411</v>
      </c>
    </row>
    <row r="128" spans="1:9" ht="20.100000000000001" customHeight="1" x14ac:dyDescent="0.2">
      <c r="A128" s="576" t="s">
        <v>579</v>
      </c>
      <c r="B128" s="577" t="s">
        <v>666</v>
      </c>
      <c r="C128" s="576" t="s">
        <v>665</v>
      </c>
      <c r="D128" s="575" t="s">
        <v>664</v>
      </c>
      <c r="E128" s="577" t="s">
        <v>575</v>
      </c>
      <c r="F128" s="577" t="s">
        <v>138</v>
      </c>
      <c r="G128" s="576" t="s">
        <v>376</v>
      </c>
      <c r="H128" s="576" t="s">
        <v>415</v>
      </c>
      <c r="I128" s="575" t="s">
        <v>396</v>
      </c>
    </row>
    <row r="129" spans="1:9" ht="20.100000000000001" customHeight="1" x14ac:dyDescent="0.2">
      <c r="A129" s="576" t="s">
        <v>579</v>
      </c>
      <c r="B129" s="577" t="s">
        <v>666</v>
      </c>
      <c r="C129" s="576" t="s">
        <v>665</v>
      </c>
      <c r="D129" s="575" t="s">
        <v>664</v>
      </c>
      <c r="E129" s="577" t="s">
        <v>575</v>
      </c>
      <c r="F129" s="577" t="s">
        <v>138</v>
      </c>
      <c r="G129" s="576" t="s">
        <v>623</v>
      </c>
      <c r="H129" s="576" t="s">
        <v>413</v>
      </c>
      <c r="I129" s="576" t="s">
        <v>411</v>
      </c>
    </row>
    <row r="130" spans="1:9" ht="20.100000000000001" customHeight="1" x14ac:dyDescent="0.2">
      <c r="A130" s="576" t="s">
        <v>579</v>
      </c>
      <c r="B130" s="577" t="s">
        <v>666</v>
      </c>
      <c r="C130" s="576" t="s">
        <v>665</v>
      </c>
      <c r="D130" s="575" t="s">
        <v>664</v>
      </c>
      <c r="E130" s="577" t="s">
        <v>575</v>
      </c>
      <c r="F130" s="577" t="s">
        <v>138</v>
      </c>
      <c r="G130" s="576" t="s">
        <v>464</v>
      </c>
      <c r="H130" s="576" t="s">
        <v>439</v>
      </c>
      <c r="I130" s="576" t="s">
        <v>411</v>
      </c>
    </row>
    <row r="131" spans="1:9" ht="20.100000000000001" customHeight="1" x14ac:dyDescent="0.2">
      <c r="A131" s="576" t="s">
        <v>579</v>
      </c>
      <c r="B131" s="577" t="s">
        <v>666</v>
      </c>
      <c r="C131" s="576" t="s">
        <v>665</v>
      </c>
      <c r="D131" s="575" t="s">
        <v>664</v>
      </c>
      <c r="E131" s="577" t="s">
        <v>575</v>
      </c>
      <c r="F131" s="577" t="s">
        <v>138</v>
      </c>
      <c r="G131" s="576" t="s">
        <v>43</v>
      </c>
      <c r="H131" s="576" t="s">
        <v>487</v>
      </c>
      <c r="I131" s="576" t="s">
        <v>411</v>
      </c>
    </row>
    <row r="132" spans="1:9" ht="20.100000000000001" customHeight="1" x14ac:dyDescent="0.2">
      <c r="A132" s="576" t="s">
        <v>579</v>
      </c>
      <c r="B132" s="577" t="s">
        <v>663</v>
      </c>
      <c r="C132" s="576" t="s">
        <v>662</v>
      </c>
      <c r="D132" s="575" t="s">
        <v>661</v>
      </c>
      <c r="E132" s="577" t="s">
        <v>575</v>
      </c>
      <c r="F132" s="577" t="s">
        <v>138</v>
      </c>
      <c r="G132" s="576" t="s">
        <v>41</v>
      </c>
      <c r="H132" s="576" t="s">
        <v>394</v>
      </c>
      <c r="I132" s="576"/>
    </row>
    <row r="133" spans="1:9" ht="20.100000000000001" customHeight="1" x14ac:dyDescent="0.2">
      <c r="A133" s="576" t="s">
        <v>579</v>
      </c>
      <c r="B133" s="577" t="s">
        <v>663</v>
      </c>
      <c r="C133" s="576" t="s">
        <v>662</v>
      </c>
      <c r="D133" s="575" t="s">
        <v>661</v>
      </c>
      <c r="E133" s="577" t="s">
        <v>575</v>
      </c>
      <c r="F133" s="577" t="s">
        <v>138</v>
      </c>
      <c r="G133" s="576" t="s">
        <v>39</v>
      </c>
      <c r="H133" s="576" t="s">
        <v>501</v>
      </c>
      <c r="I133" s="576" t="s">
        <v>500</v>
      </c>
    </row>
    <row r="134" spans="1:9" ht="20.100000000000001" customHeight="1" x14ac:dyDescent="0.2">
      <c r="A134" s="576" t="s">
        <v>579</v>
      </c>
      <c r="B134" s="583" t="s">
        <v>660</v>
      </c>
      <c r="C134" s="576" t="s">
        <v>659</v>
      </c>
      <c r="D134" s="575" t="s">
        <v>658</v>
      </c>
      <c r="E134" s="577" t="s">
        <v>575</v>
      </c>
      <c r="F134" s="577" t="s">
        <v>138</v>
      </c>
      <c r="G134" s="576" t="s">
        <v>41</v>
      </c>
      <c r="H134" s="576" t="s">
        <v>394</v>
      </c>
      <c r="I134" s="576"/>
    </row>
    <row r="135" spans="1:9" ht="20.100000000000001" customHeight="1" x14ac:dyDescent="0.2">
      <c r="A135" s="576" t="s">
        <v>579</v>
      </c>
      <c r="B135" s="583" t="s">
        <v>660</v>
      </c>
      <c r="C135" s="576" t="s">
        <v>659</v>
      </c>
      <c r="D135" s="575" t="s">
        <v>658</v>
      </c>
      <c r="E135" s="577" t="s">
        <v>575</v>
      </c>
      <c r="F135" s="577" t="s">
        <v>138</v>
      </c>
      <c r="G135" s="576" t="s">
        <v>39</v>
      </c>
      <c r="H135" s="576" t="s">
        <v>501</v>
      </c>
      <c r="I135" s="576" t="s">
        <v>500</v>
      </c>
    </row>
    <row r="136" spans="1:9" ht="20.100000000000001" customHeight="1" x14ac:dyDescent="0.2">
      <c r="A136" s="576" t="s">
        <v>579</v>
      </c>
      <c r="B136" s="577" t="s">
        <v>657</v>
      </c>
      <c r="C136" s="576" t="s">
        <v>656</v>
      </c>
      <c r="D136" s="575" t="s">
        <v>655</v>
      </c>
      <c r="E136" s="577" t="s">
        <v>575</v>
      </c>
      <c r="F136" s="577" t="s">
        <v>422</v>
      </c>
      <c r="G136" s="576" t="s">
        <v>47</v>
      </c>
      <c r="H136" s="576" t="s">
        <v>486</v>
      </c>
      <c r="I136" s="576" t="s">
        <v>411</v>
      </c>
    </row>
    <row r="137" spans="1:9" ht="20.100000000000001" customHeight="1" x14ac:dyDescent="0.2">
      <c r="A137" s="576" t="s">
        <v>579</v>
      </c>
      <c r="B137" s="577" t="s">
        <v>657</v>
      </c>
      <c r="C137" s="576" t="s">
        <v>656</v>
      </c>
      <c r="D137" s="575" t="s">
        <v>655</v>
      </c>
      <c r="E137" s="577" t="s">
        <v>575</v>
      </c>
      <c r="F137" s="577" t="s">
        <v>422</v>
      </c>
      <c r="G137" s="576" t="s">
        <v>377</v>
      </c>
      <c r="H137" s="576" t="s">
        <v>439</v>
      </c>
      <c r="I137" s="576" t="s">
        <v>411</v>
      </c>
    </row>
    <row r="138" spans="1:9" ht="20.100000000000001" customHeight="1" x14ac:dyDescent="0.2">
      <c r="A138" s="576" t="s">
        <v>579</v>
      </c>
      <c r="B138" s="577" t="s">
        <v>657</v>
      </c>
      <c r="C138" s="576" t="s">
        <v>656</v>
      </c>
      <c r="D138" s="575" t="s">
        <v>655</v>
      </c>
      <c r="E138" s="577" t="s">
        <v>575</v>
      </c>
      <c r="F138" s="577" t="s">
        <v>422</v>
      </c>
      <c r="G138" s="576" t="s">
        <v>398</v>
      </c>
      <c r="H138" s="576" t="s">
        <v>397</v>
      </c>
      <c r="I138" s="575" t="s">
        <v>396</v>
      </c>
    </row>
    <row r="139" spans="1:9" ht="20.100000000000001" customHeight="1" x14ac:dyDescent="0.2">
      <c r="A139" s="576" t="s">
        <v>579</v>
      </c>
      <c r="B139" s="577" t="s">
        <v>657</v>
      </c>
      <c r="C139" s="576" t="s">
        <v>656</v>
      </c>
      <c r="D139" s="575" t="s">
        <v>655</v>
      </c>
      <c r="E139" s="577" t="s">
        <v>575</v>
      </c>
      <c r="F139" s="577" t="s">
        <v>422</v>
      </c>
      <c r="G139" s="576" t="s">
        <v>376</v>
      </c>
      <c r="H139" s="576" t="s">
        <v>415</v>
      </c>
      <c r="I139" s="575" t="s">
        <v>396</v>
      </c>
    </row>
    <row r="140" spans="1:9" ht="20.100000000000001" customHeight="1" x14ac:dyDescent="0.2">
      <c r="A140" s="576" t="s">
        <v>579</v>
      </c>
      <c r="B140" s="577" t="s">
        <v>654</v>
      </c>
      <c r="C140" s="576" t="s">
        <v>653</v>
      </c>
      <c r="D140" s="575" t="s">
        <v>652</v>
      </c>
      <c r="E140" s="577" t="s">
        <v>575</v>
      </c>
      <c r="F140" s="577" t="s">
        <v>138</v>
      </c>
      <c r="G140" s="576" t="s">
        <v>398</v>
      </c>
      <c r="H140" s="576" t="s">
        <v>459</v>
      </c>
      <c r="I140" s="576" t="s">
        <v>411</v>
      </c>
    </row>
    <row r="141" spans="1:9" ht="20.100000000000001" customHeight="1" x14ac:dyDescent="0.2">
      <c r="A141" s="576" t="s">
        <v>579</v>
      </c>
      <c r="B141" s="577" t="s">
        <v>654</v>
      </c>
      <c r="C141" s="576" t="s">
        <v>653</v>
      </c>
      <c r="D141" s="575" t="s">
        <v>652</v>
      </c>
      <c r="E141" s="577" t="s">
        <v>575</v>
      </c>
      <c r="F141" s="577" t="s">
        <v>138</v>
      </c>
      <c r="G141" s="576" t="s">
        <v>39</v>
      </c>
      <c r="H141" s="576" t="s">
        <v>501</v>
      </c>
      <c r="I141" s="576" t="s">
        <v>500</v>
      </c>
    </row>
    <row r="142" spans="1:9" ht="20.100000000000001" customHeight="1" x14ac:dyDescent="0.2">
      <c r="A142" s="576" t="s">
        <v>579</v>
      </c>
      <c r="B142" s="577" t="s">
        <v>651</v>
      </c>
      <c r="C142" s="576" t="s">
        <v>650</v>
      </c>
      <c r="D142" s="575" t="s">
        <v>649</v>
      </c>
      <c r="E142" s="577" t="s">
        <v>575</v>
      </c>
      <c r="F142" s="577" t="s">
        <v>138</v>
      </c>
      <c r="G142" s="576" t="s">
        <v>39</v>
      </c>
      <c r="H142" s="576" t="s">
        <v>501</v>
      </c>
      <c r="I142" s="576" t="s">
        <v>500</v>
      </c>
    </row>
    <row r="143" spans="1:9" ht="20.100000000000001" customHeight="1" x14ac:dyDescent="0.2">
      <c r="A143" s="576" t="s">
        <v>579</v>
      </c>
      <c r="B143" s="577" t="s">
        <v>651</v>
      </c>
      <c r="C143" s="576" t="s">
        <v>650</v>
      </c>
      <c r="D143" s="575" t="s">
        <v>649</v>
      </c>
      <c r="E143" s="577" t="s">
        <v>575</v>
      </c>
      <c r="F143" s="577" t="s">
        <v>138</v>
      </c>
      <c r="G143" s="576" t="s">
        <v>398</v>
      </c>
      <c r="H143" s="576" t="s">
        <v>397</v>
      </c>
      <c r="I143" s="575" t="s">
        <v>396</v>
      </c>
    </row>
    <row r="144" spans="1:9" ht="20.100000000000001" customHeight="1" x14ac:dyDescent="0.2">
      <c r="A144" s="576" t="s">
        <v>579</v>
      </c>
      <c r="B144" s="577" t="s">
        <v>651</v>
      </c>
      <c r="C144" s="576" t="s">
        <v>650</v>
      </c>
      <c r="D144" s="575" t="s">
        <v>649</v>
      </c>
      <c r="E144" s="577" t="s">
        <v>575</v>
      </c>
      <c r="F144" s="577" t="s">
        <v>138</v>
      </c>
      <c r="G144" s="576" t="s">
        <v>337</v>
      </c>
      <c r="H144" s="576" t="s">
        <v>486</v>
      </c>
      <c r="I144" s="576" t="s">
        <v>411</v>
      </c>
    </row>
    <row r="145" spans="1:9" ht="20.100000000000001" customHeight="1" x14ac:dyDescent="0.2">
      <c r="A145" s="576" t="s">
        <v>579</v>
      </c>
      <c r="B145" s="577" t="s">
        <v>651</v>
      </c>
      <c r="C145" s="576" t="s">
        <v>650</v>
      </c>
      <c r="D145" s="575" t="s">
        <v>649</v>
      </c>
      <c r="E145" s="577" t="s">
        <v>575</v>
      </c>
      <c r="F145" s="577" t="s">
        <v>138</v>
      </c>
      <c r="G145" s="576" t="s">
        <v>46</v>
      </c>
      <c r="H145" s="576" t="s">
        <v>603</v>
      </c>
      <c r="I145" s="576" t="s">
        <v>500</v>
      </c>
    </row>
    <row r="146" spans="1:9" ht="20.100000000000001" customHeight="1" x14ac:dyDescent="0.2">
      <c r="A146" s="576" t="s">
        <v>579</v>
      </c>
      <c r="B146" s="577" t="s">
        <v>651</v>
      </c>
      <c r="C146" s="576" t="s">
        <v>650</v>
      </c>
      <c r="D146" s="575" t="s">
        <v>649</v>
      </c>
      <c r="E146" s="577" t="s">
        <v>575</v>
      </c>
      <c r="F146" s="577" t="s">
        <v>138</v>
      </c>
      <c r="G146" s="576" t="s">
        <v>623</v>
      </c>
      <c r="H146" s="576" t="s">
        <v>413</v>
      </c>
      <c r="I146" s="576" t="s">
        <v>411</v>
      </c>
    </row>
    <row r="147" spans="1:9" ht="20.100000000000001" customHeight="1" x14ac:dyDescent="0.2">
      <c r="A147" s="576" t="s">
        <v>579</v>
      </c>
      <c r="B147" s="577" t="s">
        <v>651</v>
      </c>
      <c r="C147" s="576" t="s">
        <v>650</v>
      </c>
      <c r="D147" s="575" t="s">
        <v>649</v>
      </c>
      <c r="E147" s="577" t="s">
        <v>575</v>
      </c>
      <c r="F147" s="577" t="s">
        <v>138</v>
      </c>
      <c r="G147" s="576" t="s">
        <v>464</v>
      </c>
      <c r="H147" s="576" t="s">
        <v>439</v>
      </c>
      <c r="I147" s="576" t="s">
        <v>411</v>
      </c>
    </row>
    <row r="148" spans="1:9" ht="20.100000000000001" customHeight="1" x14ac:dyDescent="0.2">
      <c r="A148" s="576" t="s">
        <v>579</v>
      </c>
      <c r="B148" s="577" t="s">
        <v>651</v>
      </c>
      <c r="C148" s="576" t="s">
        <v>650</v>
      </c>
      <c r="D148" s="575" t="s">
        <v>649</v>
      </c>
      <c r="E148" s="577" t="s">
        <v>575</v>
      </c>
      <c r="F148" s="577" t="s">
        <v>138</v>
      </c>
      <c r="G148" s="576" t="s">
        <v>463</v>
      </c>
      <c r="H148" s="576" t="s">
        <v>439</v>
      </c>
      <c r="I148" s="576" t="s">
        <v>411</v>
      </c>
    </row>
    <row r="149" spans="1:9" ht="20.100000000000001" customHeight="1" x14ac:dyDescent="0.2">
      <c r="A149" s="576" t="s">
        <v>579</v>
      </c>
      <c r="B149" s="577" t="s">
        <v>651</v>
      </c>
      <c r="C149" s="576" t="s">
        <v>650</v>
      </c>
      <c r="D149" s="575" t="s">
        <v>649</v>
      </c>
      <c r="E149" s="577" t="s">
        <v>575</v>
      </c>
      <c r="F149" s="577" t="s">
        <v>138</v>
      </c>
      <c r="G149" s="576" t="s">
        <v>161</v>
      </c>
      <c r="H149" s="576" t="s">
        <v>476</v>
      </c>
      <c r="I149" s="576" t="s">
        <v>396</v>
      </c>
    </row>
    <row r="150" spans="1:9" ht="20.100000000000001" customHeight="1" x14ac:dyDescent="0.2">
      <c r="A150" s="576" t="s">
        <v>579</v>
      </c>
      <c r="B150" s="577" t="s">
        <v>651</v>
      </c>
      <c r="C150" s="576" t="s">
        <v>650</v>
      </c>
      <c r="D150" s="575" t="s">
        <v>649</v>
      </c>
      <c r="E150" s="577" t="s">
        <v>575</v>
      </c>
      <c r="F150" s="577" t="s">
        <v>138</v>
      </c>
      <c r="G150" s="576" t="s">
        <v>618</v>
      </c>
      <c r="H150" s="576" t="s">
        <v>414</v>
      </c>
      <c r="I150" s="576" t="s">
        <v>411</v>
      </c>
    </row>
    <row r="151" spans="1:9" ht="20.100000000000001" customHeight="1" x14ac:dyDescent="0.2">
      <c r="A151" s="576" t="s">
        <v>579</v>
      </c>
      <c r="B151" s="577" t="s">
        <v>651</v>
      </c>
      <c r="C151" s="576" t="s">
        <v>650</v>
      </c>
      <c r="D151" s="575" t="s">
        <v>649</v>
      </c>
      <c r="E151" s="577" t="s">
        <v>575</v>
      </c>
      <c r="F151" s="577" t="s">
        <v>138</v>
      </c>
      <c r="G151" s="576" t="s">
        <v>376</v>
      </c>
      <c r="H151" s="576" t="s">
        <v>415</v>
      </c>
      <c r="I151" s="575" t="s">
        <v>396</v>
      </c>
    </row>
    <row r="152" spans="1:9" ht="20.100000000000001" customHeight="1" x14ac:dyDescent="0.2">
      <c r="A152" s="576" t="s">
        <v>579</v>
      </c>
      <c r="B152" s="577" t="s">
        <v>648</v>
      </c>
      <c r="C152" s="576" t="s">
        <v>647</v>
      </c>
      <c r="D152" s="575" t="s">
        <v>646</v>
      </c>
      <c r="E152" s="577" t="s">
        <v>575</v>
      </c>
      <c r="F152" s="577" t="s">
        <v>472</v>
      </c>
      <c r="G152" s="576" t="s">
        <v>398</v>
      </c>
      <c r="H152" s="576" t="s">
        <v>459</v>
      </c>
      <c r="I152" s="576" t="s">
        <v>411</v>
      </c>
    </row>
    <row r="153" spans="1:9" ht="20.100000000000001" customHeight="1" x14ac:dyDescent="0.2">
      <c r="A153" s="576" t="s">
        <v>579</v>
      </c>
      <c r="B153" s="577" t="s">
        <v>645</v>
      </c>
      <c r="C153" s="576" t="s">
        <v>644</v>
      </c>
      <c r="D153" s="575" t="s">
        <v>643</v>
      </c>
      <c r="E153" s="577" t="s">
        <v>575</v>
      </c>
      <c r="F153" s="577" t="s">
        <v>427</v>
      </c>
      <c r="G153" s="576" t="s">
        <v>398</v>
      </c>
      <c r="H153" s="576" t="s">
        <v>397</v>
      </c>
      <c r="I153" s="575" t="s">
        <v>396</v>
      </c>
    </row>
    <row r="154" spans="1:9" ht="20.100000000000001" customHeight="1" x14ac:dyDescent="0.2">
      <c r="A154" s="576" t="s">
        <v>579</v>
      </c>
      <c r="B154" s="577" t="s">
        <v>645</v>
      </c>
      <c r="C154" s="576" t="s">
        <v>644</v>
      </c>
      <c r="D154" s="575" t="s">
        <v>643</v>
      </c>
      <c r="E154" s="577" t="s">
        <v>575</v>
      </c>
      <c r="F154" s="577" t="s">
        <v>427</v>
      </c>
      <c r="G154" s="576" t="s">
        <v>462</v>
      </c>
      <c r="H154" s="576" t="s">
        <v>461</v>
      </c>
      <c r="I154" s="576" t="s">
        <v>411</v>
      </c>
    </row>
    <row r="155" spans="1:9" ht="20.100000000000001" customHeight="1" x14ac:dyDescent="0.2">
      <c r="A155" s="576" t="s">
        <v>579</v>
      </c>
      <c r="B155" s="577" t="s">
        <v>645</v>
      </c>
      <c r="C155" s="576" t="s">
        <v>644</v>
      </c>
      <c r="D155" s="575" t="s">
        <v>643</v>
      </c>
      <c r="E155" s="577" t="s">
        <v>575</v>
      </c>
      <c r="F155" s="577" t="s">
        <v>427</v>
      </c>
      <c r="G155" s="576" t="s">
        <v>583</v>
      </c>
      <c r="H155" s="576" t="s">
        <v>486</v>
      </c>
      <c r="I155" s="576" t="s">
        <v>411</v>
      </c>
    </row>
    <row r="156" spans="1:9" ht="20.100000000000001" customHeight="1" x14ac:dyDescent="0.2">
      <c r="A156" s="576" t="s">
        <v>579</v>
      </c>
      <c r="B156" s="577" t="s">
        <v>645</v>
      </c>
      <c r="C156" s="576" t="s">
        <v>644</v>
      </c>
      <c r="D156" s="575" t="s">
        <v>643</v>
      </c>
      <c r="E156" s="577" t="s">
        <v>575</v>
      </c>
      <c r="F156" s="577" t="s">
        <v>427</v>
      </c>
      <c r="G156" s="576" t="s">
        <v>464</v>
      </c>
      <c r="H156" s="576" t="s">
        <v>439</v>
      </c>
      <c r="I156" s="576" t="s">
        <v>411</v>
      </c>
    </row>
    <row r="157" spans="1:9" ht="20.100000000000001" customHeight="1" x14ac:dyDescent="0.2">
      <c r="A157" s="576" t="s">
        <v>579</v>
      </c>
      <c r="B157" s="577" t="s">
        <v>645</v>
      </c>
      <c r="C157" s="576" t="s">
        <v>644</v>
      </c>
      <c r="D157" s="575" t="s">
        <v>643</v>
      </c>
      <c r="E157" s="577" t="s">
        <v>575</v>
      </c>
      <c r="F157" s="577" t="s">
        <v>427</v>
      </c>
      <c r="G157" s="576" t="s">
        <v>161</v>
      </c>
      <c r="H157" s="576" t="s">
        <v>476</v>
      </c>
      <c r="I157" s="576" t="s">
        <v>396</v>
      </c>
    </row>
    <row r="158" spans="1:9" ht="20.100000000000001" customHeight="1" x14ac:dyDescent="0.2">
      <c r="A158" s="576" t="s">
        <v>579</v>
      </c>
      <c r="B158" s="577" t="s">
        <v>645</v>
      </c>
      <c r="C158" s="576" t="s">
        <v>644</v>
      </c>
      <c r="D158" s="575" t="s">
        <v>643</v>
      </c>
      <c r="E158" s="577" t="s">
        <v>575</v>
      </c>
      <c r="F158" s="577" t="s">
        <v>427</v>
      </c>
      <c r="G158" s="576" t="s">
        <v>37</v>
      </c>
      <c r="H158" s="576" t="s">
        <v>475</v>
      </c>
      <c r="I158" s="576" t="s">
        <v>396</v>
      </c>
    </row>
    <row r="159" spans="1:9" ht="20.100000000000001" customHeight="1" x14ac:dyDescent="0.2">
      <c r="A159" s="576" t="s">
        <v>579</v>
      </c>
      <c r="B159" s="577" t="s">
        <v>645</v>
      </c>
      <c r="C159" s="576" t="s">
        <v>644</v>
      </c>
      <c r="D159" s="575" t="s">
        <v>643</v>
      </c>
      <c r="E159" s="577" t="s">
        <v>575</v>
      </c>
      <c r="F159" s="577" t="s">
        <v>427</v>
      </c>
      <c r="G159" s="576" t="s">
        <v>160</v>
      </c>
      <c r="H159" s="576" t="s">
        <v>622</v>
      </c>
      <c r="I159" s="576" t="s">
        <v>396</v>
      </c>
    </row>
    <row r="160" spans="1:9" ht="20.100000000000001" customHeight="1" x14ac:dyDescent="0.2">
      <c r="A160" s="576" t="s">
        <v>579</v>
      </c>
      <c r="B160" s="577" t="s">
        <v>642</v>
      </c>
      <c r="C160" s="576" t="s">
        <v>641</v>
      </c>
      <c r="D160" s="575" t="s">
        <v>640</v>
      </c>
      <c r="E160" s="577" t="s">
        <v>575</v>
      </c>
      <c r="F160" s="577" t="s">
        <v>226</v>
      </c>
      <c r="G160" s="576" t="s">
        <v>460</v>
      </c>
      <c r="H160" s="576" t="s">
        <v>608</v>
      </c>
      <c r="I160" s="575" t="s">
        <v>411</v>
      </c>
    </row>
    <row r="161" spans="1:9" ht="20.100000000000001" customHeight="1" x14ac:dyDescent="0.2">
      <c r="A161" s="576" t="s">
        <v>579</v>
      </c>
      <c r="B161" s="577" t="s">
        <v>639</v>
      </c>
      <c r="C161" s="576" t="s">
        <v>638</v>
      </c>
      <c r="D161" s="575" t="s">
        <v>637</v>
      </c>
      <c r="E161" s="577" t="s">
        <v>575</v>
      </c>
      <c r="F161" s="577" t="s">
        <v>472</v>
      </c>
      <c r="G161" s="576" t="s">
        <v>460</v>
      </c>
      <c r="H161" s="576" t="s">
        <v>608</v>
      </c>
      <c r="I161" s="575" t="s">
        <v>411</v>
      </c>
    </row>
    <row r="162" spans="1:9" ht="20.100000000000001" customHeight="1" x14ac:dyDescent="0.2">
      <c r="A162" s="576" t="s">
        <v>579</v>
      </c>
      <c r="B162" s="577" t="s">
        <v>639</v>
      </c>
      <c r="C162" s="576" t="s">
        <v>638</v>
      </c>
      <c r="D162" s="575" t="s">
        <v>637</v>
      </c>
      <c r="E162" s="577" t="s">
        <v>575</v>
      </c>
      <c r="F162" s="577" t="s">
        <v>472</v>
      </c>
      <c r="G162" s="576" t="s">
        <v>462</v>
      </c>
      <c r="H162" s="576" t="s">
        <v>461</v>
      </c>
      <c r="I162" s="575" t="s">
        <v>411</v>
      </c>
    </row>
    <row r="163" spans="1:9" ht="20.100000000000001" customHeight="1" x14ac:dyDescent="0.2">
      <c r="A163" s="576" t="s">
        <v>579</v>
      </c>
      <c r="B163" s="577" t="s">
        <v>639</v>
      </c>
      <c r="C163" s="576" t="s">
        <v>638</v>
      </c>
      <c r="D163" s="575" t="s">
        <v>637</v>
      </c>
      <c r="E163" s="577" t="s">
        <v>575</v>
      </c>
      <c r="F163" s="577" t="s">
        <v>472</v>
      </c>
      <c r="G163" s="576" t="s">
        <v>161</v>
      </c>
      <c r="H163" s="576" t="s">
        <v>476</v>
      </c>
      <c r="I163" s="576" t="s">
        <v>396</v>
      </c>
    </row>
    <row r="164" spans="1:9" ht="20.100000000000001" customHeight="1" x14ac:dyDescent="0.2">
      <c r="A164" s="576" t="s">
        <v>579</v>
      </c>
      <c r="B164" s="577" t="s">
        <v>639</v>
      </c>
      <c r="C164" s="576" t="s">
        <v>638</v>
      </c>
      <c r="D164" s="575" t="s">
        <v>637</v>
      </c>
      <c r="E164" s="577" t="s">
        <v>575</v>
      </c>
      <c r="F164" s="577" t="s">
        <v>472</v>
      </c>
      <c r="G164" s="576" t="s">
        <v>37</v>
      </c>
      <c r="H164" s="576" t="s">
        <v>475</v>
      </c>
      <c r="I164" s="576" t="s">
        <v>396</v>
      </c>
    </row>
    <row r="165" spans="1:9" ht="20.100000000000001" customHeight="1" x14ac:dyDescent="0.2">
      <c r="A165" s="576" t="s">
        <v>579</v>
      </c>
      <c r="B165" s="577" t="s">
        <v>639</v>
      </c>
      <c r="C165" s="576" t="s">
        <v>638</v>
      </c>
      <c r="D165" s="575" t="s">
        <v>637</v>
      </c>
      <c r="E165" s="577" t="s">
        <v>575</v>
      </c>
      <c r="F165" s="577" t="s">
        <v>472</v>
      </c>
      <c r="G165" s="576" t="s">
        <v>47</v>
      </c>
      <c r="H165" s="576" t="s">
        <v>486</v>
      </c>
      <c r="I165" s="576" t="s">
        <v>411</v>
      </c>
    </row>
    <row r="166" spans="1:9" ht="20.100000000000001" customHeight="1" x14ac:dyDescent="0.2">
      <c r="A166" s="576" t="s">
        <v>579</v>
      </c>
      <c r="B166" s="577" t="s">
        <v>639</v>
      </c>
      <c r="C166" s="576" t="s">
        <v>638</v>
      </c>
      <c r="D166" s="575" t="s">
        <v>637</v>
      </c>
      <c r="E166" s="577" t="s">
        <v>575</v>
      </c>
      <c r="F166" s="577" t="s">
        <v>472</v>
      </c>
      <c r="G166" s="576" t="s">
        <v>377</v>
      </c>
      <c r="H166" s="576" t="s">
        <v>439</v>
      </c>
      <c r="I166" s="576" t="s">
        <v>411</v>
      </c>
    </row>
    <row r="167" spans="1:9" ht="20.100000000000001" customHeight="1" x14ac:dyDescent="0.2">
      <c r="A167" s="576" t="s">
        <v>579</v>
      </c>
      <c r="B167" s="577" t="s">
        <v>639</v>
      </c>
      <c r="C167" s="576" t="s">
        <v>638</v>
      </c>
      <c r="D167" s="575" t="s">
        <v>637</v>
      </c>
      <c r="E167" s="577" t="s">
        <v>575</v>
      </c>
      <c r="F167" s="577" t="s">
        <v>472</v>
      </c>
      <c r="G167" s="576" t="s">
        <v>32</v>
      </c>
      <c r="H167" s="576" t="s">
        <v>622</v>
      </c>
      <c r="I167" s="576" t="s">
        <v>396</v>
      </c>
    </row>
    <row r="168" spans="1:9" ht="20.100000000000001" customHeight="1" x14ac:dyDescent="0.2">
      <c r="A168" s="576" t="s">
        <v>579</v>
      </c>
      <c r="B168" s="577" t="s">
        <v>635</v>
      </c>
      <c r="C168" s="576" t="s">
        <v>634</v>
      </c>
      <c r="D168" s="575" t="s">
        <v>633</v>
      </c>
      <c r="E168" s="577" t="s">
        <v>575</v>
      </c>
      <c r="F168" s="577" t="s">
        <v>472</v>
      </c>
      <c r="G168" s="576" t="s">
        <v>46</v>
      </c>
      <c r="H168" s="576" t="s">
        <v>604</v>
      </c>
      <c r="I168" s="576" t="s">
        <v>416</v>
      </c>
    </row>
    <row r="169" spans="1:9" ht="20.100000000000001" customHeight="1" x14ac:dyDescent="0.2">
      <c r="A169" s="576" t="s">
        <v>579</v>
      </c>
      <c r="B169" s="577" t="s">
        <v>635</v>
      </c>
      <c r="C169" s="576" t="s">
        <v>634</v>
      </c>
      <c r="D169" s="575" t="s">
        <v>633</v>
      </c>
      <c r="E169" s="577" t="s">
        <v>575</v>
      </c>
      <c r="F169" s="577" t="s">
        <v>472</v>
      </c>
      <c r="G169" s="576" t="s">
        <v>377</v>
      </c>
      <c r="H169" s="576" t="s">
        <v>439</v>
      </c>
      <c r="I169" s="576" t="s">
        <v>411</v>
      </c>
    </row>
    <row r="170" spans="1:9" ht="20.100000000000001" customHeight="1" x14ac:dyDescent="0.2">
      <c r="A170" s="576" t="s">
        <v>579</v>
      </c>
      <c r="B170" s="577" t="s">
        <v>635</v>
      </c>
      <c r="C170" s="576" t="s">
        <v>634</v>
      </c>
      <c r="D170" s="575" t="s">
        <v>633</v>
      </c>
      <c r="E170" s="577" t="s">
        <v>575</v>
      </c>
      <c r="F170" s="577" t="s">
        <v>472</v>
      </c>
      <c r="G170" s="576" t="s">
        <v>46</v>
      </c>
      <c r="H170" s="576" t="s">
        <v>603</v>
      </c>
      <c r="I170" s="576" t="s">
        <v>411</v>
      </c>
    </row>
    <row r="171" spans="1:9" ht="20.100000000000001" customHeight="1" x14ac:dyDescent="0.2">
      <c r="A171" s="576" t="s">
        <v>579</v>
      </c>
      <c r="B171" s="577" t="s">
        <v>635</v>
      </c>
      <c r="C171" s="576" t="s">
        <v>634</v>
      </c>
      <c r="D171" s="575" t="s">
        <v>633</v>
      </c>
      <c r="E171" s="577" t="s">
        <v>575</v>
      </c>
      <c r="F171" s="577" t="s">
        <v>472</v>
      </c>
      <c r="G171" s="576" t="s">
        <v>39</v>
      </c>
      <c r="H171" s="576" t="s">
        <v>501</v>
      </c>
      <c r="I171" s="576" t="s">
        <v>500</v>
      </c>
    </row>
    <row r="172" spans="1:9" ht="20.100000000000001" customHeight="1" x14ac:dyDescent="0.2">
      <c r="A172" s="576" t="s">
        <v>579</v>
      </c>
      <c r="B172" s="577" t="s">
        <v>635</v>
      </c>
      <c r="C172" s="576" t="s">
        <v>634</v>
      </c>
      <c r="D172" s="575" t="s">
        <v>633</v>
      </c>
      <c r="E172" s="577" t="s">
        <v>575</v>
      </c>
      <c r="F172" s="577" t="s">
        <v>472</v>
      </c>
      <c r="G172" s="576" t="s">
        <v>398</v>
      </c>
      <c r="H172" s="576" t="s">
        <v>397</v>
      </c>
      <c r="I172" s="575" t="s">
        <v>396</v>
      </c>
    </row>
    <row r="173" spans="1:9" ht="20.100000000000001" customHeight="1" x14ac:dyDescent="0.2">
      <c r="A173" s="576" t="s">
        <v>579</v>
      </c>
      <c r="B173" s="577" t="s">
        <v>635</v>
      </c>
      <c r="C173" s="576" t="s">
        <v>634</v>
      </c>
      <c r="D173" s="575" t="s">
        <v>633</v>
      </c>
      <c r="E173" s="577" t="s">
        <v>575</v>
      </c>
      <c r="F173" s="577" t="s">
        <v>472</v>
      </c>
      <c r="G173" s="576" t="s">
        <v>462</v>
      </c>
      <c r="H173" s="576" t="s">
        <v>461</v>
      </c>
      <c r="I173" s="576" t="s">
        <v>411</v>
      </c>
    </row>
    <row r="174" spans="1:9" ht="20.100000000000001" customHeight="1" x14ac:dyDescent="0.2">
      <c r="A174" s="576" t="s">
        <v>579</v>
      </c>
      <c r="B174" s="577" t="s">
        <v>635</v>
      </c>
      <c r="C174" s="576" t="s">
        <v>634</v>
      </c>
      <c r="D174" s="575" t="s">
        <v>633</v>
      </c>
      <c r="E174" s="577" t="s">
        <v>575</v>
      </c>
      <c r="F174" s="577" t="s">
        <v>472</v>
      </c>
      <c r="G174" s="576" t="s">
        <v>602</v>
      </c>
      <c r="H174" s="576" t="s">
        <v>431</v>
      </c>
      <c r="I174" s="576" t="s">
        <v>416</v>
      </c>
    </row>
    <row r="175" spans="1:9" ht="20.100000000000001" customHeight="1" x14ac:dyDescent="0.2">
      <c r="A175" s="576" t="s">
        <v>579</v>
      </c>
      <c r="B175" s="577" t="s">
        <v>635</v>
      </c>
      <c r="C175" s="576" t="s">
        <v>634</v>
      </c>
      <c r="D175" s="575" t="s">
        <v>633</v>
      </c>
      <c r="E175" s="577" t="s">
        <v>575</v>
      </c>
      <c r="F175" s="577" t="s">
        <v>472</v>
      </c>
      <c r="G175" s="576" t="s">
        <v>42</v>
      </c>
      <c r="H175" s="576" t="s">
        <v>488</v>
      </c>
      <c r="I175" s="576" t="s">
        <v>411</v>
      </c>
    </row>
    <row r="176" spans="1:9" ht="20.100000000000001" customHeight="1" x14ac:dyDescent="0.2">
      <c r="A176" s="576" t="s">
        <v>579</v>
      </c>
      <c r="B176" s="577" t="s">
        <v>635</v>
      </c>
      <c r="C176" s="576" t="s">
        <v>634</v>
      </c>
      <c r="D176" s="575" t="s">
        <v>633</v>
      </c>
      <c r="E176" s="577" t="s">
        <v>575</v>
      </c>
      <c r="F176" s="577" t="s">
        <v>472</v>
      </c>
      <c r="G176" s="576" t="s">
        <v>376</v>
      </c>
      <c r="H176" s="576" t="s">
        <v>415</v>
      </c>
      <c r="I176" s="575" t="s">
        <v>396</v>
      </c>
    </row>
    <row r="177" spans="1:9" ht="20.100000000000001" customHeight="1" x14ac:dyDescent="0.2">
      <c r="A177" s="576" t="s">
        <v>579</v>
      </c>
      <c r="B177" s="577" t="s">
        <v>635</v>
      </c>
      <c r="C177" s="576" t="s">
        <v>634</v>
      </c>
      <c r="D177" s="575" t="s">
        <v>633</v>
      </c>
      <c r="E177" s="577" t="s">
        <v>575</v>
      </c>
      <c r="F177" s="577" t="s">
        <v>472</v>
      </c>
      <c r="G177" s="576" t="s">
        <v>47</v>
      </c>
      <c r="H177" s="576" t="s">
        <v>486</v>
      </c>
      <c r="I177" s="576" t="s">
        <v>411</v>
      </c>
    </row>
    <row r="178" spans="1:9" ht="20.100000000000001" customHeight="1" x14ac:dyDescent="0.2">
      <c r="A178" s="576" t="s">
        <v>579</v>
      </c>
      <c r="B178" s="577" t="s">
        <v>635</v>
      </c>
      <c r="C178" s="576" t="s">
        <v>634</v>
      </c>
      <c r="D178" s="575" t="s">
        <v>633</v>
      </c>
      <c r="E178" s="577" t="s">
        <v>575</v>
      </c>
      <c r="F178" s="577" t="s">
        <v>472</v>
      </c>
      <c r="G178" s="576" t="s">
        <v>45</v>
      </c>
      <c r="H178" s="576" t="s">
        <v>636</v>
      </c>
      <c r="I178" s="575" t="s">
        <v>411</v>
      </c>
    </row>
    <row r="179" spans="1:9" ht="20.100000000000001" customHeight="1" x14ac:dyDescent="0.2">
      <c r="A179" s="576" t="s">
        <v>579</v>
      </c>
      <c r="B179" s="577" t="s">
        <v>635</v>
      </c>
      <c r="C179" s="576" t="s">
        <v>634</v>
      </c>
      <c r="D179" s="575" t="s">
        <v>633</v>
      </c>
      <c r="E179" s="577" t="s">
        <v>575</v>
      </c>
      <c r="F179" s="577" t="s">
        <v>472</v>
      </c>
      <c r="G179" s="576" t="s">
        <v>348</v>
      </c>
      <c r="H179" s="576" t="s">
        <v>489</v>
      </c>
      <c r="I179" s="575" t="s">
        <v>411</v>
      </c>
    </row>
    <row r="180" spans="1:9" ht="20.100000000000001" customHeight="1" x14ac:dyDescent="0.2">
      <c r="A180" s="576" t="s">
        <v>579</v>
      </c>
      <c r="B180" s="577" t="s">
        <v>635</v>
      </c>
      <c r="C180" s="576" t="s">
        <v>634</v>
      </c>
      <c r="D180" s="575" t="s">
        <v>633</v>
      </c>
      <c r="E180" s="577" t="s">
        <v>575</v>
      </c>
      <c r="F180" s="577" t="s">
        <v>472</v>
      </c>
      <c r="G180" s="576" t="s">
        <v>618</v>
      </c>
      <c r="H180" s="576" t="s">
        <v>414</v>
      </c>
      <c r="I180" s="576" t="s">
        <v>411</v>
      </c>
    </row>
    <row r="181" spans="1:9" ht="20.100000000000001" customHeight="1" x14ac:dyDescent="0.2">
      <c r="A181" s="576" t="s">
        <v>579</v>
      </c>
      <c r="B181" s="577" t="s">
        <v>632</v>
      </c>
      <c r="C181" s="576" t="s">
        <v>631</v>
      </c>
      <c r="D181" s="575" t="s">
        <v>630</v>
      </c>
      <c r="E181" s="577" t="s">
        <v>575</v>
      </c>
      <c r="F181" s="577" t="s">
        <v>472</v>
      </c>
      <c r="G181" s="576" t="s">
        <v>42</v>
      </c>
      <c r="H181" s="576" t="s">
        <v>413</v>
      </c>
      <c r="I181" s="576" t="s">
        <v>411</v>
      </c>
    </row>
    <row r="182" spans="1:9" ht="20.100000000000001" customHeight="1" x14ac:dyDescent="0.2">
      <c r="A182" s="576" t="s">
        <v>579</v>
      </c>
      <c r="B182" s="577" t="s">
        <v>629</v>
      </c>
      <c r="C182" s="576" t="s">
        <v>628</v>
      </c>
      <c r="D182" s="575" t="s">
        <v>627</v>
      </c>
      <c r="E182" s="577" t="s">
        <v>575</v>
      </c>
      <c r="F182" s="577" t="s">
        <v>138</v>
      </c>
      <c r="G182" s="576" t="s">
        <v>377</v>
      </c>
      <c r="H182" s="576" t="s">
        <v>439</v>
      </c>
      <c r="I182" s="576" t="s">
        <v>411</v>
      </c>
    </row>
    <row r="183" spans="1:9" ht="20.100000000000001" customHeight="1" x14ac:dyDescent="0.2">
      <c r="A183" s="576" t="s">
        <v>579</v>
      </c>
      <c r="B183" s="577" t="s">
        <v>629</v>
      </c>
      <c r="C183" s="576" t="s">
        <v>628</v>
      </c>
      <c r="D183" s="575" t="s">
        <v>627</v>
      </c>
      <c r="E183" s="577" t="s">
        <v>575</v>
      </c>
      <c r="F183" s="577" t="s">
        <v>138</v>
      </c>
      <c r="G183" s="576" t="s">
        <v>398</v>
      </c>
      <c r="H183" s="576" t="s">
        <v>459</v>
      </c>
      <c r="I183" s="575" t="s">
        <v>411</v>
      </c>
    </row>
    <row r="184" spans="1:9" ht="20.100000000000001" customHeight="1" x14ac:dyDescent="0.2">
      <c r="A184" s="576" t="s">
        <v>579</v>
      </c>
      <c r="B184" s="577" t="s">
        <v>626</v>
      </c>
      <c r="C184" s="576" t="s">
        <v>625</v>
      </c>
      <c r="D184" s="575" t="s">
        <v>624</v>
      </c>
      <c r="E184" s="577" t="s">
        <v>575</v>
      </c>
      <c r="F184" s="577" t="s">
        <v>449</v>
      </c>
      <c r="G184" s="576" t="s">
        <v>377</v>
      </c>
      <c r="H184" s="576" t="s">
        <v>439</v>
      </c>
      <c r="I184" s="575" t="s">
        <v>411</v>
      </c>
    </row>
    <row r="185" spans="1:9" ht="20.100000000000001" customHeight="1" x14ac:dyDescent="0.2">
      <c r="A185" s="576" t="s">
        <v>579</v>
      </c>
      <c r="B185" s="577" t="s">
        <v>626</v>
      </c>
      <c r="C185" s="576" t="s">
        <v>625</v>
      </c>
      <c r="D185" s="575" t="s">
        <v>624</v>
      </c>
      <c r="E185" s="577" t="s">
        <v>575</v>
      </c>
      <c r="F185" s="577" t="s">
        <v>449</v>
      </c>
      <c r="G185" s="576" t="s">
        <v>398</v>
      </c>
      <c r="H185" s="576" t="s">
        <v>459</v>
      </c>
      <c r="I185" s="576" t="s">
        <v>411</v>
      </c>
    </row>
    <row r="186" spans="1:9" ht="20.100000000000001" customHeight="1" x14ac:dyDescent="0.2">
      <c r="A186" s="576" t="s">
        <v>579</v>
      </c>
      <c r="B186" s="577" t="s">
        <v>621</v>
      </c>
      <c r="C186" s="576" t="s">
        <v>620</v>
      </c>
      <c r="D186" s="575" t="s">
        <v>619</v>
      </c>
      <c r="E186" s="577" t="s">
        <v>575</v>
      </c>
      <c r="F186" s="577" t="s">
        <v>138</v>
      </c>
      <c r="G186" s="576" t="s">
        <v>460</v>
      </c>
      <c r="H186" s="576" t="s">
        <v>397</v>
      </c>
      <c r="I186" s="575" t="s">
        <v>396</v>
      </c>
    </row>
    <row r="187" spans="1:9" ht="20.100000000000001" customHeight="1" x14ac:dyDescent="0.2">
      <c r="A187" s="576" t="s">
        <v>579</v>
      </c>
      <c r="B187" s="577" t="s">
        <v>621</v>
      </c>
      <c r="C187" s="576" t="s">
        <v>620</v>
      </c>
      <c r="D187" s="575" t="s">
        <v>619</v>
      </c>
      <c r="E187" s="577" t="s">
        <v>575</v>
      </c>
      <c r="F187" s="577" t="s">
        <v>138</v>
      </c>
      <c r="G187" s="576" t="s">
        <v>462</v>
      </c>
      <c r="H187" s="576" t="s">
        <v>461</v>
      </c>
      <c r="I187" s="576" t="s">
        <v>411</v>
      </c>
    </row>
    <row r="188" spans="1:9" ht="20.100000000000001" customHeight="1" x14ac:dyDescent="0.2">
      <c r="A188" s="576" t="s">
        <v>579</v>
      </c>
      <c r="B188" s="577" t="s">
        <v>621</v>
      </c>
      <c r="C188" s="576" t="s">
        <v>620</v>
      </c>
      <c r="D188" s="575" t="s">
        <v>619</v>
      </c>
      <c r="E188" s="577" t="s">
        <v>575</v>
      </c>
      <c r="F188" s="577" t="s">
        <v>138</v>
      </c>
      <c r="G188" s="576" t="s">
        <v>583</v>
      </c>
      <c r="H188" s="576" t="s">
        <v>486</v>
      </c>
      <c r="I188" s="576" t="s">
        <v>411</v>
      </c>
    </row>
    <row r="189" spans="1:9" ht="20.100000000000001" customHeight="1" x14ac:dyDescent="0.2">
      <c r="A189" s="576" t="s">
        <v>579</v>
      </c>
      <c r="B189" s="577" t="s">
        <v>621</v>
      </c>
      <c r="C189" s="576" t="s">
        <v>620</v>
      </c>
      <c r="D189" s="575" t="s">
        <v>619</v>
      </c>
      <c r="E189" s="577" t="s">
        <v>575</v>
      </c>
      <c r="F189" s="577" t="s">
        <v>138</v>
      </c>
      <c r="G189" s="576" t="s">
        <v>623</v>
      </c>
      <c r="H189" s="576" t="s">
        <v>413</v>
      </c>
      <c r="I189" s="576" t="s">
        <v>411</v>
      </c>
    </row>
    <row r="190" spans="1:9" ht="20.100000000000001" customHeight="1" x14ac:dyDescent="0.2">
      <c r="A190" s="576" t="s">
        <v>579</v>
      </c>
      <c r="B190" s="577" t="s">
        <v>621</v>
      </c>
      <c r="C190" s="576" t="s">
        <v>620</v>
      </c>
      <c r="D190" s="575" t="s">
        <v>619</v>
      </c>
      <c r="E190" s="577" t="s">
        <v>575</v>
      </c>
      <c r="F190" s="577" t="s">
        <v>138</v>
      </c>
      <c r="G190" s="576" t="s">
        <v>464</v>
      </c>
      <c r="H190" s="576" t="s">
        <v>439</v>
      </c>
      <c r="I190" s="576" t="s">
        <v>411</v>
      </c>
    </row>
    <row r="191" spans="1:9" ht="20.100000000000001" customHeight="1" x14ac:dyDescent="0.2">
      <c r="A191" s="576" t="s">
        <v>579</v>
      </c>
      <c r="B191" s="577" t="s">
        <v>621</v>
      </c>
      <c r="C191" s="576" t="s">
        <v>620</v>
      </c>
      <c r="D191" s="575" t="s">
        <v>619</v>
      </c>
      <c r="E191" s="577" t="s">
        <v>575</v>
      </c>
      <c r="F191" s="577" t="s">
        <v>138</v>
      </c>
      <c r="G191" s="576" t="s">
        <v>463</v>
      </c>
      <c r="H191" s="576" t="s">
        <v>439</v>
      </c>
      <c r="I191" s="576" t="s">
        <v>411</v>
      </c>
    </row>
    <row r="192" spans="1:9" ht="20.100000000000001" customHeight="1" x14ac:dyDescent="0.2">
      <c r="A192" s="576" t="s">
        <v>579</v>
      </c>
      <c r="B192" s="577" t="s">
        <v>621</v>
      </c>
      <c r="C192" s="576" t="s">
        <v>620</v>
      </c>
      <c r="D192" s="575" t="s">
        <v>619</v>
      </c>
      <c r="E192" s="577" t="s">
        <v>575</v>
      </c>
      <c r="F192" s="577" t="s">
        <v>138</v>
      </c>
      <c r="G192" s="576" t="s">
        <v>161</v>
      </c>
      <c r="H192" s="576" t="s">
        <v>476</v>
      </c>
      <c r="I192" s="576" t="s">
        <v>396</v>
      </c>
    </row>
    <row r="193" spans="1:9" ht="20.100000000000001" customHeight="1" x14ac:dyDescent="0.2">
      <c r="A193" s="576" t="s">
        <v>579</v>
      </c>
      <c r="B193" s="577" t="s">
        <v>621</v>
      </c>
      <c r="C193" s="576" t="s">
        <v>620</v>
      </c>
      <c r="D193" s="575" t="s">
        <v>619</v>
      </c>
      <c r="E193" s="577" t="s">
        <v>575</v>
      </c>
      <c r="F193" s="577" t="s">
        <v>138</v>
      </c>
      <c r="G193" s="576" t="s">
        <v>37</v>
      </c>
      <c r="H193" s="576" t="s">
        <v>475</v>
      </c>
      <c r="I193" s="576" t="s">
        <v>396</v>
      </c>
    </row>
    <row r="194" spans="1:9" ht="20.100000000000001" customHeight="1" x14ac:dyDescent="0.2">
      <c r="A194" s="576" t="s">
        <v>579</v>
      </c>
      <c r="B194" s="577" t="s">
        <v>621</v>
      </c>
      <c r="C194" s="576" t="s">
        <v>620</v>
      </c>
      <c r="D194" s="575" t="s">
        <v>619</v>
      </c>
      <c r="E194" s="577" t="s">
        <v>575</v>
      </c>
      <c r="F194" s="577" t="s">
        <v>138</v>
      </c>
      <c r="G194" s="576" t="s">
        <v>160</v>
      </c>
      <c r="H194" s="576" t="s">
        <v>622</v>
      </c>
      <c r="I194" s="576" t="s">
        <v>396</v>
      </c>
    </row>
    <row r="195" spans="1:9" ht="20.100000000000001" customHeight="1" x14ac:dyDescent="0.2">
      <c r="A195" s="576" t="s">
        <v>579</v>
      </c>
      <c r="B195" s="577" t="s">
        <v>621</v>
      </c>
      <c r="C195" s="576" t="s">
        <v>620</v>
      </c>
      <c r="D195" s="575" t="s">
        <v>619</v>
      </c>
      <c r="E195" s="577" t="s">
        <v>575</v>
      </c>
      <c r="F195" s="577" t="s">
        <v>138</v>
      </c>
      <c r="G195" s="576" t="s">
        <v>618</v>
      </c>
      <c r="H195" s="576" t="s">
        <v>414</v>
      </c>
      <c r="I195" s="576" t="s">
        <v>411</v>
      </c>
    </row>
    <row r="196" spans="1:9" ht="20.100000000000001" customHeight="1" x14ac:dyDescent="0.2">
      <c r="A196" s="576" t="s">
        <v>579</v>
      </c>
      <c r="B196" s="577" t="s">
        <v>617</v>
      </c>
      <c r="C196" s="576" t="s">
        <v>616</v>
      </c>
      <c r="D196" s="575" t="s">
        <v>615</v>
      </c>
      <c r="E196" s="577" t="s">
        <v>575</v>
      </c>
      <c r="F196" s="577" t="s">
        <v>427</v>
      </c>
      <c r="G196" s="576" t="s">
        <v>376</v>
      </c>
      <c r="H196" s="576" t="s">
        <v>415</v>
      </c>
      <c r="I196" s="575" t="s">
        <v>396</v>
      </c>
    </row>
    <row r="197" spans="1:9" ht="20.100000000000001" customHeight="1" x14ac:dyDescent="0.2">
      <c r="A197" s="576" t="s">
        <v>579</v>
      </c>
      <c r="B197" s="577" t="s">
        <v>617</v>
      </c>
      <c r="C197" s="576" t="s">
        <v>616</v>
      </c>
      <c r="D197" s="575" t="s">
        <v>615</v>
      </c>
      <c r="E197" s="577" t="s">
        <v>575</v>
      </c>
      <c r="F197" s="577" t="s">
        <v>427</v>
      </c>
      <c r="G197" s="576" t="s">
        <v>46</v>
      </c>
      <c r="H197" s="576" t="s">
        <v>603</v>
      </c>
      <c r="I197" s="576" t="s">
        <v>411</v>
      </c>
    </row>
    <row r="198" spans="1:9" ht="20.100000000000001" customHeight="1" x14ac:dyDescent="0.2">
      <c r="A198" s="576" t="s">
        <v>579</v>
      </c>
      <c r="B198" s="577" t="s">
        <v>617</v>
      </c>
      <c r="C198" s="576" t="s">
        <v>616</v>
      </c>
      <c r="D198" s="575" t="s">
        <v>615</v>
      </c>
      <c r="E198" s="577" t="s">
        <v>575</v>
      </c>
      <c r="F198" s="577" t="s">
        <v>427</v>
      </c>
      <c r="G198" s="576" t="s">
        <v>36</v>
      </c>
      <c r="H198" s="576" t="s">
        <v>426</v>
      </c>
      <c r="I198" s="576" t="s">
        <v>411</v>
      </c>
    </row>
    <row r="199" spans="1:9" ht="20.100000000000001" customHeight="1" x14ac:dyDescent="0.2">
      <c r="A199" s="576" t="s">
        <v>579</v>
      </c>
      <c r="B199" s="577" t="s">
        <v>617</v>
      </c>
      <c r="C199" s="576" t="s">
        <v>616</v>
      </c>
      <c r="D199" s="575" t="s">
        <v>615</v>
      </c>
      <c r="E199" s="577" t="s">
        <v>575</v>
      </c>
      <c r="F199" s="577" t="s">
        <v>427</v>
      </c>
      <c r="G199" s="576" t="s">
        <v>460</v>
      </c>
      <c r="H199" s="576" t="s">
        <v>397</v>
      </c>
      <c r="I199" s="575" t="s">
        <v>396</v>
      </c>
    </row>
    <row r="200" spans="1:9" ht="20.100000000000001" customHeight="1" x14ac:dyDescent="0.2">
      <c r="A200" s="576" t="s">
        <v>579</v>
      </c>
      <c r="B200" s="577" t="s">
        <v>617</v>
      </c>
      <c r="C200" s="576" t="s">
        <v>616</v>
      </c>
      <c r="D200" s="575" t="s">
        <v>615</v>
      </c>
      <c r="E200" s="577" t="s">
        <v>575</v>
      </c>
      <c r="F200" s="577" t="s">
        <v>427</v>
      </c>
      <c r="G200" s="576" t="s">
        <v>462</v>
      </c>
      <c r="H200" s="576" t="s">
        <v>461</v>
      </c>
      <c r="I200" s="576" t="s">
        <v>411</v>
      </c>
    </row>
    <row r="201" spans="1:9" ht="20.100000000000001" customHeight="1" x14ac:dyDescent="0.2">
      <c r="A201" s="576" t="s">
        <v>579</v>
      </c>
      <c r="B201" s="577" t="s">
        <v>617</v>
      </c>
      <c r="C201" s="576" t="s">
        <v>616</v>
      </c>
      <c r="D201" s="575" t="s">
        <v>615</v>
      </c>
      <c r="E201" s="577" t="s">
        <v>575</v>
      </c>
      <c r="F201" s="577" t="s">
        <v>427</v>
      </c>
      <c r="G201" s="576" t="s">
        <v>40</v>
      </c>
      <c r="H201" s="576" t="s">
        <v>431</v>
      </c>
      <c r="I201" s="576" t="s">
        <v>416</v>
      </c>
    </row>
    <row r="202" spans="1:9" ht="20.100000000000001" customHeight="1" x14ac:dyDescent="0.2">
      <c r="A202" s="576" t="s">
        <v>579</v>
      </c>
      <c r="B202" s="577" t="s">
        <v>617</v>
      </c>
      <c r="C202" s="576" t="s">
        <v>616</v>
      </c>
      <c r="D202" s="575" t="s">
        <v>615</v>
      </c>
      <c r="E202" s="577" t="s">
        <v>575</v>
      </c>
      <c r="F202" s="577" t="s">
        <v>427</v>
      </c>
      <c r="G202" s="576" t="s">
        <v>39</v>
      </c>
      <c r="H202" s="576" t="s">
        <v>501</v>
      </c>
      <c r="I202" s="576" t="s">
        <v>500</v>
      </c>
    </row>
    <row r="203" spans="1:9" ht="20.100000000000001" customHeight="1" x14ac:dyDescent="0.2">
      <c r="A203" s="576" t="s">
        <v>579</v>
      </c>
      <c r="B203" s="577" t="s">
        <v>617</v>
      </c>
      <c r="C203" s="576" t="s">
        <v>616</v>
      </c>
      <c r="D203" s="575" t="s">
        <v>615</v>
      </c>
      <c r="E203" s="577" t="s">
        <v>575</v>
      </c>
      <c r="F203" s="577" t="s">
        <v>427</v>
      </c>
      <c r="G203" s="576" t="s">
        <v>377</v>
      </c>
      <c r="H203" s="576" t="s">
        <v>439</v>
      </c>
      <c r="I203" s="576" t="s">
        <v>411</v>
      </c>
    </row>
    <row r="204" spans="1:9" ht="20.100000000000001" customHeight="1" x14ac:dyDescent="0.2">
      <c r="A204" s="576" t="s">
        <v>579</v>
      </c>
      <c r="B204" s="577" t="s">
        <v>617</v>
      </c>
      <c r="C204" s="576" t="s">
        <v>616</v>
      </c>
      <c r="D204" s="575" t="s">
        <v>615</v>
      </c>
      <c r="E204" s="577" t="s">
        <v>575</v>
      </c>
      <c r="F204" s="577" t="s">
        <v>427</v>
      </c>
      <c r="G204" s="576" t="s">
        <v>41</v>
      </c>
      <c r="H204" s="576" t="s">
        <v>394</v>
      </c>
      <c r="I204" s="576"/>
    </row>
    <row r="205" spans="1:9" ht="20.100000000000001" customHeight="1" x14ac:dyDescent="0.2">
      <c r="A205" s="576" t="s">
        <v>579</v>
      </c>
      <c r="B205" s="577" t="s">
        <v>614</v>
      </c>
      <c r="C205" s="576" t="s">
        <v>613</v>
      </c>
      <c r="D205" s="575" t="s">
        <v>612</v>
      </c>
      <c r="E205" s="577" t="s">
        <v>575</v>
      </c>
      <c r="F205" s="577" t="s">
        <v>472</v>
      </c>
      <c r="G205" s="576" t="s">
        <v>41</v>
      </c>
      <c r="H205" s="576" t="s">
        <v>394</v>
      </c>
      <c r="I205" s="576"/>
    </row>
    <row r="206" spans="1:9" ht="20.100000000000001" customHeight="1" x14ac:dyDescent="0.2">
      <c r="A206" s="576" t="s">
        <v>579</v>
      </c>
      <c r="B206" s="577" t="s">
        <v>614</v>
      </c>
      <c r="C206" s="576" t="s">
        <v>613</v>
      </c>
      <c r="D206" s="575" t="s">
        <v>612</v>
      </c>
      <c r="E206" s="577" t="s">
        <v>575</v>
      </c>
      <c r="F206" s="577" t="s">
        <v>472</v>
      </c>
      <c r="G206" s="576" t="s">
        <v>376</v>
      </c>
      <c r="H206" s="576" t="s">
        <v>415</v>
      </c>
      <c r="I206" s="575" t="s">
        <v>396</v>
      </c>
    </row>
    <row r="207" spans="1:9" ht="20.100000000000001" customHeight="1" x14ac:dyDescent="0.2">
      <c r="A207" s="576" t="s">
        <v>579</v>
      </c>
      <c r="B207" s="583" t="s">
        <v>611</v>
      </c>
      <c r="C207" s="576" t="s">
        <v>610</v>
      </c>
      <c r="D207" s="575" t="s">
        <v>609</v>
      </c>
      <c r="E207" s="577" t="s">
        <v>575</v>
      </c>
      <c r="F207" s="577" t="s">
        <v>472</v>
      </c>
      <c r="G207" s="576" t="s">
        <v>41</v>
      </c>
      <c r="H207" s="576" t="s">
        <v>394</v>
      </c>
      <c r="I207" s="576"/>
    </row>
    <row r="208" spans="1:9" ht="20.100000000000001" customHeight="1" x14ac:dyDescent="0.2">
      <c r="A208" s="576" t="s">
        <v>579</v>
      </c>
      <c r="B208" s="583" t="s">
        <v>611</v>
      </c>
      <c r="C208" s="576" t="s">
        <v>610</v>
      </c>
      <c r="D208" s="575" t="s">
        <v>609</v>
      </c>
      <c r="E208" s="577" t="s">
        <v>575</v>
      </c>
      <c r="F208" s="577" t="s">
        <v>472</v>
      </c>
      <c r="G208" s="576" t="s">
        <v>39</v>
      </c>
      <c r="H208" s="576" t="s">
        <v>501</v>
      </c>
      <c r="I208" s="576" t="s">
        <v>500</v>
      </c>
    </row>
    <row r="209" spans="1:9" ht="20.100000000000001" customHeight="1" x14ac:dyDescent="0.2">
      <c r="A209" s="576" t="s">
        <v>579</v>
      </c>
      <c r="B209" s="577" t="s">
        <v>607</v>
      </c>
      <c r="C209" s="576" t="s">
        <v>606</v>
      </c>
      <c r="D209" s="575" t="s">
        <v>605</v>
      </c>
      <c r="E209" s="577" t="s">
        <v>575</v>
      </c>
      <c r="F209" s="577" t="s">
        <v>138</v>
      </c>
      <c r="G209" s="576" t="s">
        <v>460</v>
      </c>
      <c r="H209" s="576" t="s">
        <v>608</v>
      </c>
      <c r="I209" s="576" t="s">
        <v>411</v>
      </c>
    </row>
    <row r="210" spans="1:9" ht="20.100000000000001" customHeight="1" x14ac:dyDescent="0.2">
      <c r="A210" s="576" t="s">
        <v>579</v>
      </c>
      <c r="B210" s="577" t="s">
        <v>607</v>
      </c>
      <c r="C210" s="576" t="s">
        <v>606</v>
      </c>
      <c r="D210" s="575" t="s">
        <v>605</v>
      </c>
      <c r="E210" s="577" t="s">
        <v>575</v>
      </c>
      <c r="F210" s="577" t="s">
        <v>138</v>
      </c>
      <c r="G210" s="576" t="s">
        <v>39</v>
      </c>
      <c r="H210" s="576" t="s">
        <v>501</v>
      </c>
      <c r="I210" s="576" t="s">
        <v>500</v>
      </c>
    </row>
    <row r="211" spans="1:9" ht="20.100000000000001" customHeight="1" x14ac:dyDescent="0.2">
      <c r="A211" s="576" t="s">
        <v>579</v>
      </c>
      <c r="B211" s="577" t="s">
        <v>601</v>
      </c>
      <c r="C211" s="576" t="s">
        <v>600</v>
      </c>
      <c r="D211" s="575" t="s">
        <v>599</v>
      </c>
      <c r="E211" s="577" t="s">
        <v>575</v>
      </c>
      <c r="F211" s="577" t="s">
        <v>138</v>
      </c>
      <c r="G211" s="576" t="s">
        <v>46</v>
      </c>
      <c r="H211" s="576" t="s">
        <v>604</v>
      </c>
      <c r="I211" s="576" t="s">
        <v>416</v>
      </c>
    </row>
    <row r="212" spans="1:9" ht="20.100000000000001" customHeight="1" x14ac:dyDescent="0.2">
      <c r="A212" s="576" t="s">
        <v>579</v>
      </c>
      <c r="B212" s="577" t="s">
        <v>601</v>
      </c>
      <c r="C212" s="576" t="s">
        <v>600</v>
      </c>
      <c r="D212" s="575" t="s">
        <v>599</v>
      </c>
      <c r="E212" s="577" t="s">
        <v>575</v>
      </c>
      <c r="F212" s="577" t="s">
        <v>138</v>
      </c>
      <c r="G212" s="576" t="s">
        <v>46</v>
      </c>
      <c r="H212" s="576" t="s">
        <v>603</v>
      </c>
      <c r="I212" s="576" t="s">
        <v>411</v>
      </c>
    </row>
    <row r="213" spans="1:9" ht="20.100000000000001" customHeight="1" x14ac:dyDescent="0.2">
      <c r="A213" s="576" t="s">
        <v>579</v>
      </c>
      <c r="B213" s="577" t="s">
        <v>601</v>
      </c>
      <c r="C213" s="576" t="s">
        <v>600</v>
      </c>
      <c r="D213" s="575" t="s">
        <v>599</v>
      </c>
      <c r="E213" s="577" t="s">
        <v>575</v>
      </c>
      <c r="F213" s="577" t="s">
        <v>138</v>
      </c>
      <c r="G213" s="576" t="s">
        <v>460</v>
      </c>
      <c r="H213" s="576" t="s">
        <v>397</v>
      </c>
      <c r="I213" s="575" t="s">
        <v>396</v>
      </c>
    </row>
    <row r="214" spans="1:9" ht="20.100000000000001" customHeight="1" x14ac:dyDescent="0.2">
      <c r="A214" s="576" t="s">
        <v>579</v>
      </c>
      <c r="B214" s="577" t="s">
        <v>601</v>
      </c>
      <c r="C214" s="576" t="s">
        <v>600</v>
      </c>
      <c r="D214" s="575" t="s">
        <v>599</v>
      </c>
      <c r="E214" s="577" t="s">
        <v>575</v>
      </c>
      <c r="F214" s="577" t="s">
        <v>138</v>
      </c>
      <c r="G214" s="576" t="s">
        <v>36</v>
      </c>
      <c r="H214" s="576" t="s">
        <v>426</v>
      </c>
      <c r="I214" s="576" t="s">
        <v>411</v>
      </c>
    </row>
    <row r="215" spans="1:9" ht="20.100000000000001" customHeight="1" x14ac:dyDescent="0.2">
      <c r="A215" s="576" t="s">
        <v>579</v>
      </c>
      <c r="B215" s="577" t="s">
        <v>601</v>
      </c>
      <c r="C215" s="576" t="s">
        <v>600</v>
      </c>
      <c r="D215" s="575" t="s">
        <v>599</v>
      </c>
      <c r="E215" s="577" t="s">
        <v>575</v>
      </c>
      <c r="F215" s="577" t="s">
        <v>138</v>
      </c>
      <c r="G215" s="576" t="s">
        <v>348</v>
      </c>
      <c r="H215" s="576" t="s">
        <v>489</v>
      </c>
      <c r="I215" s="576" t="s">
        <v>411</v>
      </c>
    </row>
    <row r="216" spans="1:9" ht="20.100000000000001" customHeight="1" x14ac:dyDescent="0.2">
      <c r="A216" s="576" t="s">
        <v>579</v>
      </c>
      <c r="B216" s="577" t="s">
        <v>601</v>
      </c>
      <c r="C216" s="576" t="s">
        <v>600</v>
      </c>
      <c r="D216" s="575" t="s">
        <v>599</v>
      </c>
      <c r="E216" s="577" t="s">
        <v>575</v>
      </c>
      <c r="F216" s="577" t="s">
        <v>138</v>
      </c>
      <c r="G216" s="576" t="s">
        <v>462</v>
      </c>
      <c r="H216" s="576" t="s">
        <v>461</v>
      </c>
      <c r="I216" s="576" t="s">
        <v>411</v>
      </c>
    </row>
    <row r="217" spans="1:9" ht="20.100000000000001" customHeight="1" x14ac:dyDescent="0.2">
      <c r="A217" s="576" t="s">
        <v>579</v>
      </c>
      <c r="B217" s="577" t="s">
        <v>601</v>
      </c>
      <c r="C217" s="576" t="s">
        <v>600</v>
      </c>
      <c r="D217" s="575" t="s">
        <v>599</v>
      </c>
      <c r="E217" s="577" t="s">
        <v>575</v>
      </c>
      <c r="F217" s="577" t="s">
        <v>138</v>
      </c>
      <c r="G217" s="576" t="s">
        <v>42</v>
      </c>
      <c r="H217" s="576" t="s">
        <v>421</v>
      </c>
      <c r="I217" s="576" t="s">
        <v>411</v>
      </c>
    </row>
    <row r="218" spans="1:9" ht="20.100000000000001" customHeight="1" x14ac:dyDescent="0.2">
      <c r="A218" s="576" t="s">
        <v>579</v>
      </c>
      <c r="B218" s="577" t="s">
        <v>601</v>
      </c>
      <c r="C218" s="576" t="s">
        <v>600</v>
      </c>
      <c r="D218" s="575" t="s">
        <v>599</v>
      </c>
      <c r="E218" s="577" t="s">
        <v>575</v>
      </c>
      <c r="F218" s="577" t="s">
        <v>138</v>
      </c>
      <c r="G218" s="576" t="s">
        <v>376</v>
      </c>
      <c r="H218" s="576" t="s">
        <v>415</v>
      </c>
      <c r="I218" s="576" t="s">
        <v>396</v>
      </c>
    </row>
    <row r="219" spans="1:9" ht="20.100000000000001" customHeight="1" x14ac:dyDescent="0.2">
      <c r="A219" s="576" t="s">
        <v>579</v>
      </c>
      <c r="B219" s="577" t="s">
        <v>601</v>
      </c>
      <c r="C219" s="576" t="s">
        <v>600</v>
      </c>
      <c r="D219" s="575" t="s">
        <v>599</v>
      </c>
      <c r="E219" s="577" t="s">
        <v>575</v>
      </c>
      <c r="F219" s="577" t="s">
        <v>138</v>
      </c>
      <c r="G219" s="576" t="s">
        <v>39</v>
      </c>
      <c r="H219" s="576" t="s">
        <v>501</v>
      </c>
      <c r="I219" s="576" t="s">
        <v>500</v>
      </c>
    </row>
    <row r="220" spans="1:9" ht="20.100000000000001" customHeight="1" x14ac:dyDescent="0.2">
      <c r="A220" s="576" t="s">
        <v>579</v>
      </c>
      <c r="B220" s="577" t="s">
        <v>601</v>
      </c>
      <c r="C220" s="576" t="s">
        <v>600</v>
      </c>
      <c r="D220" s="575" t="s">
        <v>599</v>
      </c>
      <c r="E220" s="577" t="s">
        <v>575</v>
      </c>
      <c r="F220" s="577" t="s">
        <v>138</v>
      </c>
      <c r="G220" s="576" t="s">
        <v>377</v>
      </c>
      <c r="H220" s="576" t="s">
        <v>439</v>
      </c>
      <c r="I220" s="576" t="s">
        <v>411</v>
      </c>
    </row>
    <row r="221" spans="1:9" ht="20.100000000000001" customHeight="1" x14ac:dyDescent="0.2">
      <c r="A221" s="576" t="s">
        <v>579</v>
      </c>
      <c r="B221" s="577" t="s">
        <v>601</v>
      </c>
      <c r="C221" s="576" t="s">
        <v>600</v>
      </c>
      <c r="D221" s="575" t="s">
        <v>599</v>
      </c>
      <c r="E221" s="577" t="s">
        <v>575</v>
      </c>
      <c r="F221" s="577" t="s">
        <v>138</v>
      </c>
      <c r="G221" s="576" t="s">
        <v>602</v>
      </c>
      <c r="H221" s="576" t="s">
        <v>431</v>
      </c>
      <c r="I221" s="576" t="s">
        <v>416</v>
      </c>
    </row>
    <row r="222" spans="1:9" ht="20.100000000000001" customHeight="1" x14ac:dyDescent="0.2">
      <c r="A222" s="576" t="s">
        <v>579</v>
      </c>
      <c r="B222" s="577" t="s">
        <v>601</v>
      </c>
      <c r="C222" s="576" t="s">
        <v>600</v>
      </c>
      <c r="D222" s="575" t="s">
        <v>599</v>
      </c>
      <c r="E222" s="577" t="s">
        <v>575</v>
      </c>
      <c r="F222" s="577" t="s">
        <v>138</v>
      </c>
      <c r="G222" s="576" t="s">
        <v>43</v>
      </c>
      <c r="H222" s="576" t="s">
        <v>487</v>
      </c>
      <c r="I222" s="576" t="s">
        <v>411</v>
      </c>
    </row>
    <row r="223" spans="1:9" ht="20.100000000000001" customHeight="1" x14ac:dyDescent="0.2">
      <c r="A223" s="576" t="s">
        <v>579</v>
      </c>
      <c r="B223" s="577" t="s">
        <v>601</v>
      </c>
      <c r="C223" s="576" t="s">
        <v>600</v>
      </c>
      <c r="D223" s="575" t="s">
        <v>599</v>
      </c>
      <c r="E223" s="577" t="s">
        <v>575</v>
      </c>
      <c r="F223" s="577" t="s">
        <v>138</v>
      </c>
      <c r="G223" s="576" t="s">
        <v>41</v>
      </c>
      <c r="H223" s="576" t="s">
        <v>394</v>
      </c>
      <c r="I223" s="576"/>
    </row>
    <row r="224" spans="1:9" ht="20.100000000000001" customHeight="1" x14ac:dyDescent="0.2">
      <c r="A224" s="576" t="s">
        <v>579</v>
      </c>
      <c r="B224" s="577" t="s">
        <v>598</v>
      </c>
      <c r="C224" s="576" t="s">
        <v>597</v>
      </c>
      <c r="D224" s="575" t="s">
        <v>596</v>
      </c>
      <c r="E224" s="577" t="s">
        <v>575</v>
      </c>
      <c r="F224" s="577" t="s">
        <v>138</v>
      </c>
      <c r="G224" s="576" t="s">
        <v>377</v>
      </c>
      <c r="H224" s="576" t="s">
        <v>439</v>
      </c>
      <c r="I224" s="576" t="s">
        <v>411</v>
      </c>
    </row>
    <row r="225" spans="1:9" ht="20.100000000000001" customHeight="1" x14ac:dyDescent="0.2">
      <c r="A225" s="576" t="s">
        <v>579</v>
      </c>
      <c r="B225" s="577" t="s">
        <v>598</v>
      </c>
      <c r="C225" s="576" t="s">
        <v>597</v>
      </c>
      <c r="D225" s="575" t="s">
        <v>596</v>
      </c>
      <c r="E225" s="577" t="s">
        <v>575</v>
      </c>
      <c r="F225" s="577" t="s">
        <v>138</v>
      </c>
      <c r="G225" s="576" t="s">
        <v>460</v>
      </c>
      <c r="H225" s="576" t="s">
        <v>397</v>
      </c>
      <c r="I225" s="575" t="s">
        <v>396</v>
      </c>
    </row>
    <row r="226" spans="1:9" ht="20.100000000000001" customHeight="1" x14ac:dyDescent="0.2">
      <c r="A226" s="576" t="s">
        <v>579</v>
      </c>
      <c r="B226" s="577" t="s">
        <v>595</v>
      </c>
      <c r="C226" s="576" t="s">
        <v>594</v>
      </c>
      <c r="D226" s="575" t="s">
        <v>593</v>
      </c>
      <c r="E226" s="577" t="s">
        <v>575</v>
      </c>
      <c r="F226" s="577" t="s">
        <v>138</v>
      </c>
      <c r="G226" s="576" t="s">
        <v>39</v>
      </c>
      <c r="H226" s="576" t="s">
        <v>501</v>
      </c>
      <c r="I226" s="576" t="s">
        <v>500</v>
      </c>
    </row>
    <row r="227" spans="1:9" ht="20.100000000000001" customHeight="1" x14ac:dyDescent="0.2">
      <c r="A227" s="576" t="s">
        <v>579</v>
      </c>
      <c r="B227" s="577" t="s">
        <v>592</v>
      </c>
      <c r="C227" s="576" t="s">
        <v>591</v>
      </c>
      <c r="D227" s="575" t="s">
        <v>590</v>
      </c>
      <c r="E227" s="577" t="s">
        <v>575</v>
      </c>
      <c r="F227" s="577" t="s">
        <v>399</v>
      </c>
      <c r="G227" s="576" t="s">
        <v>39</v>
      </c>
      <c r="H227" s="576" t="s">
        <v>501</v>
      </c>
      <c r="I227" s="576" t="s">
        <v>500</v>
      </c>
    </row>
    <row r="228" spans="1:9" ht="20.100000000000001" customHeight="1" x14ac:dyDescent="0.2">
      <c r="A228" s="576" t="s">
        <v>579</v>
      </c>
      <c r="B228" s="577" t="s">
        <v>589</v>
      </c>
      <c r="C228" s="576" t="s">
        <v>588</v>
      </c>
      <c r="D228" s="575" t="s">
        <v>587</v>
      </c>
      <c r="E228" s="577" t="s">
        <v>575</v>
      </c>
      <c r="F228" s="577" t="s">
        <v>138</v>
      </c>
      <c r="G228" s="576" t="s">
        <v>39</v>
      </c>
      <c r="H228" s="576" t="s">
        <v>501</v>
      </c>
      <c r="I228" s="576" t="s">
        <v>500</v>
      </c>
    </row>
    <row r="229" spans="1:9" ht="20.100000000000001" customHeight="1" x14ac:dyDescent="0.2">
      <c r="A229" s="576" t="s">
        <v>579</v>
      </c>
      <c r="B229" s="577" t="s">
        <v>586</v>
      </c>
      <c r="C229" s="576" t="s">
        <v>585</v>
      </c>
      <c r="D229" s="575" t="s">
        <v>584</v>
      </c>
      <c r="E229" s="577" t="s">
        <v>575</v>
      </c>
      <c r="F229" s="577" t="s">
        <v>226</v>
      </c>
      <c r="G229" s="576" t="s">
        <v>377</v>
      </c>
      <c r="H229" s="576" t="s">
        <v>439</v>
      </c>
      <c r="I229" s="576" t="s">
        <v>411</v>
      </c>
    </row>
    <row r="230" spans="1:9" ht="20.100000000000001" customHeight="1" x14ac:dyDescent="0.2">
      <c r="A230" s="576" t="s">
        <v>579</v>
      </c>
      <c r="B230" s="577" t="s">
        <v>586</v>
      </c>
      <c r="C230" s="576" t="s">
        <v>585</v>
      </c>
      <c r="D230" s="575" t="s">
        <v>584</v>
      </c>
      <c r="E230" s="577" t="s">
        <v>575</v>
      </c>
      <c r="F230" s="577" t="s">
        <v>226</v>
      </c>
      <c r="G230" s="576" t="s">
        <v>398</v>
      </c>
      <c r="H230" s="576" t="s">
        <v>397</v>
      </c>
      <c r="I230" s="575" t="s">
        <v>396</v>
      </c>
    </row>
    <row r="231" spans="1:9" ht="20.100000000000001" customHeight="1" x14ac:dyDescent="0.2">
      <c r="A231" s="576" t="s">
        <v>579</v>
      </c>
      <c r="B231" s="577" t="s">
        <v>582</v>
      </c>
      <c r="C231" s="576" t="s">
        <v>581</v>
      </c>
      <c r="D231" s="575" t="s">
        <v>580</v>
      </c>
      <c r="E231" s="577" t="s">
        <v>575</v>
      </c>
      <c r="F231" s="577" t="s">
        <v>472</v>
      </c>
      <c r="G231" s="576" t="s">
        <v>398</v>
      </c>
      <c r="H231" s="576" t="s">
        <v>397</v>
      </c>
      <c r="I231" s="575" t="s">
        <v>396</v>
      </c>
    </row>
    <row r="232" spans="1:9" ht="20.100000000000001" customHeight="1" x14ac:dyDescent="0.2">
      <c r="A232" s="576" t="s">
        <v>579</v>
      </c>
      <c r="B232" s="577" t="s">
        <v>582</v>
      </c>
      <c r="C232" s="576" t="s">
        <v>581</v>
      </c>
      <c r="D232" s="575" t="s">
        <v>580</v>
      </c>
      <c r="E232" s="577" t="s">
        <v>575</v>
      </c>
      <c r="F232" s="577" t="s">
        <v>472</v>
      </c>
      <c r="G232" s="576" t="s">
        <v>462</v>
      </c>
      <c r="H232" s="576" t="s">
        <v>461</v>
      </c>
      <c r="I232" s="576" t="s">
        <v>411</v>
      </c>
    </row>
    <row r="233" spans="1:9" ht="20.100000000000001" customHeight="1" x14ac:dyDescent="0.2">
      <c r="A233" s="576" t="s">
        <v>579</v>
      </c>
      <c r="B233" s="577" t="s">
        <v>582</v>
      </c>
      <c r="C233" s="576" t="s">
        <v>581</v>
      </c>
      <c r="D233" s="575" t="s">
        <v>580</v>
      </c>
      <c r="E233" s="577" t="s">
        <v>575</v>
      </c>
      <c r="F233" s="577" t="s">
        <v>472</v>
      </c>
      <c r="G233" s="576" t="s">
        <v>377</v>
      </c>
      <c r="H233" s="576" t="s">
        <v>439</v>
      </c>
      <c r="I233" s="576" t="s">
        <v>411</v>
      </c>
    </row>
    <row r="234" spans="1:9" ht="20.100000000000001" customHeight="1" x14ac:dyDescent="0.2">
      <c r="A234" s="576" t="s">
        <v>579</v>
      </c>
      <c r="B234" s="577" t="s">
        <v>582</v>
      </c>
      <c r="C234" s="576" t="s">
        <v>581</v>
      </c>
      <c r="D234" s="575" t="s">
        <v>580</v>
      </c>
      <c r="E234" s="577" t="s">
        <v>575</v>
      </c>
      <c r="F234" s="577" t="s">
        <v>472</v>
      </c>
      <c r="G234" s="576" t="s">
        <v>583</v>
      </c>
      <c r="H234" s="576" t="s">
        <v>486</v>
      </c>
      <c r="I234" s="576" t="s">
        <v>411</v>
      </c>
    </row>
    <row r="235" spans="1:9" ht="20.100000000000001" customHeight="1" x14ac:dyDescent="0.2">
      <c r="A235" s="576" t="s">
        <v>579</v>
      </c>
      <c r="B235" s="577" t="s">
        <v>582</v>
      </c>
      <c r="C235" s="576" t="s">
        <v>581</v>
      </c>
      <c r="D235" s="575" t="s">
        <v>580</v>
      </c>
      <c r="E235" s="577" t="s">
        <v>575</v>
      </c>
      <c r="F235" s="577" t="s">
        <v>472</v>
      </c>
      <c r="G235" s="576" t="s">
        <v>161</v>
      </c>
      <c r="H235" s="576" t="s">
        <v>476</v>
      </c>
      <c r="I235" s="576" t="s">
        <v>396</v>
      </c>
    </row>
    <row r="236" spans="1:9" ht="20.100000000000001" customHeight="1" x14ac:dyDescent="0.2">
      <c r="A236" s="576" t="s">
        <v>579</v>
      </c>
      <c r="B236" s="577" t="s">
        <v>582</v>
      </c>
      <c r="C236" s="576" t="s">
        <v>581</v>
      </c>
      <c r="D236" s="575" t="s">
        <v>580</v>
      </c>
      <c r="E236" s="577" t="s">
        <v>575</v>
      </c>
      <c r="F236" s="577" t="s">
        <v>472</v>
      </c>
      <c r="G236" s="576" t="s">
        <v>46</v>
      </c>
      <c r="H236" s="576" t="s">
        <v>475</v>
      </c>
      <c r="I236" s="576" t="s">
        <v>396</v>
      </c>
    </row>
    <row r="237" spans="1:9" ht="20.100000000000001" customHeight="1" x14ac:dyDescent="0.2">
      <c r="A237" s="576" t="s">
        <v>579</v>
      </c>
      <c r="B237" s="577" t="s">
        <v>578</v>
      </c>
      <c r="C237" s="576" t="s">
        <v>577</v>
      </c>
      <c r="D237" s="575" t="s">
        <v>576</v>
      </c>
      <c r="E237" s="577" t="s">
        <v>575</v>
      </c>
      <c r="F237" s="577" t="s">
        <v>138</v>
      </c>
      <c r="G237" s="576" t="s">
        <v>39</v>
      </c>
      <c r="H237" s="576" t="s">
        <v>501</v>
      </c>
      <c r="I237" s="576" t="s">
        <v>500</v>
      </c>
    </row>
    <row r="238" spans="1:9" ht="20.100000000000001" customHeight="1" x14ac:dyDescent="0.2">
      <c r="A238" s="576" t="s">
        <v>569</v>
      </c>
      <c r="B238" s="577">
        <v>1163</v>
      </c>
      <c r="C238" s="576" t="s">
        <v>573</v>
      </c>
      <c r="D238" s="575" t="s">
        <v>574</v>
      </c>
      <c r="E238" s="578" t="s">
        <v>400</v>
      </c>
      <c r="F238" s="577" t="s">
        <v>138</v>
      </c>
      <c r="G238" s="576" t="s">
        <v>460</v>
      </c>
      <c r="H238" s="576" t="s">
        <v>447</v>
      </c>
      <c r="I238" s="575" t="s">
        <v>396</v>
      </c>
    </row>
    <row r="239" spans="1:9" ht="20.100000000000001" customHeight="1" x14ac:dyDescent="0.2">
      <c r="A239" s="576" t="s">
        <v>569</v>
      </c>
      <c r="B239" s="577">
        <v>1163</v>
      </c>
      <c r="C239" s="576" t="s">
        <v>573</v>
      </c>
      <c r="D239" s="575" t="s">
        <v>572</v>
      </c>
      <c r="E239" s="578" t="s">
        <v>400</v>
      </c>
      <c r="F239" s="577" t="s">
        <v>138</v>
      </c>
      <c r="G239" s="576" t="s">
        <v>377</v>
      </c>
      <c r="H239" s="576" t="s">
        <v>439</v>
      </c>
      <c r="I239" s="575" t="s">
        <v>411</v>
      </c>
    </row>
    <row r="240" spans="1:9" ht="20.100000000000001" customHeight="1" x14ac:dyDescent="0.2">
      <c r="A240" s="576" t="s">
        <v>569</v>
      </c>
      <c r="B240" s="577">
        <v>1163</v>
      </c>
      <c r="C240" s="576" t="s">
        <v>573</v>
      </c>
      <c r="D240" s="575" t="s">
        <v>572</v>
      </c>
      <c r="E240" s="578" t="s">
        <v>400</v>
      </c>
      <c r="F240" s="577" t="s">
        <v>138</v>
      </c>
      <c r="G240" s="576" t="s">
        <v>46</v>
      </c>
      <c r="H240" s="576" t="s">
        <v>443</v>
      </c>
      <c r="I240" s="576" t="s">
        <v>411</v>
      </c>
    </row>
    <row r="241" spans="1:9" ht="20.100000000000001" customHeight="1" x14ac:dyDescent="0.2">
      <c r="A241" s="576" t="s">
        <v>569</v>
      </c>
      <c r="B241" s="577">
        <v>1137</v>
      </c>
      <c r="C241" s="576" t="s">
        <v>571</v>
      </c>
      <c r="D241" s="575" t="s">
        <v>570</v>
      </c>
      <c r="E241" s="578" t="s">
        <v>400</v>
      </c>
      <c r="F241" s="577" t="s">
        <v>472</v>
      </c>
      <c r="G241" s="576" t="s">
        <v>377</v>
      </c>
      <c r="H241" s="576" t="s">
        <v>439</v>
      </c>
      <c r="I241" s="576" t="s">
        <v>411</v>
      </c>
    </row>
    <row r="242" spans="1:9" ht="20.100000000000001" customHeight="1" x14ac:dyDescent="0.2">
      <c r="A242" s="576" t="s">
        <v>569</v>
      </c>
      <c r="B242" s="577">
        <v>1107</v>
      </c>
      <c r="C242" s="576" t="s">
        <v>568</v>
      </c>
      <c r="D242" s="575" t="s">
        <v>567</v>
      </c>
      <c r="E242" s="578" t="s">
        <v>400</v>
      </c>
      <c r="F242" s="577" t="s">
        <v>226</v>
      </c>
      <c r="G242" s="576" t="s">
        <v>460</v>
      </c>
      <c r="H242" s="576" t="s">
        <v>459</v>
      </c>
      <c r="I242" s="576" t="s">
        <v>411</v>
      </c>
    </row>
    <row r="243" spans="1:9" ht="20.100000000000001" customHeight="1" x14ac:dyDescent="0.2">
      <c r="A243" s="576" t="s">
        <v>569</v>
      </c>
      <c r="B243" s="577">
        <v>1107</v>
      </c>
      <c r="C243" s="576" t="s">
        <v>568</v>
      </c>
      <c r="D243" s="575" t="s">
        <v>567</v>
      </c>
      <c r="E243" s="578" t="s">
        <v>400</v>
      </c>
      <c r="F243" s="577" t="s">
        <v>226</v>
      </c>
      <c r="G243" s="576" t="s">
        <v>46</v>
      </c>
      <c r="H243" s="576" t="s">
        <v>443</v>
      </c>
      <c r="I243" s="576" t="s">
        <v>411</v>
      </c>
    </row>
    <row r="244" spans="1:9" ht="20.100000000000001" customHeight="1" x14ac:dyDescent="0.2">
      <c r="A244" s="576" t="s">
        <v>549</v>
      </c>
      <c r="B244" s="581">
        <v>1092</v>
      </c>
      <c r="C244" s="576" t="s">
        <v>566</v>
      </c>
      <c r="D244" s="575" t="s">
        <v>565</v>
      </c>
      <c r="E244" s="578" t="s">
        <v>564</v>
      </c>
      <c r="F244" s="577" t="s">
        <v>399</v>
      </c>
      <c r="G244" s="576" t="s">
        <v>460</v>
      </c>
      <c r="H244" s="582" t="s">
        <v>397</v>
      </c>
      <c r="I244" s="575" t="s">
        <v>396</v>
      </c>
    </row>
    <row r="245" spans="1:9" ht="20.100000000000001" customHeight="1" x14ac:dyDescent="0.2">
      <c r="A245" s="576" t="s">
        <v>549</v>
      </c>
      <c r="B245" s="581">
        <v>1092</v>
      </c>
      <c r="C245" s="576" t="s">
        <v>566</v>
      </c>
      <c r="D245" s="575" t="s">
        <v>565</v>
      </c>
      <c r="E245" s="578" t="s">
        <v>564</v>
      </c>
      <c r="F245" s="577" t="s">
        <v>399</v>
      </c>
      <c r="G245" s="576" t="s">
        <v>46</v>
      </c>
      <c r="H245" s="582" t="s">
        <v>443</v>
      </c>
      <c r="I245" s="575" t="s">
        <v>411</v>
      </c>
    </row>
    <row r="246" spans="1:9" ht="20.100000000000001" customHeight="1" x14ac:dyDescent="0.2">
      <c r="A246" s="576" t="s">
        <v>549</v>
      </c>
      <c r="B246" s="581">
        <v>1092</v>
      </c>
      <c r="C246" s="576" t="s">
        <v>566</v>
      </c>
      <c r="D246" s="575" t="s">
        <v>565</v>
      </c>
      <c r="E246" s="578" t="s">
        <v>564</v>
      </c>
      <c r="F246" s="577" t="s">
        <v>399</v>
      </c>
      <c r="G246" s="576" t="s">
        <v>376</v>
      </c>
      <c r="H246" s="576" t="s">
        <v>415</v>
      </c>
      <c r="I246" s="575" t="s">
        <v>396</v>
      </c>
    </row>
    <row r="247" spans="1:9" ht="20.100000000000001" customHeight="1" x14ac:dyDescent="0.2">
      <c r="A247" s="576" t="s">
        <v>549</v>
      </c>
      <c r="B247" s="581">
        <v>1088</v>
      </c>
      <c r="C247" s="576" t="s">
        <v>562</v>
      </c>
      <c r="D247" s="575" t="s">
        <v>561</v>
      </c>
      <c r="E247" s="578" t="s">
        <v>456</v>
      </c>
      <c r="F247" s="577" t="s">
        <v>138</v>
      </c>
      <c r="G247" s="576" t="s">
        <v>46</v>
      </c>
      <c r="H247" s="576" t="s">
        <v>563</v>
      </c>
      <c r="I247" s="576" t="s">
        <v>416</v>
      </c>
    </row>
    <row r="248" spans="1:9" ht="20.100000000000001" customHeight="1" x14ac:dyDescent="0.2">
      <c r="A248" s="576" t="s">
        <v>549</v>
      </c>
      <c r="B248" s="581">
        <v>1088</v>
      </c>
      <c r="C248" s="576" t="s">
        <v>562</v>
      </c>
      <c r="D248" s="575" t="s">
        <v>561</v>
      </c>
      <c r="E248" s="578" t="s">
        <v>456</v>
      </c>
      <c r="F248" s="577" t="s">
        <v>138</v>
      </c>
      <c r="G248" s="576" t="s">
        <v>460</v>
      </c>
      <c r="H248" s="576" t="s">
        <v>397</v>
      </c>
      <c r="I248" s="575" t="s">
        <v>396</v>
      </c>
    </row>
    <row r="249" spans="1:9" ht="20.100000000000001" customHeight="1" x14ac:dyDescent="0.2">
      <c r="A249" s="576" t="s">
        <v>549</v>
      </c>
      <c r="B249" s="577">
        <v>1071</v>
      </c>
      <c r="C249" s="576" t="s">
        <v>560</v>
      </c>
      <c r="D249" s="575" t="s">
        <v>559</v>
      </c>
      <c r="E249" s="578" t="s">
        <v>456</v>
      </c>
      <c r="F249" s="577" t="s">
        <v>138</v>
      </c>
      <c r="G249" s="576" t="s">
        <v>460</v>
      </c>
      <c r="H249" s="576" t="s">
        <v>558</v>
      </c>
      <c r="I249" s="575" t="s">
        <v>416</v>
      </c>
    </row>
    <row r="250" spans="1:9" ht="20.100000000000001" customHeight="1" x14ac:dyDescent="0.2">
      <c r="A250" s="576" t="s">
        <v>549</v>
      </c>
      <c r="B250" s="577">
        <v>1065</v>
      </c>
      <c r="C250" s="576" t="s">
        <v>557</v>
      </c>
      <c r="D250" s="575"/>
      <c r="E250" s="578" t="s">
        <v>400</v>
      </c>
      <c r="F250" s="577" t="s">
        <v>427</v>
      </c>
      <c r="G250" s="576" t="s">
        <v>460</v>
      </c>
      <c r="H250" s="576" t="s">
        <v>459</v>
      </c>
      <c r="I250" s="575" t="s">
        <v>411</v>
      </c>
    </row>
    <row r="251" spans="1:9" ht="20.100000000000001" customHeight="1" x14ac:dyDescent="0.2">
      <c r="A251" s="576" t="s">
        <v>549</v>
      </c>
      <c r="B251" s="577">
        <v>1065</v>
      </c>
      <c r="C251" s="576" t="s">
        <v>557</v>
      </c>
      <c r="D251" s="575"/>
      <c r="E251" s="578" t="s">
        <v>400</v>
      </c>
      <c r="F251" s="577" t="s">
        <v>427</v>
      </c>
      <c r="G251" s="576" t="s">
        <v>460</v>
      </c>
      <c r="H251" s="576" t="s">
        <v>459</v>
      </c>
      <c r="I251" s="576" t="s">
        <v>411</v>
      </c>
    </row>
    <row r="252" spans="1:9" ht="20.100000000000001" customHeight="1" x14ac:dyDescent="0.2">
      <c r="A252" s="576" t="s">
        <v>549</v>
      </c>
      <c r="B252" s="577">
        <v>1065</v>
      </c>
      <c r="C252" s="576" t="s">
        <v>557</v>
      </c>
      <c r="D252" s="575"/>
      <c r="E252" s="578" t="s">
        <v>400</v>
      </c>
      <c r="F252" s="577" t="s">
        <v>427</v>
      </c>
      <c r="G252" s="576" t="s">
        <v>40</v>
      </c>
      <c r="H252" s="576" t="s">
        <v>431</v>
      </c>
      <c r="I252" s="576" t="s">
        <v>416</v>
      </c>
    </row>
    <row r="253" spans="1:9" ht="20.100000000000001" customHeight="1" x14ac:dyDescent="0.2">
      <c r="A253" s="576" t="s">
        <v>549</v>
      </c>
      <c r="B253" s="577">
        <v>6198</v>
      </c>
      <c r="C253" s="576" t="s">
        <v>556</v>
      </c>
      <c r="D253" s="575" t="s">
        <v>555</v>
      </c>
      <c r="E253" s="578" t="s">
        <v>400</v>
      </c>
      <c r="F253" s="577" t="s">
        <v>138</v>
      </c>
      <c r="G253" s="576" t="s">
        <v>36</v>
      </c>
      <c r="H253" s="576" t="s">
        <v>426</v>
      </c>
      <c r="I253" s="576" t="s">
        <v>411</v>
      </c>
    </row>
    <row r="254" spans="1:9" ht="20.100000000000001" customHeight="1" x14ac:dyDescent="0.2">
      <c r="A254" s="576" t="s">
        <v>549</v>
      </c>
      <c r="B254" s="577">
        <v>6199</v>
      </c>
      <c r="C254" s="576" t="s">
        <v>556</v>
      </c>
      <c r="D254" s="575" t="s">
        <v>555</v>
      </c>
      <c r="E254" s="578" t="s">
        <v>400</v>
      </c>
      <c r="F254" s="577" t="s">
        <v>138</v>
      </c>
      <c r="G254" s="576" t="s">
        <v>376</v>
      </c>
      <c r="H254" s="576" t="s">
        <v>415</v>
      </c>
      <c r="I254" s="576" t="s">
        <v>396</v>
      </c>
    </row>
    <row r="255" spans="1:9" ht="20.100000000000001" customHeight="1" x14ac:dyDescent="0.2">
      <c r="A255" s="576" t="s">
        <v>549</v>
      </c>
      <c r="B255" s="581">
        <v>1083</v>
      </c>
      <c r="C255" s="576" t="s">
        <v>554</v>
      </c>
      <c r="D255" s="575" t="s">
        <v>553</v>
      </c>
      <c r="E255" s="578" t="s">
        <v>400</v>
      </c>
      <c r="F255" s="577" t="s">
        <v>138</v>
      </c>
      <c r="G255" s="576" t="s">
        <v>46</v>
      </c>
      <c r="H255" s="582" t="s">
        <v>443</v>
      </c>
      <c r="I255" s="576" t="s">
        <v>411</v>
      </c>
    </row>
    <row r="256" spans="1:9" ht="20.100000000000001" customHeight="1" x14ac:dyDescent="0.2">
      <c r="A256" s="576" t="s">
        <v>549</v>
      </c>
      <c r="B256" s="581">
        <v>1083</v>
      </c>
      <c r="C256" s="576" t="s">
        <v>554</v>
      </c>
      <c r="D256" s="575" t="s">
        <v>553</v>
      </c>
      <c r="E256" s="578" t="s">
        <v>400</v>
      </c>
      <c r="F256" s="577" t="s">
        <v>138</v>
      </c>
      <c r="G256" s="576" t="s">
        <v>460</v>
      </c>
      <c r="H256" s="576" t="s">
        <v>397</v>
      </c>
      <c r="I256" s="575" t="s">
        <v>396</v>
      </c>
    </row>
    <row r="257" spans="1:9" ht="20.100000000000001" customHeight="1" x14ac:dyDescent="0.2">
      <c r="A257" s="576" t="s">
        <v>549</v>
      </c>
      <c r="B257" s="581">
        <v>1083</v>
      </c>
      <c r="C257" s="576" t="s">
        <v>554</v>
      </c>
      <c r="D257" s="575" t="s">
        <v>553</v>
      </c>
      <c r="E257" s="578" t="s">
        <v>400</v>
      </c>
      <c r="F257" s="577" t="s">
        <v>138</v>
      </c>
      <c r="G257" s="576" t="s">
        <v>376</v>
      </c>
      <c r="H257" s="576" t="s">
        <v>415</v>
      </c>
      <c r="I257" s="576" t="s">
        <v>396</v>
      </c>
    </row>
    <row r="258" spans="1:9" ht="20.100000000000001" customHeight="1" x14ac:dyDescent="0.2">
      <c r="A258" s="576" t="s">
        <v>549</v>
      </c>
      <c r="B258" s="577">
        <v>1060</v>
      </c>
      <c r="C258" s="576" t="s">
        <v>552</v>
      </c>
      <c r="D258" s="575" t="s">
        <v>551</v>
      </c>
      <c r="E258" s="578" t="s">
        <v>456</v>
      </c>
      <c r="F258" s="577" t="s">
        <v>138</v>
      </c>
      <c r="G258" s="576" t="s">
        <v>39</v>
      </c>
      <c r="H258" s="576" t="s">
        <v>550</v>
      </c>
      <c r="I258" s="576" t="s">
        <v>500</v>
      </c>
    </row>
    <row r="259" spans="1:9" ht="20.100000000000001" customHeight="1" x14ac:dyDescent="0.2">
      <c r="A259" s="576" t="s">
        <v>549</v>
      </c>
      <c r="B259" s="577">
        <v>1087</v>
      </c>
      <c r="C259" s="576" t="s">
        <v>548</v>
      </c>
      <c r="D259" s="575" t="s">
        <v>547</v>
      </c>
      <c r="E259" s="578" t="s">
        <v>456</v>
      </c>
      <c r="F259" s="577" t="s">
        <v>427</v>
      </c>
      <c r="G259" s="576" t="s">
        <v>32</v>
      </c>
      <c r="H259" s="576" t="s">
        <v>454</v>
      </c>
      <c r="I259" s="575" t="s">
        <v>416</v>
      </c>
    </row>
    <row r="260" spans="1:9" ht="20.100000000000001" customHeight="1" x14ac:dyDescent="0.2">
      <c r="A260" s="576" t="s">
        <v>549</v>
      </c>
      <c r="B260" s="577">
        <v>1087</v>
      </c>
      <c r="C260" s="576" t="s">
        <v>548</v>
      </c>
      <c r="D260" s="575" t="s">
        <v>547</v>
      </c>
      <c r="E260" s="578" t="s">
        <v>456</v>
      </c>
      <c r="F260" s="577" t="s">
        <v>427</v>
      </c>
      <c r="G260" s="576" t="s">
        <v>36</v>
      </c>
      <c r="H260" s="576" t="s">
        <v>414</v>
      </c>
      <c r="I260" s="576" t="s">
        <v>411</v>
      </c>
    </row>
    <row r="261" spans="1:9" ht="20.100000000000001" customHeight="1" x14ac:dyDescent="0.2">
      <c r="A261" s="576" t="s">
        <v>453</v>
      </c>
      <c r="B261" s="577">
        <v>1352</v>
      </c>
      <c r="C261" s="576" t="s">
        <v>546</v>
      </c>
      <c r="D261" s="575" t="s">
        <v>545</v>
      </c>
      <c r="E261" s="578" t="s">
        <v>456</v>
      </c>
      <c r="F261" s="577" t="s">
        <v>472</v>
      </c>
      <c r="G261" s="576" t="s">
        <v>46</v>
      </c>
      <c r="H261" s="576" t="s">
        <v>443</v>
      </c>
      <c r="I261" s="576" t="s">
        <v>411</v>
      </c>
    </row>
    <row r="262" spans="1:9" ht="20.100000000000001" customHeight="1" x14ac:dyDescent="0.2">
      <c r="A262" s="576" t="s">
        <v>453</v>
      </c>
      <c r="B262" s="577">
        <v>1352</v>
      </c>
      <c r="C262" s="576" t="s">
        <v>546</v>
      </c>
      <c r="D262" s="575" t="s">
        <v>545</v>
      </c>
      <c r="E262" s="578" t="s">
        <v>456</v>
      </c>
      <c r="F262" s="577" t="s">
        <v>472</v>
      </c>
      <c r="G262" s="576" t="s">
        <v>377</v>
      </c>
      <c r="H262" s="576" t="s">
        <v>439</v>
      </c>
      <c r="I262" s="576" t="s">
        <v>411</v>
      </c>
    </row>
    <row r="263" spans="1:9" ht="20.100000000000001" customHeight="1" x14ac:dyDescent="0.2">
      <c r="A263" s="576" t="s">
        <v>453</v>
      </c>
      <c r="B263" s="577">
        <v>1352</v>
      </c>
      <c r="C263" s="576" t="s">
        <v>546</v>
      </c>
      <c r="D263" s="575" t="s">
        <v>545</v>
      </c>
      <c r="E263" s="578" t="s">
        <v>456</v>
      </c>
      <c r="F263" s="577" t="s">
        <v>472</v>
      </c>
      <c r="G263" s="576" t="s">
        <v>35</v>
      </c>
      <c r="H263" s="576" t="s">
        <v>439</v>
      </c>
      <c r="I263" s="576" t="s">
        <v>411</v>
      </c>
    </row>
    <row r="264" spans="1:9" ht="20.100000000000001" customHeight="1" x14ac:dyDescent="0.2">
      <c r="A264" s="576" t="s">
        <v>453</v>
      </c>
      <c r="B264" s="577">
        <v>1352</v>
      </c>
      <c r="C264" s="576" t="s">
        <v>546</v>
      </c>
      <c r="D264" s="575" t="s">
        <v>545</v>
      </c>
      <c r="E264" s="578" t="s">
        <v>456</v>
      </c>
      <c r="F264" s="577" t="s">
        <v>472</v>
      </c>
      <c r="G264" s="576" t="s">
        <v>36</v>
      </c>
      <c r="H264" s="576" t="s">
        <v>426</v>
      </c>
      <c r="I264" s="576" t="s">
        <v>411</v>
      </c>
    </row>
    <row r="265" spans="1:9" ht="20.100000000000001" customHeight="1" x14ac:dyDescent="0.2">
      <c r="A265" s="576" t="s">
        <v>453</v>
      </c>
      <c r="B265" s="577">
        <v>1352</v>
      </c>
      <c r="C265" s="576" t="s">
        <v>546</v>
      </c>
      <c r="D265" s="575" t="s">
        <v>545</v>
      </c>
      <c r="E265" s="578" t="s">
        <v>456</v>
      </c>
      <c r="F265" s="577" t="s">
        <v>472</v>
      </c>
      <c r="G265" s="576" t="s">
        <v>348</v>
      </c>
      <c r="H265" s="576" t="s">
        <v>489</v>
      </c>
      <c r="I265" s="576" t="s">
        <v>411</v>
      </c>
    </row>
    <row r="266" spans="1:9" ht="20.100000000000001" customHeight="1" x14ac:dyDescent="0.2">
      <c r="A266" s="576" t="s">
        <v>453</v>
      </c>
      <c r="B266" s="577">
        <v>1352</v>
      </c>
      <c r="C266" s="576" t="s">
        <v>546</v>
      </c>
      <c r="D266" s="575" t="s">
        <v>545</v>
      </c>
      <c r="E266" s="578" t="s">
        <v>456</v>
      </c>
      <c r="F266" s="577" t="s">
        <v>472</v>
      </c>
      <c r="G266" s="576" t="s">
        <v>47</v>
      </c>
      <c r="H266" s="576" t="s">
        <v>486</v>
      </c>
      <c r="I266" s="576" t="s">
        <v>411</v>
      </c>
    </row>
    <row r="267" spans="1:9" ht="20.100000000000001" customHeight="1" x14ac:dyDescent="0.2">
      <c r="A267" s="576" t="s">
        <v>453</v>
      </c>
      <c r="B267" s="577" t="s">
        <v>544</v>
      </c>
      <c r="C267" s="576" t="s">
        <v>543</v>
      </c>
      <c r="D267" s="575" t="s">
        <v>542</v>
      </c>
      <c r="E267" s="577" t="s">
        <v>404</v>
      </c>
      <c r="F267" s="577" t="s">
        <v>422</v>
      </c>
      <c r="G267" s="576" t="s">
        <v>32</v>
      </c>
      <c r="H267" s="576" t="s">
        <v>454</v>
      </c>
      <c r="I267" s="575" t="s">
        <v>396</v>
      </c>
    </row>
    <row r="268" spans="1:9" ht="20.100000000000001" customHeight="1" x14ac:dyDescent="0.2">
      <c r="A268" s="576" t="s">
        <v>453</v>
      </c>
      <c r="B268" s="577" t="s">
        <v>544</v>
      </c>
      <c r="C268" s="576" t="s">
        <v>543</v>
      </c>
      <c r="D268" s="575" t="s">
        <v>542</v>
      </c>
      <c r="E268" s="577" t="s">
        <v>404</v>
      </c>
      <c r="F268" s="577" t="s">
        <v>422</v>
      </c>
      <c r="G268" s="576" t="s">
        <v>37</v>
      </c>
      <c r="H268" s="576" t="s">
        <v>443</v>
      </c>
      <c r="I268" s="576" t="s">
        <v>411</v>
      </c>
    </row>
    <row r="269" spans="1:9" ht="20.100000000000001" customHeight="1" x14ac:dyDescent="0.2">
      <c r="A269" s="576" t="s">
        <v>453</v>
      </c>
      <c r="B269" s="577" t="s">
        <v>544</v>
      </c>
      <c r="C269" s="576" t="s">
        <v>543</v>
      </c>
      <c r="D269" s="575" t="s">
        <v>542</v>
      </c>
      <c r="E269" s="577" t="s">
        <v>404</v>
      </c>
      <c r="F269" s="577" t="s">
        <v>422</v>
      </c>
      <c r="G269" s="576" t="s">
        <v>46</v>
      </c>
      <c r="H269" s="576" t="s">
        <v>443</v>
      </c>
      <c r="I269" s="576" t="s">
        <v>411</v>
      </c>
    </row>
    <row r="270" spans="1:9" ht="20.100000000000001" customHeight="1" x14ac:dyDescent="0.2">
      <c r="A270" s="576" t="s">
        <v>453</v>
      </c>
      <c r="B270" s="577" t="s">
        <v>544</v>
      </c>
      <c r="C270" s="576" t="s">
        <v>543</v>
      </c>
      <c r="D270" s="575" t="s">
        <v>542</v>
      </c>
      <c r="E270" s="577" t="s">
        <v>404</v>
      </c>
      <c r="F270" s="577" t="s">
        <v>422</v>
      </c>
      <c r="G270" s="576" t="s">
        <v>377</v>
      </c>
      <c r="H270" s="576" t="s">
        <v>439</v>
      </c>
      <c r="I270" s="576" t="s">
        <v>411</v>
      </c>
    </row>
    <row r="271" spans="1:9" ht="20.100000000000001" customHeight="1" x14ac:dyDescent="0.2">
      <c r="A271" s="576" t="s">
        <v>453</v>
      </c>
      <c r="B271" s="577" t="s">
        <v>544</v>
      </c>
      <c r="C271" s="576" t="s">
        <v>543</v>
      </c>
      <c r="D271" s="575" t="s">
        <v>542</v>
      </c>
      <c r="E271" s="577" t="s">
        <v>404</v>
      </c>
      <c r="F271" s="577" t="s">
        <v>422</v>
      </c>
      <c r="G271" s="576" t="s">
        <v>35</v>
      </c>
      <c r="H271" s="576" t="s">
        <v>439</v>
      </c>
      <c r="I271" s="576" t="s">
        <v>411</v>
      </c>
    </row>
    <row r="272" spans="1:9" ht="20.100000000000001" customHeight="1" x14ac:dyDescent="0.2">
      <c r="A272" s="576" t="s">
        <v>453</v>
      </c>
      <c r="B272" s="577" t="s">
        <v>544</v>
      </c>
      <c r="C272" s="576" t="s">
        <v>543</v>
      </c>
      <c r="D272" s="575" t="s">
        <v>542</v>
      </c>
      <c r="E272" s="577" t="s">
        <v>404</v>
      </c>
      <c r="F272" s="577" t="s">
        <v>422</v>
      </c>
      <c r="G272" s="576" t="s">
        <v>43</v>
      </c>
      <c r="H272" s="576" t="s">
        <v>487</v>
      </c>
      <c r="I272" s="576" t="s">
        <v>411</v>
      </c>
    </row>
    <row r="273" spans="1:9" ht="20.100000000000001" customHeight="1" x14ac:dyDescent="0.2">
      <c r="A273" s="576" t="s">
        <v>453</v>
      </c>
      <c r="B273" s="577" t="s">
        <v>544</v>
      </c>
      <c r="C273" s="576" t="s">
        <v>543</v>
      </c>
      <c r="D273" s="575" t="s">
        <v>542</v>
      </c>
      <c r="E273" s="577" t="s">
        <v>404</v>
      </c>
      <c r="F273" s="577" t="s">
        <v>422</v>
      </c>
      <c r="G273" s="576" t="s">
        <v>462</v>
      </c>
      <c r="H273" s="576" t="s">
        <v>461</v>
      </c>
      <c r="I273" s="576" t="s">
        <v>411</v>
      </c>
    </row>
    <row r="274" spans="1:9" ht="20.100000000000001" customHeight="1" x14ac:dyDescent="0.2">
      <c r="A274" s="576" t="s">
        <v>453</v>
      </c>
      <c r="B274" s="577" t="s">
        <v>544</v>
      </c>
      <c r="C274" s="576" t="s">
        <v>543</v>
      </c>
      <c r="D274" s="575" t="s">
        <v>542</v>
      </c>
      <c r="E274" s="577" t="s">
        <v>404</v>
      </c>
      <c r="F274" s="577" t="s">
        <v>422</v>
      </c>
      <c r="G274" s="576" t="s">
        <v>47</v>
      </c>
      <c r="H274" s="576" t="s">
        <v>486</v>
      </c>
      <c r="I274" s="576" t="s">
        <v>411</v>
      </c>
    </row>
    <row r="275" spans="1:9" ht="20.100000000000001" customHeight="1" x14ac:dyDescent="0.2">
      <c r="A275" s="576" t="s">
        <v>453</v>
      </c>
      <c r="B275" s="577" t="s">
        <v>541</v>
      </c>
      <c r="C275" s="576" t="s">
        <v>540</v>
      </c>
      <c r="D275" s="575" t="s">
        <v>539</v>
      </c>
      <c r="E275" s="577" t="s">
        <v>404</v>
      </c>
      <c r="F275" s="577" t="s">
        <v>427</v>
      </c>
      <c r="G275" s="576" t="s">
        <v>32</v>
      </c>
      <c r="H275" s="576" t="s">
        <v>468</v>
      </c>
      <c r="I275" s="575" t="s">
        <v>396</v>
      </c>
    </row>
    <row r="276" spans="1:9" ht="20.100000000000001" customHeight="1" x14ac:dyDescent="0.2">
      <c r="A276" s="576" t="s">
        <v>453</v>
      </c>
      <c r="B276" s="577" t="s">
        <v>541</v>
      </c>
      <c r="C276" s="576" t="s">
        <v>540</v>
      </c>
      <c r="D276" s="575" t="s">
        <v>539</v>
      </c>
      <c r="E276" s="577" t="s">
        <v>404</v>
      </c>
      <c r="F276" s="577" t="s">
        <v>427</v>
      </c>
      <c r="G276" s="576" t="s">
        <v>37</v>
      </c>
      <c r="H276" s="576" t="s">
        <v>443</v>
      </c>
      <c r="I276" s="576" t="s">
        <v>411</v>
      </c>
    </row>
    <row r="277" spans="1:9" ht="20.100000000000001" customHeight="1" x14ac:dyDescent="0.2">
      <c r="A277" s="576" t="s">
        <v>453</v>
      </c>
      <c r="B277" s="577" t="s">
        <v>541</v>
      </c>
      <c r="C277" s="576" t="s">
        <v>540</v>
      </c>
      <c r="D277" s="575" t="s">
        <v>539</v>
      </c>
      <c r="E277" s="577" t="s">
        <v>404</v>
      </c>
      <c r="F277" s="577" t="s">
        <v>427</v>
      </c>
      <c r="G277" s="576" t="s">
        <v>46</v>
      </c>
      <c r="H277" s="576" t="s">
        <v>443</v>
      </c>
      <c r="I277" s="576" t="s">
        <v>411</v>
      </c>
    </row>
    <row r="278" spans="1:9" ht="20.100000000000001" customHeight="1" x14ac:dyDescent="0.2">
      <c r="A278" s="576" t="s">
        <v>453</v>
      </c>
      <c r="B278" s="577" t="s">
        <v>541</v>
      </c>
      <c r="C278" s="576" t="s">
        <v>540</v>
      </c>
      <c r="D278" s="575" t="s">
        <v>539</v>
      </c>
      <c r="E278" s="577" t="s">
        <v>404</v>
      </c>
      <c r="F278" s="577" t="s">
        <v>427</v>
      </c>
      <c r="G278" s="576" t="s">
        <v>377</v>
      </c>
      <c r="H278" s="576" t="s">
        <v>439</v>
      </c>
      <c r="I278" s="576" t="s">
        <v>411</v>
      </c>
    </row>
    <row r="279" spans="1:9" ht="20.100000000000001" customHeight="1" x14ac:dyDescent="0.2">
      <c r="A279" s="576" t="s">
        <v>453</v>
      </c>
      <c r="B279" s="577" t="s">
        <v>541</v>
      </c>
      <c r="C279" s="576" t="s">
        <v>540</v>
      </c>
      <c r="D279" s="575" t="s">
        <v>539</v>
      </c>
      <c r="E279" s="577" t="s">
        <v>404</v>
      </c>
      <c r="F279" s="577" t="s">
        <v>427</v>
      </c>
      <c r="G279" s="576" t="s">
        <v>35</v>
      </c>
      <c r="H279" s="576" t="s">
        <v>439</v>
      </c>
      <c r="I279" s="576" t="s">
        <v>411</v>
      </c>
    </row>
    <row r="280" spans="1:9" ht="20.100000000000001" customHeight="1" x14ac:dyDescent="0.2">
      <c r="A280" s="576" t="s">
        <v>453</v>
      </c>
      <c r="B280" s="577" t="s">
        <v>541</v>
      </c>
      <c r="C280" s="576" t="s">
        <v>540</v>
      </c>
      <c r="D280" s="575" t="s">
        <v>539</v>
      </c>
      <c r="E280" s="577" t="s">
        <v>404</v>
      </c>
      <c r="F280" s="577" t="s">
        <v>427</v>
      </c>
      <c r="G280" s="576" t="s">
        <v>448</v>
      </c>
      <c r="H280" s="576" t="s">
        <v>447</v>
      </c>
      <c r="I280" s="576" t="s">
        <v>396</v>
      </c>
    </row>
    <row r="281" spans="1:9" ht="20.100000000000001" customHeight="1" x14ac:dyDescent="0.2">
      <c r="A281" s="576" t="s">
        <v>453</v>
      </c>
      <c r="B281" s="577" t="s">
        <v>541</v>
      </c>
      <c r="C281" s="576" t="s">
        <v>540</v>
      </c>
      <c r="D281" s="575" t="s">
        <v>539</v>
      </c>
      <c r="E281" s="577" t="s">
        <v>404</v>
      </c>
      <c r="F281" s="577" t="s">
        <v>427</v>
      </c>
      <c r="G281" s="576" t="s">
        <v>39</v>
      </c>
      <c r="H281" s="576" t="s">
        <v>501</v>
      </c>
      <c r="I281" s="576" t="s">
        <v>500</v>
      </c>
    </row>
    <row r="282" spans="1:9" ht="20.100000000000001" customHeight="1" x14ac:dyDescent="0.2">
      <c r="A282" s="576" t="s">
        <v>453</v>
      </c>
      <c r="B282" s="577" t="s">
        <v>537</v>
      </c>
      <c r="C282" s="576" t="s">
        <v>536</v>
      </c>
      <c r="D282" s="575" t="s">
        <v>535</v>
      </c>
      <c r="E282" s="578" t="s">
        <v>404</v>
      </c>
      <c r="F282" s="577" t="s">
        <v>138</v>
      </c>
      <c r="G282" s="576" t="s">
        <v>45</v>
      </c>
      <c r="H282" s="576" t="s">
        <v>412</v>
      </c>
      <c r="I282" s="575" t="s">
        <v>411</v>
      </c>
    </row>
    <row r="283" spans="1:9" ht="20.100000000000001" customHeight="1" x14ac:dyDescent="0.2">
      <c r="A283" s="576" t="s">
        <v>453</v>
      </c>
      <c r="B283" s="577" t="s">
        <v>537</v>
      </c>
      <c r="C283" s="576" t="s">
        <v>536</v>
      </c>
      <c r="D283" s="575" t="s">
        <v>535</v>
      </c>
      <c r="E283" s="578" t="s">
        <v>404</v>
      </c>
      <c r="F283" s="577" t="s">
        <v>138</v>
      </c>
      <c r="G283" s="576" t="s">
        <v>376</v>
      </c>
      <c r="H283" s="576" t="s">
        <v>415</v>
      </c>
      <c r="I283" s="575" t="s">
        <v>396</v>
      </c>
    </row>
    <row r="284" spans="1:9" ht="20.100000000000001" customHeight="1" x14ac:dyDescent="0.2">
      <c r="A284" s="576" t="s">
        <v>453</v>
      </c>
      <c r="B284" s="577" t="s">
        <v>537</v>
      </c>
      <c r="C284" s="576" t="s">
        <v>536</v>
      </c>
      <c r="D284" s="575" t="s">
        <v>535</v>
      </c>
      <c r="E284" s="578" t="s">
        <v>404</v>
      </c>
      <c r="F284" s="577" t="s">
        <v>138</v>
      </c>
      <c r="G284" s="576" t="s">
        <v>348</v>
      </c>
      <c r="H284" s="576" t="s">
        <v>489</v>
      </c>
      <c r="I284" s="576" t="s">
        <v>411</v>
      </c>
    </row>
    <row r="285" spans="1:9" ht="20.100000000000001" customHeight="1" x14ac:dyDescent="0.2">
      <c r="A285" s="576" t="s">
        <v>453</v>
      </c>
      <c r="B285" s="577" t="s">
        <v>537</v>
      </c>
      <c r="C285" s="576" t="s">
        <v>536</v>
      </c>
      <c r="D285" s="575" t="s">
        <v>535</v>
      </c>
      <c r="E285" s="578" t="s">
        <v>404</v>
      </c>
      <c r="F285" s="577" t="s">
        <v>138</v>
      </c>
      <c r="G285" s="576" t="s">
        <v>36</v>
      </c>
      <c r="H285" s="576" t="s">
        <v>414</v>
      </c>
      <c r="I285" s="576" t="s">
        <v>411</v>
      </c>
    </row>
    <row r="286" spans="1:9" ht="20.100000000000001" customHeight="1" x14ac:dyDescent="0.2">
      <c r="A286" s="576" t="s">
        <v>453</v>
      </c>
      <c r="B286" s="577" t="s">
        <v>537</v>
      </c>
      <c r="C286" s="576" t="s">
        <v>536</v>
      </c>
      <c r="D286" s="575" t="s">
        <v>535</v>
      </c>
      <c r="E286" s="578" t="s">
        <v>404</v>
      </c>
      <c r="F286" s="577" t="s">
        <v>138</v>
      </c>
      <c r="G286" s="576" t="s">
        <v>32</v>
      </c>
      <c r="H286" s="576" t="s">
        <v>538</v>
      </c>
      <c r="I286" s="575" t="s">
        <v>396</v>
      </c>
    </row>
    <row r="287" spans="1:9" ht="20.100000000000001" customHeight="1" x14ac:dyDescent="0.2">
      <c r="A287" s="576" t="s">
        <v>453</v>
      </c>
      <c r="B287" s="577" t="s">
        <v>537</v>
      </c>
      <c r="C287" s="576" t="s">
        <v>536</v>
      </c>
      <c r="D287" s="575" t="s">
        <v>535</v>
      </c>
      <c r="E287" s="578" t="s">
        <v>404</v>
      </c>
      <c r="F287" s="577" t="s">
        <v>138</v>
      </c>
      <c r="G287" s="576" t="s">
        <v>38</v>
      </c>
      <c r="H287" s="576" t="s">
        <v>476</v>
      </c>
      <c r="I287" s="575" t="s">
        <v>396</v>
      </c>
    </row>
    <row r="288" spans="1:9" ht="20.100000000000001" customHeight="1" x14ac:dyDescent="0.2">
      <c r="A288" s="576" t="s">
        <v>453</v>
      </c>
      <c r="B288" s="577" t="s">
        <v>537</v>
      </c>
      <c r="C288" s="576" t="s">
        <v>536</v>
      </c>
      <c r="D288" s="575" t="s">
        <v>535</v>
      </c>
      <c r="E288" s="578" t="s">
        <v>404</v>
      </c>
      <c r="F288" s="577" t="s">
        <v>138</v>
      </c>
      <c r="G288" s="576" t="s">
        <v>42</v>
      </c>
      <c r="H288" s="576" t="s">
        <v>413</v>
      </c>
      <c r="I288" s="576" t="s">
        <v>411</v>
      </c>
    </row>
    <row r="289" spans="1:9" ht="20.100000000000001" customHeight="1" x14ac:dyDescent="0.2">
      <c r="A289" s="576" t="s">
        <v>453</v>
      </c>
      <c r="B289" s="577" t="s">
        <v>537</v>
      </c>
      <c r="C289" s="576" t="s">
        <v>536</v>
      </c>
      <c r="D289" s="575" t="s">
        <v>535</v>
      </c>
      <c r="E289" s="578" t="s">
        <v>404</v>
      </c>
      <c r="F289" s="577" t="s">
        <v>138</v>
      </c>
      <c r="G289" s="576" t="s">
        <v>377</v>
      </c>
      <c r="H289" s="576" t="s">
        <v>439</v>
      </c>
      <c r="I289" s="576" t="s">
        <v>411</v>
      </c>
    </row>
    <row r="290" spans="1:9" ht="20.100000000000001" customHeight="1" x14ac:dyDescent="0.2">
      <c r="A290" s="576" t="s">
        <v>453</v>
      </c>
      <c r="B290" s="577" t="s">
        <v>537</v>
      </c>
      <c r="C290" s="576" t="s">
        <v>536</v>
      </c>
      <c r="D290" s="575" t="s">
        <v>535</v>
      </c>
      <c r="E290" s="578" t="s">
        <v>404</v>
      </c>
      <c r="F290" s="577" t="s">
        <v>138</v>
      </c>
      <c r="G290" s="576" t="s">
        <v>35</v>
      </c>
      <c r="H290" s="576" t="s">
        <v>439</v>
      </c>
      <c r="I290" s="576" t="s">
        <v>411</v>
      </c>
    </row>
    <row r="291" spans="1:9" ht="20.100000000000001" customHeight="1" x14ac:dyDescent="0.2">
      <c r="A291" s="576" t="s">
        <v>453</v>
      </c>
      <c r="B291" s="577" t="s">
        <v>537</v>
      </c>
      <c r="C291" s="576" t="s">
        <v>536</v>
      </c>
      <c r="D291" s="575" t="s">
        <v>535</v>
      </c>
      <c r="E291" s="578" t="s">
        <v>404</v>
      </c>
      <c r="F291" s="577" t="s">
        <v>138</v>
      </c>
      <c r="G291" s="576" t="s">
        <v>448</v>
      </c>
      <c r="H291" s="576" t="s">
        <v>447</v>
      </c>
      <c r="I291" s="576" t="s">
        <v>396</v>
      </c>
    </row>
    <row r="292" spans="1:9" ht="20.100000000000001" customHeight="1" x14ac:dyDescent="0.2">
      <c r="A292" s="576" t="s">
        <v>453</v>
      </c>
      <c r="B292" s="577" t="s">
        <v>537</v>
      </c>
      <c r="C292" s="576" t="s">
        <v>536</v>
      </c>
      <c r="D292" s="575" t="s">
        <v>535</v>
      </c>
      <c r="E292" s="578" t="s">
        <v>404</v>
      </c>
      <c r="F292" s="577" t="s">
        <v>138</v>
      </c>
      <c r="G292" s="576" t="s">
        <v>43</v>
      </c>
      <c r="H292" s="576" t="s">
        <v>487</v>
      </c>
      <c r="I292" s="576" t="s">
        <v>411</v>
      </c>
    </row>
    <row r="293" spans="1:9" ht="20.100000000000001" customHeight="1" x14ac:dyDescent="0.2">
      <c r="A293" s="576" t="s">
        <v>453</v>
      </c>
      <c r="B293" s="577" t="s">
        <v>537</v>
      </c>
      <c r="C293" s="576" t="s">
        <v>536</v>
      </c>
      <c r="D293" s="575" t="s">
        <v>535</v>
      </c>
      <c r="E293" s="578" t="s">
        <v>404</v>
      </c>
      <c r="F293" s="577" t="s">
        <v>138</v>
      </c>
      <c r="G293" s="576" t="s">
        <v>462</v>
      </c>
      <c r="H293" s="576" t="s">
        <v>461</v>
      </c>
      <c r="I293" s="576" t="s">
        <v>411</v>
      </c>
    </row>
    <row r="294" spans="1:9" ht="20.100000000000001" customHeight="1" x14ac:dyDescent="0.2">
      <c r="A294" s="576" t="s">
        <v>453</v>
      </c>
      <c r="B294" s="577" t="s">
        <v>537</v>
      </c>
      <c r="C294" s="576" t="s">
        <v>536</v>
      </c>
      <c r="D294" s="575" t="s">
        <v>535</v>
      </c>
      <c r="E294" s="578" t="s">
        <v>404</v>
      </c>
      <c r="F294" s="577" t="s">
        <v>138</v>
      </c>
      <c r="G294" s="576" t="s">
        <v>47</v>
      </c>
      <c r="H294" s="576" t="s">
        <v>486</v>
      </c>
      <c r="I294" s="576" t="s">
        <v>411</v>
      </c>
    </row>
    <row r="295" spans="1:9" ht="20.100000000000001" customHeight="1" x14ac:dyDescent="0.2">
      <c r="A295" s="576" t="s">
        <v>453</v>
      </c>
      <c r="B295" s="577" t="s">
        <v>537</v>
      </c>
      <c r="C295" s="576" t="s">
        <v>536</v>
      </c>
      <c r="D295" s="575" t="s">
        <v>535</v>
      </c>
      <c r="E295" s="578" t="s">
        <v>404</v>
      </c>
      <c r="F295" s="577" t="s">
        <v>138</v>
      </c>
      <c r="G295" s="576" t="s">
        <v>39</v>
      </c>
      <c r="H295" s="576" t="s">
        <v>501</v>
      </c>
      <c r="I295" s="576" t="s">
        <v>500</v>
      </c>
    </row>
    <row r="296" spans="1:9" ht="20.100000000000001" customHeight="1" x14ac:dyDescent="0.2">
      <c r="A296" s="576" t="s">
        <v>453</v>
      </c>
      <c r="B296" s="577" t="s">
        <v>534</v>
      </c>
      <c r="C296" s="576" t="s">
        <v>533</v>
      </c>
      <c r="D296" s="575" t="s">
        <v>532</v>
      </c>
      <c r="E296" s="577" t="s">
        <v>456</v>
      </c>
      <c r="F296" s="577" t="s">
        <v>449</v>
      </c>
      <c r="G296" s="576" t="s">
        <v>448</v>
      </c>
      <c r="H296" s="576" t="s">
        <v>459</v>
      </c>
      <c r="I296" s="576" t="s">
        <v>411</v>
      </c>
    </row>
    <row r="297" spans="1:9" s="580" customFormat="1" ht="20.100000000000001" customHeight="1" x14ac:dyDescent="0.2">
      <c r="A297" s="576" t="s">
        <v>453</v>
      </c>
      <c r="B297" s="577">
        <v>1310</v>
      </c>
      <c r="C297" s="576" t="s">
        <v>531</v>
      </c>
      <c r="D297" s="575" t="s">
        <v>530</v>
      </c>
      <c r="E297" s="578" t="s">
        <v>456</v>
      </c>
      <c r="F297" s="577" t="s">
        <v>472</v>
      </c>
      <c r="G297" s="576" t="s">
        <v>460</v>
      </c>
      <c r="H297" s="576" t="s">
        <v>459</v>
      </c>
      <c r="I297" s="575" t="s">
        <v>411</v>
      </c>
    </row>
    <row r="298" spans="1:9" ht="20.100000000000001" customHeight="1" x14ac:dyDescent="0.2">
      <c r="A298" s="576" t="s">
        <v>453</v>
      </c>
      <c r="B298" s="577">
        <v>1310</v>
      </c>
      <c r="C298" s="576" t="s">
        <v>531</v>
      </c>
      <c r="D298" s="575" t="s">
        <v>530</v>
      </c>
      <c r="E298" s="578" t="s">
        <v>456</v>
      </c>
      <c r="F298" s="577" t="s">
        <v>472</v>
      </c>
      <c r="G298" s="576" t="s">
        <v>377</v>
      </c>
      <c r="H298" s="576" t="s">
        <v>439</v>
      </c>
      <c r="I298" s="576" t="s">
        <v>411</v>
      </c>
    </row>
    <row r="299" spans="1:9" ht="20.100000000000001" customHeight="1" x14ac:dyDescent="0.2">
      <c r="A299" s="576" t="s">
        <v>453</v>
      </c>
      <c r="B299" s="577">
        <v>1310</v>
      </c>
      <c r="C299" s="576" t="s">
        <v>531</v>
      </c>
      <c r="D299" s="575" t="s">
        <v>530</v>
      </c>
      <c r="E299" s="578" t="s">
        <v>456</v>
      </c>
      <c r="F299" s="577" t="s">
        <v>472</v>
      </c>
      <c r="G299" s="576" t="s">
        <v>35</v>
      </c>
      <c r="H299" s="576" t="s">
        <v>439</v>
      </c>
      <c r="I299" s="576" t="s">
        <v>411</v>
      </c>
    </row>
    <row r="300" spans="1:9" ht="20.100000000000001" customHeight="1" x14ac:dyDescent="0.2">
      <c r="A300" s="576" t="s">
        <v>453</v>
      </c>
      <c r="B300" s="577">
        <v>1323</v>
      </c>
      <c r="C300" s="576" t="s">
        <v>529</v>
      </c>
      <c r="D300" s="575" t="s">
        <v>528</v>
      </c>
      <c r="E300" s="578" t="s">
        <v>456</v>
      </c>
      <c r="F300" s="577" t="s">
        <v>399</v>
      </c>
      <c r="G300" s="576" t="s">
        <v>376</v>
      </c>
      <c r="H300" s="576" t="s">
        <v>490</v>
      </c>
      <c r="I300" s="575" t="s">
        <v>411</v>
      </c>
    </row>
    <row r="301" spans="1:9" ht="20.100000000000001" customHeight="1" x14ac:dyDescent="0.2">
      <c r="A301" s="576" t="s">
        <v>453</v>
      </c>
      <c r="B301" s="577">
        <v>1307</v>
      </c>
      <c r="C301" s="576" t="s">
        <v>527</v>
      </c>
      <c r="D301" s="575" t="s">
        <v>526</v>
      </c>
      <c r="E301" s="578" t="s">
        <v>456</v>
      </c>
      <c r="F301" s="577" t="s">
        <v>472</v>
      </c>
      <c r="G301" s="576" t="s">
        <v>46</v>
      </c>
      <c r="H301" s="576" t="s">
        <v>475</v>
      </c>
      <c r="I301" s="575" t="s">
        <v>416</v>
      </c>
    </row>
    <row r="302" spans="1:9" ht="20.100000000000001" customHeight="1" x14ac:dyDescent="0.2">
      <c r="A302" s="576" t="s">
        <v>453</v>
      </c>
      <c r="B302" s="577">
        <v>1307</v>
      </c>
      <c r="C302" s="576" t="s">
        <v>527</v>
      </c>
      <c r="D302" s="575" t="s">
        <v>526</v>
      </c>
      <c r="E302" s="578" t="s">
        <v>456</v>
      </c>
      <c r="F302" s="577" t="s">
        <v>472</v>
      </c>
      <c r="G302" s="576" t="s">
        <v>36</v>
      </c>
      <c r="H302" s="576" t="s">
        <v>426</v>
      </c>
      <c r="I302" s="575" t="s">
        <v>411</v>
      </c>
    </row>
    <row r="303" spans="1:9" ht="20.100000000000001" customHeight="1" x14ac:dyDescent="0.2">
      <c r="A303" s="576" t="s">
        <v>453</v>
      </c>
      <c r="B303" s="577">
        <v>1307</v>
      </c>
      <c r="C303" s="576" t="s">
        <v>527</v>
      </c>
      <c r="D303" s="575" t="s">
        <v>526</v>
      </c>
      <c r="E303" s="578" t="s">
        <v>456</v>
      </c>
      <c r="F303" s="577" t="s">
        <v>472</v>
      </c>
      <c r="G303" s="576" t="s">
        <v>376</v>
      </c>
      <c r="H303" s="576" t="s">
        <v>490</v>
      </c>
      <c r="I303" s="575" t="s">
        <v>411</v>
      </c>
    </row>
    <row r="304" spans="1:9" ht="20.100000000000001" customHeight="1" x14ac:dyDescent="0.2">
      <c r="A304" s="576" t="s">
        <v>453</v>
      </c>
      <c r="B304" s="577">
        <v>1307</v>
      </c>
      <c r="C304" s="576" t="s">
        <v>527</v>
      </c>
      <c r="D304" s="575" t="s">
        <v>526</v>
      </c>
      <c r="E304" s="579" t="s">
        <v>456</v>
      </c>
      <c r="F304" s="577" t="s">
        <v>472</v>
      </c>
      <c r="G304" s="576" t="s">
        <v>377</v>
      </c>
      <c r="H304" s="576" t="s">
        <v>439</v>
      </c>
      <c r="I304" s="575" t="s">
        <v>411</v>
      </c>
    </row>
    <row r="305" spans="1:9" ht="20.100000000000001" customHeight="1" x14ac:dyDescent="0.2">
      <c r="A305" s="576" t="s">
        <v>453</v>
      </c>
      <c r="B305" s="577">
        <v>1307</v>
      </c>
      <c r="C305" s="576" t="s">
        <v>527</v>
      </c>
      <c r="D305" s="575" t="s">
        <v>526</v>
      </c>
      <c r="E305" s="579" t="s">
        <v>456</v>
      </c>
      <c r="F305" s="577" t="s">
        <v>472</v>
      </c>
      <c r="G305" s="576" t="s">
        <v>35</v>
      </c>
      <c r="H305" s="576" t="s">
        <v>439</v>
      </c>
      <c r="I305" s="575" t="s">
        <v>411</v>
      </c>
    </row>
    <row r="306" spans="1:9" ht="20.100000000000001" customHeight="1" x14ac:dyDescent="0.2">
      <c r="A306" s="576" t="s">
        <v>453</v>
      </c>
      <c r="B306" s="577" t="s">
        <v>525</v>
      </c>
      <c r="C306" s="576" t="s">
        <v>524</v>
      </c>
      <c r="D306" s="575" t="s">
        <v>523</v>
      </c>
      <c r="E306" s="577" t="s">
        <v>404</v>
      </c>
      <c r="F306" s="577" t="s">
        <v>138</v>
      </c>
      <c r="G306" s="576" t="s">
        <v>38</v>
      </c>
      <c r="H306" s="576" t="s">
        <v>476</v>
      </c>
      <c r="I306" s="575" t="s">
        <v>396</v>
      </c>
    </row>
    <row r="307" spans="1:9" ht="20.100000000000001" customHeight="1" x14ac:dyDescent="0.2">
      <c r="A307" s="576" t="s">
        <v>453</v>
      </c>
      <c r="B307" s="577" t="s">
        <v>525</v>
      </c>
      <c r="C307" s="576" t="s">
        <v>524</v>
      </c>
      <c r="D307" s="575" t="s">
        <v>523</v>
      </c>
      <c r="E307" s="577" t="s">
        <v>404</v>
      </c>
      <c r="F307" s="577" t="s">
        <v>138</v>
      </c>
      <c r="G307" s="576" t="s">
        <v>46</v>
      </c>
      <c r="H307" s="576" t="s">
        <v>475</v>
      </c>
      <c r="I307" s="575" t="s">
        <v>396</v>
      </c>
    </row>
    <row r="308" spans="1:9" ht="20.100000000000001" customHeight="1" x14ac:dyDescent="0.2">
      <c r="A308" s="576" t="s">
        <v>453</v>
      </c>
      <c r="B308" s="577" t="s">
        <v>525</v>
      </c>
      <c r="C308" s="576" t="s">
        <v>524</v>
      </c>
      <c r="D308" s="575" t="s">
        <v>523</v>
      </c>
      <c r="E308" s="577" t="s">
        <v>404</v>
      </c>
      <c r="F308" s="577" t="s">
        <v>138</v>
      </c>
      <c r="G308" s="576" t="s">
        <v>377</v>
      </c>
      <c r="H308" s="576" t="s">
        <v>439</v>
      </c>
      <c r="I308" s="576" t="s">
        <v>411</v>
      </c>
    </row>
    <row r="309" spans="1:9" ht="20.100000000000001" customHeight="1" x14ac:dyDescent="0.2">
      <c r="A309" s="576" t="s">
        <v>453</v>
      </c>
      <c r="B309" s="577" t="s">
        <v>525</v>
      </c>
      <c r="C309" s="576" t="s">
        <v>524</v>
      </c>
      <c r="D309" s="575" t="s">
        <v>523</v>
      </c>
      <c r="E309" s="577" t="s">
        <v>404</v>
      </c>
      <c r="F309" s="577" t="s">
        <v>138</v>
      </c>
      <c r="G309" s="576" t="s">
        <v>35</v>
      </c>
      <c r="H309" s="576" t="s">
        <v>439</v>
      </c>
      <c r="I309" s="576" t="s">
        <v>411</v>
      </c>
    </row>
    <row r="310" spans="1:9" ht="20.100000000000001" customHeight="1" x14ac:dyDescent="0.2">
      <c r="A310" s="576" t="s">
        <v>453</v>
      </c>
      <c r="B310" s="577" t="s">
        <v>525</v>
      </c>
      <c r="C310" s="576" t="s">
        <v>524</v>
      </c>
      <c r="D310" s="575" t="s">
        <v>523</v>
      </c>
      <c r="E310" s="577" t="s">
        <v>404</v>
      </c>
      <c r="F310" s="577" t="s">
        <v>138</v>
      </c>
      <c r="G310" s="576" t="s">
        <v>448</v>
      </c>
      <c r="H310" s="576" t="s">
        <v>459</v>
      </c>
      <c r="I310" s="576" t="s">
        <v>411</v>
      </c>
    </row>
    <row r="311" spans="1:9" ht="20.100000000000001" customHeight="1" x14ac:dyDescent="0.2">
      <c r="A311" s="576" t="s">
        <v>453</v>
      </c>
      <c r="B311" s="577">
        <v>1321</v>
      </c>
      <c r="C311" s="576" t="s">
        <v>521</v>
      </c>
      <c r="D311" s="575" t="s">
        <v>520</v>
      </c>
      <c r="E311" s="578" t="s">
        <v>456</v>
      </c>
      <c r="F311" s="577" t="s">
        <v>427</v>
      </c>
      <c r="G311" s="576" t="s">
        <v>38</v>
      </c>
      <c r="H311" s="576" t="s">
        <v>522</v>
      </c>
      <c r="I311" s="575" t="s">
        <v>416</v>
      </c>
    </row>
    <row r="312" spans="1:9" ht="20.100000000000001" customHeight="1" x14ac:dyDescent="0.2">
      <c r="A312" s="576" t="s">
        <v>453</v>
      </c>
      <c r="B312" s="577">
        <v>1321</v>
      </c>
      <c r="C312" s="576" t="s">
        <v>521</v>
      </c>
      <c r="D312" s="575" t="s">
        <v>520</v>
      </c>
      <c r="E312" s="578" t="s">
        <v>456</v>
      </c>
      <c r="F312" s="577" t="s">
        <v>427</v>
      </c>
      <c r="G312" s="576" t="s">
        <v>36</v>
      </c>
      <c r="H312" s="576" t="s">
        <v>426</v>
      </c>
      <c r="I312" s="575" t="s">
        <v>411</v>
      </c>
    </row>
    <row r="313" spans="1:9" ht="20.100000000000001" customHeight="1" x14ac:dyDescent="0.2">
      <c r="A313" s="576" t="s">
        <v>453</v>
      </c>
      <c r="B313" s="577">
        <v>1321</v>
      </c>
      <c r="C313" s="576" t="s">
        <v>521</v>
      </c>
      <c r="D313" s="575" t="s">
        <v>520</v>
      </c>
      <c r="E313" s="579" t="s">
        <v>456</v>
      </c>
      <c r="F313" s="577" t="s">
        <v>427</v>
      </c>
      <c r="G313" s="576" t="s">
        <v>448</v>
      </c>
      <c r="H313" s="576" t="s">
        <v>459</v>
      </c>
      <c r="I313" s="575" t="s">
        <v>411</v>
      </c>
    </row>
    <row r="314" spans="1:9" ht="20.100000000000001" customHeight="1" x14ac:dyDescent="0.2">
      <c r="A314" s="576" t="s">
        <v>453</v>
      </c>
      <c r="B314" s="577">
        <v>1324</v>
      </c>
      <c r="C314" s="576" t="s">
        <v>519</v>
      </c>
      <c r="D314" s="575" t="s">
        <v>518</v>
      </c>
      <c r="E314" s="578" t="s">
        <v>456</v>
      </c>
      <c r="F314" s="577" t="s">
        <v>472</v>
      </c>
      <c r="G314" s="576" t="s">
        <v>36</v>
      </c>
      <c r="H314" s="576" t="s">
        <v>426</v>
      </c>
      <c r="I314" s="575" t="s">
        <v>411</v>
      </c>
    </row>
    <row r="315" spans="1:9" ht="20.100000000000001" customHeight="1" x14ac:dyDescent="0.2">
      <c r="A315" s="576" t="s">
        <v>453</v>
      </c>
      <c r="B315" s="577">
        <v>1324</v>
      </c>
      <c r="C315" s="576" t="s">
        <v>519</v>
      </c>
      <c r="D315" s="575" t="s">
        <v>518</v>
      </c>
      <c r="E315" s="578" t="s">
        <v>456</v>
      </c>
      <c r="F315" s="577" t="s">
        <v>472</v>
      </c>
      <c r="G315" s="576" t="s">
        <v>46</v>
      </c>
      <c r="H315" s="576" t="s">
        <v>475</v>
      </c>
      <c r="I315" s="575" t="s">
        <v>396</v>
      </c>
    </row>
    <row r="316" spans="1:9" ht="20.100000000000001" customHeight="1" x14ac:dyDescent="0.2">
      <c r="A316" s="576" t="s">
        <v>453</v>
      </c>
      <c r="B316" s="577">
        <v>1324</v>
      </c>
      <c r="C316" s="576" t="s">
        <v>519</v>
      </c>
      <c r="D316" s="575" t="s">
        <v>518</v>
      </c>
      <c r="E316" s="578" t="s">
        <v>456</v>
      </c>
      <c r="F316" s="577" t="s">
        <v>472</v>
      </c>
      <c r="G316" s="576" t="s">
        <v>376</v>
      </c>
      <c r="H316" s="576" t="s">
        <v>490</v>
      </c>
      <c r="I316" s="575" t="s">
        <v>411</v>
      </c>
    </row>
    <row r="317" spans="1:9" ht="20.100000000000001" customHeight="1" x14ac:dyDescent="0.2">
      <c r="A317" s="576" t="s">
        <v>453</v>
      </c>
      <c r="B317" s="577">
        <v>1324</v>
      </c>
      <c r="C317" s="576" t="s">
        <v>519</v>
      </c>
      <c r="D317" s="575" t="s">
        <v>518</v>
      </c>
      <c r="E317" s="579" t="s">
        <v>456</v>
      </c>
      <c r="F317" s="577" t="s">
        <v>472</v>
      </c>
      <c r="G317" s="576" t="s">
        <v>377</v>
      </c>
      <c r="H317" s="576" t="s">
        <v>439</v>
      </c>
      <c r="I317" s="575" t="s">
        <v>411</v>
      </c>
    </row>
    <row r="318" spans="1:9" ht="20.100000000000001" customHeight="1" x14ac:dyDescent="0.2">
      <c r="A318" s="576" t="s">
        <v>453</v>
      </c>
      <c r="B318" s="577">
        <v>1324</v>
      </c>
      <c r="C318" s="576" t="s">
        <v>519</v>
      </c>
      <c r="D318" s="575" t="s">
        <v>518</v>
      </c>
      <c r="E318" s="579" t="s">
        <v>456</v>
      </c>
      <c r="F318" s="577" t="s">
        <v>472</v>
      </c>
      <c r="G318" s="576" t="s">
        <v>35</v>
      </c>
      <c r="H318" s="576" t="s">
        <v>439</v>
      </c>
      <c r="I318" s="575" t="s">
        <v>411</v>
      </c>
    </row>
    <row r="319" spans="1:9" ht="20.100000000000001" customHeight="1" x14ac:dyDescent="0.2">
      <c r="A319" s="576" t="s">
        <v>453</v>
      </c>
      <c r="B319" s="577" t="s">
        <v>517</v>
      </c>
      <c r="C319" s="576" t="s">
        <v>516</v>
      </c>
      <c r="D319" s="575" t="s">
        <v>515</v>
      </c>
      <c r="E319" s="578" t="s">
        <v>404</v>
      </c>
      <c r="F319" s="577" t="s">
        <v>472</v>
      </c>
      <c r="G319" s="576" t="s">
        <v>45</v>
      </c>
      <c r="H319" s="576" t="s">
        <v>412</v>
      </c>
      <c r="I319" s="575" t="s">
        <v>411</v>
      </c>
    </row>
    <row r="320" spans="1:9" ht="20.100000000000001" customHeight="1" x14ac:dyDescent="0.2">
      <c r="A320" s="576" t="s">
        <v>453</v>
      </c>
      <c r="B320" s="577" t="s">
        <v>517</v>
      </c>
      <c r="C320" s="576" t="s">
        <v>516</v>
      </c>
      <c r="D320" s="575" t="s">
        <v>515</v>
      </c>
      <c r="E320" s="578" t="s">
        <v>404</v>
      </c>
      <c r="F320" s="577" t="s">
        <v>472</v>
      </c>
      <c r="G320" s="576" t="s">
        <v>376</v>
      </c>
      <c r="H320" s="576" t="s">
        <v>490</v>
      </c>
      <c r="I320" s="576" t="s">
        <v>411</v>
      </c>
    </row>
    <row r="321" spans="1:9" ht="20.100000000000001" customHeight="1" x14ac:dyDescent="0.2">
      <c r="A321" s="576" t="s">
        <v>453</v>
      </c>
      <c r="B321" s="577" t="s">
        <v>517</v>
      </c>
      <c r="C321" s="576" t="s">
        <v>516</v>
      </c>
      <c r="D321" s="575" t="s">
        <v>515</v>
      </c>
      <c r="E321" s="578" t="s">
        <v>404</v>
      </c>
      <c r="F321" s="577" t="s">
        <v>472</v>
      </c>
      <c r="G321" s="576" t="s">
        <v>348</v>
      </c>
      <c r="H321" s="576" t="s">
        <v>489</v>
      </c>
      <c r="I321" s="576" t="s">
        <v>411</v>
      </c>
    </row>
    <row r="322" spans="1:9" ht="20.100000000000001" customHeight="1" x14ac:dyDescent="0.2">
      <c r="A322" s="576" t="s">
        <v>453</v>
      </c>
      <c r="B322" s="577" t="s">
        <v>517</v>
      </c>
      <c r="C322" s="576" t="s">
        <v>516</v>
      </c>
      <c r="D322" s="575" t="s">
        <v>515</v>
      </c>
      <c r="E322" s="578" t="s">
        <v>404</v>
      </c>
      <c r="F322" s="577" t="s">
        <v>472</v>
      </c>
      <c r="G322" s="576" t="s">
        <v>36</v>
      </c>
      <c r="H322" s="576" t="s">
        <v>414</v>
      </c>
      <c r="I322" s="576" t="s">
        <v>411</v>
      </c>
    </row>
    <row r="323" spans="1:9" ht="20.100000000000001" customHeight="1" x14ac:dyDescent="0.2">
      <c r="A323" s="576" t="s">
        <v>453</v>
      </c>
      <c r="B323" s="577" t="s">
        <v>517</v>
      </c>
      <c r="C323" s="576" t="s">
        <v>516</v>
      </c>
      <c r="D323" s="575" t="s">
        <v>515</v>
      </c>
      <c r="E323" s="578" t="s">
        <v>404</v>
      </c>
      <c r="F323" s="577" t="s">
        <v>472</v>
      </c>
      <c r="G323" s="576" t="s">
        <v>32</v>
      </c>
      <c r="H323" s="576" t="s">
        <v>454</v>
      </c>
      <c r="I323" s="575" t="s">
        <v>396</v>
      </c>
    </row>
    <row r="324" spans="1:9" ht="20.100000000000001" customHeight="1" x14ac:dyDescent="0.2">
      <c r="A324" s="576" t="s">
        <v>453</v>
      </c>
      <c r="B324" s="577" t="s">
        <v>517</v>
      </c>
      <c r="C324" s="576" t="s">
        <v>516</v>
      </c>
      <c r="D324" s="575" t="s">
        <v>515</v>
      </c>
      <c r="E324" s="578" t="s">
        <v>404</v>
      </c>
      <c r="F324" s="577" t="s">
        <v>472</v>
      </c>
      <c r="G324" s="576" t="s">
        <v>38</v>
      </c>
      <c r="H324" s="576" t="s">
        <v>476</v>
      </c>
      <c r="I324" s="575" t="s">
        <v>396</v>
      </c>
    </row>
    <row r="325" spans="1:9" ht="20.100000000000001" customHeight="1" x14ac:dyDescent="0.2">
      <c r="A325" s="576" t="s">
        <v>453</v>
      </c>
      <c r="B325" s="577" t="s">
        <v>517</v>
      </c>
      <c r="C325" s="576" t="s">
        <v>516</v>
      </c>
      <c r="D325" s="575" t="s">
        <v>515</v>
      </c>
      <c r="E325" s="578" t="s">
        <v>404</v>
      </c>
      <c r="F325" s="577" t="s">
        <v>472</v>
      </c>
      <c r="G325" s="576" t="s">
        <v>42</v>
      </c>
      <c r="H325" s="576" t="s">
        <v>488</v>
      </c>
      <c r="I325" s="576" t="s">
        <v>411</v>
      </c>
    </row>
    <row r="326" spans="1:9" ht="20.100000000000001" customHeight="1" x14ac:dyDescent="0.2">
      <c r="A326" s="576" t="s">
        <v>453</v>
      </c>
      <c r="B326" s="577" t="s">
        <v>517</v>
      </c>
      <c r="C326" s="576" t="s">
        <v>516</v>
      </c>
      <c r="D326" s="575" t="s">
        <v>515</v>
      </c>
      <c r="E326" s="578" t="s">
        <v>404</v>
      </c>
      <c r="F326" s="577" t="s">
        <v>472</v>
      </c>
      <c r="G326" s="576" t="s">
        <v>377</v>
      </c>
      <c r="H326" s="576" t="s">
        <v>439</v>
      </c>
      <c r="I326" s="576" t="s">
        <v>411</v>
      </c>
    </row>
    <row r="327" spans="1:9" ht="20.100000000000001" customHeight="1" x14ac:dyDescent="0.2">
      <c r="A327" s="576" t="s">
        <v>453</v>
      </c>
      <c r="B327" s="577" t="s">
        <v>517</v>
      </c>
      <c r="C327" s="576" t="s">
        <v>516</v>
      </c>
      <c r="D327" s="575" t="s">
        <v>515</v>
      </c>
      <c r="E327" s="578" t="s">
        <v>404</v>
      </c>
      <c r="F327" s="577" t="s">
        <v>472</v>
      </c>
      <c r="G327" s="576" t="s">
        <v>35</v>
      </c>
      <c r="H327" s="576" t="s">
        <v>439</v>
      </c>
      <c r="I327" s="576" t="s">
        <v>411</v>
      </c>
    </row>
    <row r="328" spans="1:9" ht="20.100000000000001" customHeight="1" x14ac:dyDescent="0.2">
      <c r="A328" s="576" t="s">
        <v>453</v>
      </c>
      <c r="B328" s="577" t="s">
        <v>517</v>
      </c>
      <c r="C328" s="576" t="s">
        <v>516</v>
      </c>
      <c r="D328" s="575" t="s">
        <v>515</v>
      </c>
      <c r="E328" s="578" t="s">
        <v>404</v>
      </c>
      <c r="F328" s="577" t="s">
        <v>472</v>
      </c>
      <c r="G328" s="576" t="s">
        <v>43</v>
      </c>
      <c r="H328" s="576" t="s">
        <v>487</v>
      </c>
      <c r="I328" s="576" t="s">
        <v>411</v>
      </c>
    </row>
    <row r="329" spans="1:9" ht="20.100000000000001" customHeight="1" x14ac:dyDescent="0.2">
      <c r="A329" s="576" t="s">
        <v>453</v>
      </c>
      <c r="B329" s="577" t="s">
        <v>517</v>
      </c>
      <c r="C329" s="576" t="s">
        <v>516</v>
      </c>
      <c r="D329" s="575" t="s">
        <v>515</v>
      </c>
      <c r="E329" s="578" t="s">
        <v>404</v>
      </c>
      <c r="F329" s="577" t="s">
        <v>472</v>
      </c>
      <c r="G329" s="576" t="s">
        <v>47</v>
      </c>
      <c r="H329" s="576" t="s">
        <v>486</v>
      </c>
      <c r="I329" s="576" t="s">
        <v>411</v>
      </c>
    </row>
    <row r="330" spans="1:9" ht="20.100000000000001" customHeight="1" x14ac:dyDescent="0.2">
      <c r="A330" s="576" t="s">
        <v>453</v>
      </c>
      <c r="B330" s="577" t="s">
        <v>517</v>
      </c>
      <c r="C330" s="576" t="s">
        <v>516</v>
      </c>
      <c r="D330" s="575" t="s">
        <v>515</v>
      </c>
      <c r="E330" s="578" t="s">
        <v>404</v>
      </c>
      <c r="F330" s="577" t="s">
        <v>472</v>
      </c>
      <c r="G330" s="576" t="s">
        <v>47</v>
      </c>
      <c r="H330" s="576" t="s">
        <v>486</v>
      </c>
      <c r="I330" s="576" t="s">
        <v>411</v>
      </c>
    </row>
    <row r="331" spans="1:9" ht="20.100000000000001" customHeight="1" x14ac:dyDescent="0.2">
      <c r="A331" s="576" t="s">
        <v>453</v>
      </c>
      <c r="B331" s="577" t="s">
        <v>517</v>
      </c>
      <c r="C331" s="576" t="s">
        <v>516</v>
      </c>
      <c r="D331" s="575" t="s">
        <v>515</v>
      </c>
      <c r="E331" s="578" t="s">
        <v>404</v>
      </c>
      <c r="F331" s="577" t="s">
        <v>472</v>
      </c>
      <c r="G331" s="576" t="s">
        <v>37</v>
      </c>
      <c r="H331" s="576" t="s">
        <v>443</v>
      </c>
      <c r="I331" s="576" t="s">
        <v>411</v>
      </c>
    </row>
    <row r="332" spans="1:9" ht="20.100000000000001" customHeight="1" x14ac:dyDescent="0.2">
      <c r="A332" s="576" t="s">
        <v>453</v>
      </c>
      <c r="B332" s="577" t="s">
        <v>517</v>
      </c>
      <c r="C332" s="576" t="s">
        <v>516</v>
      </c>
      <c r="D332" s="575" t="s">
        <v>515</v>
      </c>
      <c r="E332" s="578" t="s">
        <v>404</v>
      </c>
      <c r="F332" s="577" t="s">
        <v>472</v>
      </c>
      <c r="G332" s="576" t="s">
        <v>448</v>
      </c>
      <c r="H332" s="576" t="s">
        <v>459</v>
      </c>
      <c r="I332" s="576" t="s">
        <v>411</v>
      </c>
    </row>
    <row r="333" spans="1:9" ht="20.100000000000001" customHeight="1" x14ac:dyDescent="0.2">
      <c r="A333" s="576" t="s">
        <v>453</v>
      </c>
      <c r="B333" s="577" t="s">
        <v>513</v>
      </c>
      <c r="C333" s="576" t="s">
        <v>512</v>
      </c>
      <c r="D333" s="575" t="s">
        <v>511</v>
      </c>
      <c r="E333" s="578" t="s">
        <v>404</v>
      </c>
      <c r="F333" s="577" t="s">
        <v>472</v>
      </c>
      <c r="G333" s="576" t="s">
        <v>376</v>
      </c>
      <c r="H333" s="576" t="s">
        <v>490</v>
      </c>
      <c r="I333" s="576" t="s">
        <v>411</v>
      </c>
    </row>
    <row r="334" spans="1:9" ht="20.100000000000001" customHeight="1" x14ac:dyDescent="0.2">
      <c r="A334" s="576" t="s">
        <v>453</v>
      </c>
      <c r="B334" s="577" t="s">
        <v>513</v>
      </c>
      <c r="C334" s="576" t="s">
        <v>512</v>
      </c>
      <c r="D334" s="575" t="s">
        <v>511</v>
      </c>
      <c r="E334" s="578" t="s">
        <v>404</v>
      </c>
      <c r="F334" s="577" t="s">
        <v>472</v>
      </c>
      <c r="G334" s="576" t="s">
        <v>37</v>
      </c>
      <c r="H334" s="576" t="s">
        <v>443</v>
      </c>
      <c r="I334" s="576" t="s">
        <v>411</v>
      </c>
    </row>
    <row r="335" spans="1:9" ht="20.100000000000001" customHeight="1" x14ac:dyDescent="0.2">
      <c r="A335" s="576" t="s">
        <v>453</v>
      </c>
      <c r="B335" s="577" t="s">
        <v>513</v>
      </c>
      <c r="C335" s="576" t="s">
        <v>512</v>
      </c>
      <c r="D335" s="575" t="s">
        <v>511</v>
      </c>
      <c r="E335" s="578" t="s">
        <v>404</v>
      </c>
      <c r="F335" s="577" t="s">
        <v>472</v>
      </c>
      <c r="G335" s="576" t="s">
        <v>46</v>
      </c>
      <c r="H335" s="576" t="s">
        <v>443</v>
      </c>
      <c r="I335" s="576" t="s">
        <v>411</v>
      </c>
    </row>
    <row r="336" spans="1:9" ht="20.100000000000001" customHeight="1" x14ac:dyDescent="0.2">
      <c r="A336" s="576" t="s">
        <v>453</v>
      </c>
      <c r="B336" s="577" t="s">
        <v>513</v>
      </c>
      <c r="C336" s="576" t="s">
        <v>514</v>
      </c>
      <c r="D336" s="575" t="s">
        <v>511</v>
      </c>
      <c r="E336" s="578" t="s">
        <v>404</v>
      </c>
      <c r="F336" s="577" t="s">
        <v>472</v>
      </c>
      <c r="G336" s="576" t="s">
        <v>377</v>
      </c>
      <c r="H336" s="576" t="s">
        <v>439</v>
      </c>
      <c r="I336" s="576" t="s">
        <v>411</v>
      </c>
    </row>
    <row r="337" spans="1:9" ht="20.100000000000001" customHeight="1" x14ac:dyDescent="0.2">
      <c r="A337" s="576" t="s">
        <v>453</v>
      </c>
      <c r="B337" s="577" t="s">
        <v>513</v>
      </c>
      <c r="C337" s="576" t="s">
        <v>514</v>
      </c>
      <c r="D337" s="575" t="s">
        <v>511</v>
      </c>
      <c r="E337" s="578" t="s">
        <v>404</v>
      </c>
      <c r="F337" s="577" t="s">
        <v>472</v>
      </c>
      <c r="G337" s="576" t="s">
        <v>35</v>
      </c>
      <c r="H337" s="576" t="s">
        <v>439</v>
      </c>
      <c r="I337" s="576" t="s">
        <v>411</v>
      </c>
    </row>
    <row r="338" spans="1:9" ht="20.100000000000001" customHeight="1" x14ac:dyDescent="0.2">
      <c r="A338" s="576" t="s">
        <v>453</v>
      </c>
      <c r="B338" s="577" t="s">
        <v>513</v>
      </c>
      <c r="C338" s="576" t="s">
        <v>512</v>
      </c>
      <c r="D338" s="575" t="s">
        <v>511</v>
      </c>
      <c r="E338" s="578" t="s">
        <v>404</v>
      </c>
      <c r="F338" s="577" t="s">
        <v>472</v>
      </c>
      <c r="G338" s="576" t="s">
        <v>448</v>
      </c>
      <c r="H338" s="576" t="s">
        <v>459</v>
      </c>
      <c r="I338" s="576" t="s">
        <v>411</v>
      </c>
    </row>
    <row r="339" spans="1:9" ht="20.100000000000001" customHeight="1" x14ac:dyDescent="0.2">
      <c r="A339" s="576" t="s">
        <v>453</v>
      </c>
      <c r="B339" s="577" t="s">
        <v>510</v>
      </c>
      <c r="C339" s="576" t="s">
        <v>509</v>
      </c>
      <c r="D339" s="575" t="s">
        <v>508</v>
      </c>
      <c r="E339" s="578" t="s">
        <v>404</v>
      </c>
      <c r="F339" s="577" t="s">
        <v>427</v>
      </c>
      <c r="G339" s="576" t="s">
        <v>45</v>
      </c>
      <c r="H339" s="576" t="s">
        <v>412</v>
      </c>
      <c r="I339" s="575" t="s">
        <v>411</v>
      </c>
    </row>
    <row r="340" spans="1:9" ht="20.100000000000001" customHeight="1" x14ac:dyDescent="0.2">
      <c r="A340" s="576" t="s">
        <v>453</v>
      </c>
      <c r="B340" s="577" t="s">
        <v>510</v>
      </c>
      <c r="C340" s="576" t="s">
        <v>509</v>
      </c>
      <c r="D340" s="575" t="s">
        <v>508</v>
      </c>
      <c r="E340" s="578" t="s">
        <v>404</v>
      </c>
      <c r="F340" s="577" t="s">
        <v>427</v>
      </c>
      <c r="G340" s="576" t="s">
        <v>376</v>
      </c>
      <c r="H340" s="576" t="s">
        <v>490</v>
      </c>
      <c r="I340" s="576" t="s">
        <v>411</v>
      </c>
    </row>
    <row r="341" spans="1:9" ht="20.100000000000001" customHeight="1" x14ac:dyDescent="0.2">
      <c r="A341" s="576" t="s">
        <v>453</v>
      </c>
      <c r="B341" s="577" t="s">
        <v>510</v>
      </c>
      <c r="C341" s="576" t="s">
        <v>509</v>
      </c>
      <c r="D341" s="575" t="s">
        <v>508</v>
      </c>
      <c r="E341" s="578" t="s">
        <v>404</v>
      </c>
      <c r="F341" s="577" t="s">
        <v>427</v>
      </c>
      <c r="G341" s="576" t="s">
        <v>348</v>
      </c>
      <c r="H341" s="576" t="s">
        <v>489</v>
      </c>
      <c r="I341" s="576" t="s">
        <v>411</v>
      </c>
    </row>
    <row r="342" spans="1:9" ht="20.100000000000001" customHeight="1" x14ac:dyDescent="0.2">
      <c r="A342" s="576" t="s">
        <v>453</v>
      </c>
      <c r="B342" s="577" t="s">
        <v>510</v>
      </c>
      <c r="C342" s="576" t="s">
        <v>509</v>
      </c>
      <c r="D342" s="575" t="s">
        <v>508</v>
      </c>
      <c r="E342" s="578" t="s">
        <v>404</v>
      </c>
      <c r="F342" s="577" t="s">
        <v>427</v>
      </c>
      <c r="G342" s="576" t="s">
        <v>36</v>
      </c>
      <c r="H342" s="576" t="s">
        <v>414</v>
      </c>
      <c r="I342" s="576" t="s">
        <v>411</v>
      </c>
    </row>
    <row r="343" spans="1:9" ht="20.100000000000001" customHeight="1" x14ac:dyDescent="0.2">
      <c r="A343" s="576" t="s">
        <v>453</v>
      </c>
      <c r="B343" s="577" t="s">
        <v>510</v>
      </c>
      <c r="C343" s="576" t="s">
        <v>509</v>
      </c>
      <c r="D343" s="575" t="s">
        <v>508</v>
      </c>
      <c r="E343" s="578" t="s">
        <v>404</v>
      </c>
      <c r="F343" s="577" t="s">
        <v>427</v>
      </c>
      <c r="G343" s="576" t="s">
        <v>32</v>
      </c>
      <c r="H343" s="576" t="s">
        <v>454</v>
      </c>
      <c r="I343" s="575" t="s">
        <v>396</v>
      </c>
    </row>
    <row r="344" spans="1:9" ht="20.100000000000001" customHeight="1" x14ac:dyDescent="0.2">
      <c r="A344" s="576" t="s">
        <v>453</v>
      </c>
      <c r="B344" s="577" t="s">
        <v>510</v>
      </c>
      <c r="C344" s="576" t="s">
        <v>509</v>
      </c>
      <c r="D344" s="575" t="s">
        <v>508</v>
      </c>
      <c r="E344" s="578" t="s">
        <v>404</v>
      </c>
      <c r="F344" s="577" t="s">
        <v>427</v>
      </c>
      <c r="G344" s="576" t="s">
        <v>38</v>
      </c>
      <c r="H344" s="576" t="s">
        <v>476</v>
      </c>
      <c r="I344" s="575" t="s">
        <v>396</v>
      </c>
    </row>
    <row r="345" spans="1:9" ht="20.100000000000001" customHeight="1" x14ac:dyDescent="0.2">
      <c r="A345" s="576" t="s">
        <v>453</v>
      </c>
      <c r="B345" s="577" t="s">
        <v>510</v>
      </c>
      <c r="C345" s="576" t="s">
        <v>509</v>
      </c>
      <c r="D345" s="575" t="s">
        <v>508</v>
      </c>
      <c r="E345" s="578" t="s">
        <v>404</v>
      </c>
      <c r="F345" s="577" t="s">
        <v>427</v>
      </c>
      <c r="G345" s="576" t="s">
        <v>42</v>
      </c>
      <c r="H345" s="576" t="s">
        <v>488</v>
      </c>
      <c r="I345" s="576" t="s">
        <v>411</v>
      </c>
    </row>
    <row r="346" spans="1:9" ht="20.100000000000001" customHeight="1" x14ac:dyDescent="0.2">
      <c r="A346" s="576" t="s">
        <v>453</v>
      </c>
      <c r="B346" s="577" t="s">
        <v>510</v>
      </c>
      <c r="C346" s="576" t="s">
        <v>509</v>
      </c>
      <c r="D346" s="575" t="s">
        <v>508</v>
      </c>
      <c r="E346" s="578" t="s">
        <v>404</v>
      </c>
      <c r="F346" s="577" t="s">
        <v>427</v>
      </c>
      <c r="G346" s="576" t="s">
        <v>377</v>
      </c>
      <c r="H346" s="576" t="s">
        <v>439</v>
      </c>
      <c r="I346" s="576" t="s">
        <v>411</v>
      </c>
    </row>
    <row r="347" spans="1:9" ht="20.100000000000001" customHeight="1" x14ac:dyDescent="0.2">
      <c r="A347" s="576" t="s">
        <v>453</v>
      </c>
      <c r="B347" s="577" t="s">
        <v>510</v>
      </c>
      <c r="C347" s="576" t="s">
        <v>509</v>
      </c>
      <c r="D347" s="575" t="s">
        <v>508</v>
      </c>
      <c r="E347" s="578" t="s">
        <v>404</v>
      </c>
      <c r="F347" s="577" t="s">
        <v>427</v>
      </c>
      <c r="G347" s="576" t="s">
        <v>35</v>
      </c>
      <c r="H347" s="576" t="s">
        <v>439</v>
      </c>
      <c r="I347" s="576" t="s">
        <v>411</v>
      </c>
    </row>
    <row r="348" spans="1:9" ht="20.100000000000001" customHeight="1" x14ac:dyDescent="0.2">
      <c r="A348" s="576" t="s">
        <v>453</v>
      </c>
      <c r="B348" s="577" t="s">
        <v>510</v>
      </c>
      <c r="C348" s="576" t="s">
        <v>509</v>
      </c>
      <c r="D348" s="575" t="s">
        <v>508</v>
      </c>
      <c r="E348" s="578" t="s">
        <v>404</v>
      </c>
      <c r="F348" s="577" t="s">
        <v>427</v>
      </c>
      <c r="G348" s="576" t="s">
        <v>43</v>
      </c>
      <c r="H348" s="576" t="s">
        <v>487</v>
      </c>
      <c r="I348" s="576" t="s">
        <v>411</v>
      </c>
    </row>
    <row r="349" spans="1:9" ht="20.100000000000001" customHeight="1" x14ac:dyDescent="0.2">
      <c r="A349" s="576" t="s">
        <v>453</v>
      </c>
      <c r="B349" s="577" t="s">
        <v>510</v>
      </c>
      <c r="C349" s="576" t="s">
        <v>509</v>
      </c>
      <c r="D349" s="575" t="s">
        <v>508</v>
      </c>
      <c r="E349" s="578" t="s">
        <v>404</v>
      </c>
      <c r="F349" s="577" t="s">
        <v>427</v>
      </c>
      <c r="G349" s="576" t="s">
        <v>462</v>
      </c>
      <c r="H349" s="576" t="s">
        <v>461</v>
      </c>
      <c r="I349" s="576" t="s">
        <v>411</v>
      </c>
    </row>
    <row r="350" spans="1:9" ht="20.100000000000001" customHeight="1" x14ac:dyDescent="0.2">
      <c r="A350" s="576" t="s">
        <v>453</v>
      </c>
      <c r="B350" s="577" t="s">
        <v>510</v>
      </c>
      <c r="C350" s="576" t="s">
        <v>509</v>
      </c>
      <c r="D350" s="575" t="s">
        <v>508</v>
      </c>
      <c r="E350" s="578" t="s">
        <v>404</v>
      </c>
      <c r="F350" s="577" t="s">
        <v>427</v>
      </c>
      <c r="G350" s="576" t="s">
        <v>47</v>
      </c>
      <c r="H350" s="576" t="s">
        <v>486</v>
      </c>
      <c r="I350" s="576" t="s">
        <v>411</v>
      </c>
    </row>
    <row r="351" spans="1:9" ht="20.100000000000001" customHeight="1" x14ac:dyDescent="0.2">
      <c r="A351" s="576" t="s">
        <v>453</v>
      </c>
      <c r="B351" s="577" t="s">
        <v>510</v>
      </c>
      <c r="C351" s="576" t="s">
        <v>509</v>
      </c>
      <c r="D351" s="575" t="s">
        <v>508</v>
      </c>
      <c r="E351" s="578" t="s">
        <v>404</v>
      </c>
      <c r="F351" s="577" t="s">
        <v>427</v>
      </c>
      <c r="G351" s="576" t="s">
        <v>448</v>
      </c>
      <c r="H351" s="576" t="s">
        <v>459</v>
      </c>
      <c r="I351" s="576" t="s">
        <v>411</v>
      </c>
    </row>
    <row r="352" spans="1:9" ht="20.100000000000001" customHeight="1" x14ac:dyDescent="0.2">
      <c r="A352" s="576" t="s">
        <v>453</v>
      </c>
      <c r="B352" s="577" t="s">
        <v>507</v>
      </c>
      <c r="C352" s="576" t="s">
        <v>506</v>
      </c>
      <c r="D352" s="575" t="s">
        <v>505</v>
      </c>
      <c r="E352" s="578" t="s">
        <v>404</v>
      </c>
      <c r="F352" s="577" t="s">
        <v>472</v>
      </c>
      <c r="G352" s="576" t="s">
        <v>45</v>
      </c>
      <c r="H352" s="576" t="s">
        <v>412</v>
      </c>
      <c r="I352" s="575" t="s">
        <v>411</v>
      </c>
    </row>
    <row r="353" spans="1:9" ht="20.100000000000001" customHeight="1" x14ac:dyDescent="0.2">
      <c r="A353" s="576" t="s">
        <v>453</v>
      </c>
      <c r="B353" s="577" t="s">
        <v>507</v>
      </c>
      <c r="C353" s="576" t="s">
        <v>506</v>
      </c>
      <c r="D353" s="575" t="s">
        <v>505</v>
      </c>
      <c r="E353" s="578" t="s">
        <v>404</v>
      </c>
      <c r="F353" s="577" t="s">
        <v>472</v>
      </c>
      <c r="G353" s="576" t="s">
        <v>376</v>
      </c>
      <c r="H353" s="576" t="s">
        <v>415</v>
      </c>
      <c r="I353" s="575" t="s">
        <v>396</v>
      </c>
    </row>
    <row r="354" spans="1:9" ht="20.100000000000001" customHeight="1" x14ac:dyDescent="0.2">
      <c r="A354" s="576" t="s">
        <v>453</v>
      </c>
      <c r="B354" s="577" t="s">
        <v>507</v>
      </c>
      <c r="C354" s="576" t="s">
        <v>506</v>
      </c>
      <c r="D354" s="575" t="s">
        <v>505</v>
      </c>
      <c r="E354" s="578" t="s">
        <v>404</v>
      </c>
      <c r="F354" s="577" t="s">
        <v>472</v>
      </c>
      <c r="G354" s="576" t="s">
        <v>348</v>
      </c>
      <c r="H354" s="576" t="s">
        <v>489</v>
      </c>
      <c r="I354" s="576" t="s">
        <v>411</v>
      </c>
    </row>
    <row r="355" spans="1:9" ht="20.100000000000001" customHeight="1" x14ac:dyDescent="0.2">
      <c r="A355" s="576" t="s">
        <v>453</v>
      </c>
      <c r="B355" s="577" t="s">
        <v>507</v>
      </c>
      <c r="C355" s="576" t="s">
        <v>506</v>
      </c>
      <c r="D355" s="575" t="s">
        <v>505</v>
      </c>
      <c r="E355" s="578" t="s">
        <v>404</v>
      </c>
      <c r="F355" s="577" t="s">
        <v>472</v>
      </c>
      <c r="G355" s="576" t="s">
        <v>36</v>
      </c>
      <c r="H355" s="576" t="s">
        <v>414</v>
      </c>
      <c r="I355" s="576" t="s">
        <v>411</v>
      </c>
    </row>
    <row r="356" spans="1:9" ht="20.100000000000001" customHeight="1" x14ac:dyDescent="0.2">
      <c r="A356" s="576" t="s">
        <v>453</v>
      </c>
      <c r="B356" s="577" t="s">
        <v>507</v>
      </c>
      <c r="C356" s="576" t="s">
        <v>506</v>
      </c>
      <c r="D356" s="575" t="s">
        <v>505</v>
      </c>
      <c r="E356" s="578" t="s">
        <v>404</v>
      </c>
      <c r="F356" s="577" t="s">
        <v>472</v>
      </c>
      <c r="G356" s="576" t="s">
        <v>32</v>
      </c>
      <c r="H356" s="576" t="s">
        <v>454</v>
      </c>
      <c r="I356" s="575" t="s">
        <v>396</v>
      </c>
    </row>
    <row r="357" spans="1:9" ht="20.100000000000001" customHeight="1" x14ac:dyDescent="0.2">
      <c r="A357" s="576" t="s">
        <v>453</v>
      </c>
      <c r="B357" s="577" t="s">
        <v>507</v>
      </c>
      <c r="C357" s="576" t="s">
        <v>506</v>
      </c>
      <c r="D357" s="575" t="s">
        <v>505</v>
      </c>
      <c r="E357" s="578" t="s">
        <v>404</v>
      </c>
      <c r="F357" s="577" t="s">
        <v>472</v>
      </c>
      <c r="G357" s="576" t="s">
        <v>37</v>
      </c>
      <c r="H357" s="576" t="s">
        <v>443</v>
      </c>
      <c r="I357" s="576" t="s">
        <v>411</v>
      </c>
    </row>
    <row r="358" spans="1:9" ht="20.100000000000001" customHeight="1" x14ac:dyDescent="0.2">
      <c r="A358" s="576" t="s">
        <v>453</v>
      </c>
      <c r="B358" s="577" t="s">
        <v>507</v>
      </c>
      <c r="C358" s="576" t="s">
        <v>506</v>
      </c>
      <c r="D358" s="575" t="s">
        <v>505</v>
      </c>
      <c r="E358" s="578" t="s">
        <v>404</v>
      </c>
      <c r="F358" s="577" t="s">
        <v>472</v>
      </c>
      <c r="G358" s="576" t="s">
        <v>46</v>
      </c>
      <c r="H358" s="576" t="s">
        <v>443</v>
      </c>
      <c r="I358" s="576" t="s">
        <v>411</v>
      </c>
    </row>
    <row r="359" spans="1:9" ht="20.100000000000001" customHeight="1" x14ac:dyDescent="0.2">
      <c r="A359" s="576" t="s">
        <v>453</v>
      </c>
      <c r="B359" s="577" t="s">
        <v>507</v>
      </c>
      <c r="C359" s="576" t="s">
        <v>506</v>
      </c>
      <c r="D359" s="575" t="s">
        <v>505</v>
      </c>
      <c r="E359" s="578" t="s">
        <v>404</v>
      </c>
      <c r="F359" s="577" t="s">
        <v>472</v>
      </c>
      <c r="G359" s="576" t="s">
        <v>377</v>
      </c>
      <c r="H359" s="576" t="s">
        <v>439</v>
      </c>
      <c r="I359" s="576" t="s">
        <v>411</v>
      </c>
    </row>
    <row r="360" spans="1:9" ht="20.100000000000001" customHeight="1" x14ac:dyDescent="0.2">
      <c r="A360" s="576" t="s">
        <v>453</v>
      </c>
      <c r="B360" s="577" t="s">
        <v>507</v>
      </c>
      <c r="C360" s="576" t="s">
        <v>506</v>
      </c>
      <c r="D360" s="575" t="s">
        <v>505</v>
      </c>
      <c r="E360" s="578" t="s">
        <v>404</v>
      </c>
      <c r="F360" s="577" t="s">
        <v>472</v>
      </c>
      <c r="G360" s="576" t="s">
        <v>35</v>
      </c>
      <c r="H360" s="576" t="s">
        <v>439</v>
      </c>
      <c r="I360" s="576" t="s">
        <v>411</v>
      </c>
    </row>
    <row r="361" spans="1:9" ht="20.100000000000001" customHeight="1" x14ac:dyDescent="0.2">
      <c r="A361" s="576" t="s">
        <v>453</v>
      </c>
      <c r="B361" s="577" t="s">
        <v>507</v>
      </c>
      <c r="C361" s="576" t="s">
        <v>506</v>
      </c>
      <c r="D361" s="575" t="s">
        <v>505</v>
      </c>
      <c r="E361" s="578" t="s">
        <v>404</v>
      </c>
      <c r="F361" s="577" t="s">
        <v>472</v>
      </c>
      <c r="G361" s="576" t="s">
        <v>462</v>
      </c>
      <c r="H361" s="576" t="s">
        <v>461</v>
      </c>
      <c r="I361" s="576" t="s">
        <v>411</v>
      </c>
    </row>
    <row r="362" spans="1:9" ht="20.100000000000001" customHeight="1" x14ac:dyDescent="0.2">
      <c r="A362" s="576" t="s">
        <v>453</v>
      </c>
      <c r="B362" s="577" t="s">
        <v>507</v>
      </c>
      <c r="C362" s="576" t="s">
        <v>506</v>
      </c>
      <c r="D362" s="575" t="s">
        <v>505</v>
      </c>
      <c r="E362" s="578" t="s">
        <v>404</v>
      </c>
      <c r="F362" s="577" t="s">
        <v>472</v>
      </c>
      <c r="G362" s="576" t="s">
        <v>47</v>
      </c>
      <c r="H362" s="576" t="s">
        <v>486</v>
      </c>
      <c r="I362" s="576" t="s">
        <v>411</v>
      </c>
    </row>
    <row r="363" spans="1:9" ht="20.100000000000001" customHeight="1" x14ac:dyDescent="0.2">
      <c r="A363" s="576" t="s">
        <v>453</v>
      </c>
      <c r="B363" s="577" t="s">
        <v>507</v>
      </c>
      <c r="C363" s="576" t="s">
        <v>506</v>
      </c>
      <c r="D363" s="575" t="s">
        <v>505</v>
      </c>
      <c r="E363" s="578" t="s">
        <v>404</v>
      </c>
      <c r="F363" s="577" t="s">
        <v>472</v>
      </c>
      <c r="G363" s="576" t="s">
        <v>448</v>
      </c>
      <c r="H363" s="576" t="s">
        <v>459</v>
      </c>
      <c r="I363" s="576" t="s">
        <v>411</v>
      </c>
    </row>
    <row r="364" spans="1:9" ht="20.100000000000001" customHeight="1" x14ac:dyDescent="0.2">
      <c r="A364" s="576" t="s">
        <v>453</v>
      </c>
      <c r="B364" s="577" t="s">
        <v>507</v>
      </c>
      <c r="C364" s="576" t="s">
        <v>506</v>
      </c>
      <c r="D364" s="575" t="s">
        <v>505</v>
      </c>
      <c r="E364" s="578" t="s">
        <v>404</v>
      </c>
      <c r="F364" s="577" t="s">
        <v>472</v>
      </c>
      <c r="G364" s="576" t="s">
        <v>39</v>
      </c>
      <c r="H364" s="576" t="s">
        <v>501</v>
      </c>
      <c r="I364" s="576" t="s">
        <v>500</v>
      </c>
    </row>
    <row r="365" spans="1:9" ht="20.100000000000001" customHeight="1" x14ac:dyDescent="0.2">
      <c r="A365" s="576" t="s">
        <v>453</v>
      </c>
      <c r="B365" s="577" t="s">
        <v>504</v>
      </c>
      <c r="C365" s="576" t="s">
        <v>503</v>
      </c>
      <c r="D365" s="575" t="s">
        <v>502</v>
      </c>
      <c r="E365" s="578" t="s">
        <v>404</v>
      </c>
      <c r="F365" s="577" t="s">
        <v>138</v>
      </c>
      <c r="G365" s="576" t="s">
        <v>376</v>
      </c>
      <c r="H365" s="576" t="s">
        <v>415</v>
      </c>
      <c r="I365" s="575" t="s">
        <v>396</v>
      </c>
    </row>
    <row r="366" spans="1:9" ht="20.100000000000001" customHeight="1" x14ac:dyDescent="0.2">
      <c r="A366" s="576" t="s">
        <v>453</v>
      </c>
      <c r="B366" s="577" t="s">
        <v>504</v>
      </c>
      <c r="C366" s="576" t="s">
        <v>503</v>
      </c>
      <c r="D366" s="575" t="s">
        <v>502</v>
      </c>
      <c r="E366" s="578" t="s">
        <v>404</v>
      </c>
      <c r="F366" s="577" t="s">
        <v>138</v>
      </c>
      <c r="G366" s="576" t="s">
        <v>36</v>
      </c>
      <c r="H366" s="576" t="s">
        <v>414</v>
      </c>
      <c r="I366" s="576" t="s">
        <v>411</v>
      </c>
    </row>
    <row r="367" spans="1:9" ht="20.100000000000001" customHeight="1" x14ac:dyDescent="0.2">
      <c r="A367" s="576" t="s">
        <v>453</v>
      </c>
      <c r="B367" s="577" t="s">
        <v>504</v>
      </c>
      <c r="C367" s="576" t="s">
        <v>503</v>
      </c>
      <c r="D367" s="575" t="s">
        <v>502</v>
      </c>
      <c r="E367" s="578" t="s">
        <v>404</v>
      </c>
      <c r="F367" s="577" t="s">
        <v>138</v>
      </c>
      <c r="G367" s="576" t="s">
        <v>32</v>
      </c>
      <c r="H367" s="576" t="s">
        <v>468</v>
      </c>
      <c r="I367" s="575" t="s">
        <v>396</v>
      </c>
    </row>
    <row r="368" spans="1:9" ht="20.100000000000001" customHeight="1" x14ac:dyDescent="0.2">
      <c r="A368" s="576" t="s">
        <v>453</v>
      </c>
      <c r="B368" s="577" t="s">
        <v>504</v>
      </c>
      <c r="C368" s="576" t="s">
        <v>503</v>
      </c>
      <c r="D368" s="575" t="s">
        <v>502</v>
      </c>
      <c r="E368" s="578" t="s">
        <v>404</v>
      </c>
      <c r="F368" s="577" t="s">
        <v>138</v>
      </c>
      <c r="G368" s="576" t="s">
        <v>38</v>
      </c>
      <c r="H368" s="576" t="s">
        <v>476</v>
      </c>
      <c r="I368" s="575" t="s">
        <v>396</v>
      </c>
    </row>
    <row r="369" spans="1:9" ht="20.100000000000001" customHeight="1" x14ac:dyDescent="0.2">
      <c r="A369" s="576" t="s">
        <v>453</v>
      </c>
      <c r="B369" s="577" t="s">
        <v>504</v>
      </c>
      <c r="C369" s="576" t="s">
        <v>503</v>
      </c>
      <c r="D369" s="575" t="s">
        <v>502</v>
      </c>
      <c r="E369" s="578" t="s">
        <v>404</v>
      </c>
      <c r="F369" s="577" t="s">
        <v>138</v>
      </c>
      <c r="G369" s="576" t="s">
        <v>46</v>
      </c>
      <c r="H369" s="576" t="s">
        <v>475</v>
      </c>
      <c r="I369" s="575" t="s">
        <v>396</v>
      </c>
    </row>
    <row r="370" spans="1:9" ht="20.100000000000001" customHeight="1" x14ac:dyDescent="0.2">
      <c r="A370" s="576" t="s">
        <v>453</v>
      </c>
      <c r="B370" s="577" t="s">
        <v>504</v>
      </c>
      <c r="C370" s="576" t="s">
        <v>503</v>
      </c>
      <c r="D370" s="575" t="s">
        <v>502</v>
      </c>
      <c r="E370" s="578" t="s">
        <v>404</v>
      </c>
      <c r="F370" s="577" t="s">
        <v>138</v>
      </c>
      <c r="G370" s="576" t="s">
        <v>377</v>
      </c>
      <c r="H370" s="576" t="s">
        <v>439</v>
      </c>
      <c r="I370" s="576" t="s">
        <v>411</v>
      </c>
    </row>
    <row r="371" spans="1:9" ht="20.100000000000001" customHeight="1" x14ac:dyDescent="0.2">
      <c r="A371" s="576" t="s">
        <v>453</v>
      </c>
      <c r="B371" s="577" t="s">
        <v>504</v>
      </c>
      <c r="C371" s="576" t="s">
        <v>503</v>
      </c>
      <c r="D371" s="575" t="s">
        <v>502</v>
      </c>
      <c r="E371" s="578" t="s">
        <v>404</v>
      </c>
      <c r="F371" s="577" t="s">
        <v>138</v>
      </c>
      <c r="G371" s="576" t="s">
        <v>35</v>
      </c>
      <c r="H371" s="576" t="s">
        <v>439</v>
      </c>
      <c r="I371" s="576" t="s">
        <v>411</v>
      </c>
    </row>
    <row r="372" spans="1:9" ht="20.100000000000001" customHeight="1" x14ac:dyDescent="0.2">
      <c r="A372" s="576" t="s">
        <v>453</v>
      </c>
      <c r="B372" s="577" t="s">
        <v>504</v>
      </c>
      <c r="C372" s="576" t="s">
        <v>503</v>
      </c>
      <c r="D372" s="575" t="s">
        <v>502</v>
      </c>
      <c r="E372" s="578" t="s">
        <v>404</v>
      </c>
      <c r="F372" s="577" t="s">
        <v>138</v>
      </c>
      <c r="G372" s="576" t="s">
        <v>448</v>
      </c>
      <c r="H372" s="576" t="s">
        <v>459</v>
      </c>
      <c r="I372" s="576" t="s">
        <v>411</v>
      </c>
    </row>
    <row r="373" spans="1:9" ht="20.100000000000001" customHeight="1" x14ac:dyDescent="0.2">
      <c r="A373" s="576" t="s">
        <v>453</v>
      </c>
      <c r="B373" s="577" t="s">
        <v>504</v>
      </c>
      <c r="C373" s="576" t="s">
        <v>503</v>
      </c>
      <c r="D373" s="575" t="s">
        <v>502</v>
      </c>
      <c r="E373" s="578" t="s">
        <v>404</v>
      </c>
      <c r="F373" s="577" t="s">
        <v>138</v>
      </c>
      <c r="G373" s="576" t="s">
        <v>39</v>
      </c>
      <c r="H373" s="576" t="s">
        <v>501</v>
      </c>
      <c r="I373" s="576" t="s">
        <v>500</v>
      </c>
    </row>
    <row r="374" spans="1:9" ht="20.100000000000001" customHeight="1" x14ac:dyDescent="0.2">
      <c r="A374" s="576" t="s">
        <v>453</v>
      </c>
      <c r="B374" s="577" t="s">
        <v>499</v>
      </c>
      <c r="C374" s="576" t="s">
        <v>498</v>
      </c>
      <c r="D374" s="575" t="s">
        <v>497</v>
      </c>
      <c r="E374" s="578" t="s">
        <v>404</v>
      </c>
      <c r="F374" s="577" t="s">
        <v>427</v>
      </c>
      <c r="G374" s="576" t="s">
        <v>45</v>
      </c>
      <c r="H374" s="576" t="s">
        <v>412</v>
      </c>
      <c r="I374" s="575" t="s">
        <v>411</v>
      </c>
    </row>
    <row r="375" spans="1:9" ht="20.100000000000001" customHeight="1" x14ac:dyDescent="0.2">
      <c r="A375" s="576" t="s">
        <v>453</v>
      </c>
      <c r="B375" s="577" t="s">
        <v>499</v>
      </c>
      <c r="C375" s="576" t="s">
        <v>498</v>
      </c>
      <c r="D375" s="575" t="s">
        <v>497</v>
      </c>
      <c r="E375" s="578" t="s">
        <v>404</v>
      </c>
      <c r="F375" s="577" t="s">
        <v>427</v>
      </c>
      <c r="G375" s="576" t="s">
        <v>376</v>
      </c>
      <c r="H375" s="576" t="s">
        <v>415</v>
      </c>
      <c r="I375" s="575" t="s">
        <v>396</v>
      </c>
    </row>
    <row r="376" spans="1:9" ht="20.100000000000001" customHeight="1" x14ac:dyDescent="0.2">
      <c r="A376" s="576" t="s">
        <v>453</v>
      </c>
      <c r="B376" s="577" t="s">
        <v>499</v>
      </c>
      <c r="C376" s="576" t="s">
        <v>498</v>
      </c>
      <c r="D376" s="575" t="s">
        <v>497</v>
      </c>
      <c r="E376" s="578" t="s">
        <v>404</v>
      </c>
      <c r="F376" s="577" t="s">
        <v>427</v>
      </c>
      <c r="G376" s="576" t="s">
        <v>348</v>
      </c>
      <c r="H376" s="576" t="s">
        <v>489</v>
      </c>
      <c r="I376" s="576" t="s">
        <v>411</v>
      </c>
    </row>
    <row r="377" spans="1:9" ht="20.100000000000001" customHeight="1" x14ac:dyDescent="0.2">
      <c r="A377" s="576" t="s">
        <v>453</v>
      </c>
      <c r="B377" s="577" t="s">
        <v>499</v>
      </c>
      <c r="C377" s="576" t="s">
        <v>498</v>
      </c>
      <c r="D377" s="575" t="s">
        <v>497</v>
      </c>
      <c r="E377" s="578" t="s">
        <v>404</v>
      </c>
      <c r="F377" s="577" t="s">
        <v>427</v>
      </c>
      <c r="G377" s="576" t="s">
        <v>36</v>
      </c>
      <c r="H377" s="576" t="s">
        <v>414</v>
      </c>
      <c r="I377" s="576" t="s">
        <v>411</v>
      </c>
    </row>
    <row r="378" spans="1:9" ht="20.100000000000001" customHeight="1" x14ac:dyDescent="0.2">
      <c r="A378" s="576" t="s">
        <v>453</v>
      </c>
      <c r="B378" s="577" t="s">
        <v>499</v>
      </c>
      <c r="C378" s="576" t="s">
        <v>498</v>
      </c>
      <c r="D378" s="575" t="s">
        <v>497</v>
      </c>
      <c r="E378" s="578" t="s">
        <v>404</v>
      </c>
      <c r="F378" s="577" t="s">
        <v>427</v>
      </c>
      <c r="G378" s="576" t="s">
        <v>32</v>
      </c>
      <c r="H378" s="576" t="s">
        <v>468</v>
      </c>
      <c r="I378" s="575" t="s">
        <v>396</v>
      </c>
    </row>
    <row r="379" spans="1:9" ht="20.100000000000001" customHeight="1" x14ac:dyDescent="0.2">
      <c r="A379" s="576" t="s">
        <v>453</v>
      </c>
      <c r="B379" s="577" t="s">
        <v>499</v>
      </c>
      <c r="C379" s="576" t="s">
        <v>498</v>
      </c>
      <c r="D379" s="575" t="s">
        <v>497</v>
      </c>
      <c r="E379" s="578" t="s">
        <v>404</v>
      </c>
      <c r="F379" s="577" t="s">
        <v>427</v>
      </c>
      <c r="G379" s="576" t="s">
        <v>37</v>
      </c>
      <c r="H379" s="576" t="s">
        <v>443</v>
      </c>
      <c r="I379" s="576" t="s">
        <v>411</v>
      </c>
    </row>
    <row r="380" spans="1:9" ht="20.100000000000001" customHeight="1" x14ac:dyDescent="0.2">
      <c r="A380" s="576" t="s">
        <v>453</v>
      </c>
      <c r="B380" s="577" t="s">
        <v>499</v>
      </c>
      <c r="C380" s="576" t="s">
        <v>498</v>
      </c>
      <c r="D380" s="575" t="s">
        <v>497</v>
      </c>
      <c r="E380" s="578" t="s">
        <v>404</v>
      </c>
      <c r="F380" s="577" t="s">
        <v>427</v>
      </c>
      <c r="G380" s="576" t="s">
        <v>46</v>
      </c>
      <c r="H380" s="576" t="s">
        <v>443</v>
      </c>
      <c r="I380" s="576" t="s">
        <v>411</v>
      </c>
    </row>
    <row r="381" spans="1:9" ht="20.100000000000001" customHeight="1" x14ac:dyDescent="0.2">
      <c r="A381" s="576" t="s">
        <v>453</v>
      </c>
      <c r="B381" s="577" t="s">
        <v>499</v>
      </c>
      <c r="C381" s="576" t="s">
        <v>498</v>
      </c>
      <c r="D381" s="575" t="s">
        <v>497</v>
      </c>
      <c r="E381" s="578" t="s">
        <v>404</v>
      </c>
      <c r="F381" s="577" t="s">
        <v>427</v>
      </c>
      <c r="G381" s="576" t="s">
        <v>42</v>
      </c>
      <c r="H381" s="576" t="s">
        <v>488</v>
      </c>
      <c r="I381" s="576" t="s">
        <v>411</v>
      </c>
    </row>
    <row r="382" spans="1:9" ht="20.100000000000001" customHeight="1" x14ac:dyDescent="0.2">
      <c r="A382" s="576" t="s">
        <v>453</v>
      </c>
      <c r="B382" s="577" t="s">
        <v>499</v>
      </c>
      <c r="C382" s="576" t="s">
        <v>498</v>
      </c>
      <c r="D382" s="575" t="s">
        <v>497</v>
      </c>
      <c r="E382" s="578" t="s">
        <v>404</v>
      </c>
      <c r="F382" s="577" t="s">
        <v>427</v>
      </c>
      <c r="G382" s="576" t="s">
        <v>377</v>
      </c>
      <c r="H382" s="576" t="s">
        <v>439</v>
      </c>
      <c r="I382" s="576" t="s">
        <v>411</v>
      </c>
    </row>
    <row r="383" spans="1:9" ht="20.100000000000001" customHeight="1" x14ac:dyDescent="0.2">
      <c r="A383" s="576" t="s">
        <v>453</v>
      </c>
      <c r="B383" s="577" t="s">
        <v>499</v>
      </c>
      <c r="C383" s="576" t="s">
        <v>498</v>
      </c>
      <c r="D383" s="575" t="s">
        <v>497</v>
      </c>
      <c r="E383" s="578" t="s">
        <v>404</v>
      </c>
      <c r="F383" s="577" t="s">
        <v>427</v>
      </c>
      <c r="G383" s="576" t="s">
        <v>35</v>
      </c>
      <c r="H383" s="576" t="s">
        <v>439</v>
      </c>
      <c r="I383" s="576" t="s">
        <v>411</v>
      </c>
    </row>
    <row r="384" spans="1:9" ht="20.100000000000001" customHeight="1" x14ac:dyDescent="0.2">
      <c r="A384" s="576" t="s">
        <v>453</v>
      </c>
      <c r="B384" s="577" t="s">
        <v>499</v>
      </c>
      <c r="C384" s="576" t="s">
        <v>498</v>
      </c>
      <c r="D384" s="575" t="s">
        <v>497</v>
      </c>
      <c r="E384" s="578" t="s">
        <v>404</v>
      </c>
      <c r="F384" s="577" t="s">
        <v>427</v>
      </c>
      <c r="G384" s="576" t="s">
        <v>43</v>
      </c>
      <c r="H384" s="576" t="s">
        <v>487</v>
      </c>
      <c r="I384" s="576" t="s">
        <v>411</v>
      </c>
    </row>
    <row r="385" spans="1:9" ht="20.100000000000001" customHeight="1" x14ac:dyDescent="0.2">
      <c r="A385" s="576" t="s">
        <v>453</v>
      </c>
      <c r="B385" s="577" t="s">
        <v>499</v>
      </c>
      <c r="C385" s="576" t="s">
        <v>498</v>
      </c>
      <c r="D385" s="575" t="s">
        <v>497</v>
      </c>
      <c r="E385" s="578" t="s">
        <v>404</v>
      </c>
      <c r="F385" s="577" t="s">
        <v>427</v>
      </c>
      <c r="G385" s="576" t="s">
        <v>462</v>
      </c>
      <c r="H385" s="576" t="s">
        <v>461</v>
      </c>
      <c r="I385" s="576" t="s">
        <v>411</v>
      </c>
    </row>
    <row r="386" spans="1:9" ht="20.100000000000001" customHeight="1" x14ac:dyDescent="0.2">
      <c r="A386" s="576" t="s">
        <v>453</v>
      </c>
      <c r="B386" s="577" t="s">
        <v>499</v>
      </c>
      <c r="C386" s="576" t="s">
        <v>498</v>
      </c>
      <c r="D386" s="575" t="s">
        <v>497</v>
      </c>
      <c r="E386" s="578" t="s">
        <v>404</v>
      </c>
      <c r="F386" s="577" t="s">
        <v>427</v>
      </c>
      <c r="G386" s="576" t="s">
        <v>47</v>
      </c>
      <c r="H386" s="576" t="s">
        <v>486</v>
      </c>
      <c r="I386" s="576" t="s">
        <v>411</v>
      </c>
    </row>
    <row r="387" spans="1:9" ht="20.100000000000001" customHeight="1" x14ac:dyDescent="0.2">
      <c r="A387" s="576" t="s">
        <v>453</v>
      </c>
      <c r="B387" s="577" t="s">
        <v>499</v>
      </c>
      <c r="C387" s="576" t="s">
        <v>498</v>
      </c>
      <c r="D387" s="575" t="s">
        <v>497</v>
      </c>
      <c r="E387" s="578" t="s">
        <v>404</v>
      </c>
      <c r="F387" s="577" t="s">
        <v>427</v>
      </c>
      <c r="G387" s="576" t="s">
        <v>448</v>
      </c>
      <c r="H387" s="576" t="s">
        <v>459</v>
      </c>
      <c r="I387" s="576" t="s">
        <v>411</v>
      </c>
    </row>
    <row r="388" spans="1:9" ht="20.100000000000001" customHeight="1" x14ac:dyDescent="0.2">
      <c r="A388" s="576" t="s">
        <v>453</v>
      </c>
      <c r="B388" s="577" t="s">
        <v>496</v>
      </c>
      <c r="C388" s="576" t="s">
        <v>495</v>
      </c>
      <c r="D388" s="575" t="s">
        <v>494</v>
      </c>
      <c r="E388" s="578" t="s">
        <v>404</v>
      </c>
      <c r="F388" s="577" t="s">
        <v>138</v>
      </c>
      <c r="G388" s="576" t="s">
        <v>45</v>
      </c>
      <c r="H388" s="576" t="s">
        <v>412</v>
      </c>
      <c r="I388" s="575" t="s">
        <v>411</v>
      </c>
    </row>
    <row r="389" spans="1:9" ht="20.100000000000001" customHeight="1" x14ac:dyDescent="0.2">
      <c r="A389" s="576" t="s">
        <v>453</v>
      </c>
      <c r="B389" s="577" t="s">
        <v>496</v>
      </c>
      <c r="C389" s="576" t="s">
        <v>495</v>
      </c>
      <c r="D389" s="575" t="s">
        <v>494</v>
      </c>
      <c r="E389" s="578" t="s">
        <v>404</v>
      </c>
      <c r="F389" s="577" t="s">
        <v>138</v>
      </c>
      <c r="G389" s="576" t="s">
        <v>376</v>
      </c>
      <c r="H389" s="576" t="s">
        <v>415</v>
      </c>
      <c r="I389" s="575" t="s">
        <v>396</v>
      </c>
    </row>
    <row r="390" spans="1:9" ht="20.100000000000001" customHeight="1" x14ac:dyDescent="0.2">
      <c r="A390" s="576" t="s">
        <v>453</v>
      </c>
      <c r="B390" s="577" t="s">
        <v>496</v>
      </c>
      <c r="C390" s="576" t="s">
        <v>495</v>
      </c>
      <c r="D390" s="575" t="s">
        <v>494</v>
      </c>
      <c r="E390" s="578" t="s">
        <v>404</v>
      </c>
      <c r="F390" s="577" t="s">
        <v>138</v>
      </c>
      <c r="G390" s="576" t="s">
        <v>348</v>
      </c>
      <c r="H390" s="576" t="s">
        <v>489</v>
      </c>
      <c r="I390" s="576" t="s">
        <v>411</v>
      </c>
    </row>
    <row r="391" spans="1:9" ht="20.100000000000001" customHeight="1" x14ac:dyDescent="0.2">
      <c r="A391" s="576" t="s">
        <v>453</v>
      </c>
      <c r="B391" s="577" t="s">
        <v>496</v>
      </c>
      <c r="C391" s="576" t="s">
        <v>495</v>
      </c>
      <c r="D391" s="575" t="s">
        <v>494</v>
      </c>
      <c r="E391" s="578" t="s">
        <v>404</v>
      </c>
      <c r="F391" s="577" t="s">
        <v>138</v>
      </c>
      <c r="G391" s="576" t="s">
        <v>36</v>
      </c>
      <c r="H391" s="576" t="s">
        <v>414</v>
      </c>
      <c r="I391" s="576" t="s">
        <v>411</v>
      </c>
    </row>
    <row r="392" spans="1:9" ht="20.100000000000001" customHeight="1" x14ac:dyDescent="0.2">
      <c r="A392" s="576" t="s">
        <v>453</v>
      </c>
      <c r="B392" s="577" t="s">
        <v>496</v>
      </c>
      <c r="C392" s="576" t="s">
        <v>495</v>
      </c>
      <c r="D392" s="575" t="s">
        <v>494</v>
      </c>
      <c r="E392" s="578" t="s">
        <v>404</v>
      </c>
      <c r="F392" s="577" t="s">
        <v>138</v>
      </c>
      <c r="G392" s="576" t="s">
        <v>32</v>
      </c>
      <c r="H392" s="576" t="s">
        <v>454</v>
      </c>
      <c r="I392" s="575" t="s">
        <v>396</v>
      </c>
    </row>
    <row r="393" spans="1:9" ht="20.100000000000001" customHeight="1" x14ac:dyDescent="0.2">
      <c r="A393" s="576" t="s">
        <v>453</v>
      </c>
      <c r="B393" s="577" t="s">
        <v>496</v>
      </c>
      <c r="C393" s="576" t="s">
        <v>495</v>
      </c>
      <c r="D393" s="575" t="s">
        <v>494</v>
      </c>
      <c r="E393" s="578" t="s">
        <v>404</v>
      </c>
      <c r="F393" s="577" t="s">
        <v>138</v>
      </c>
      <c r="G393" s="576" t="s">
        <v>38</v>
      </c>
      <c r="H393" s="576" t="s">
        <v>476</v>
      </c>
      <c r="I393" s="575" t="s">
        <v>396</v>
      </c>
    </row>
    <row r="394" spans="1:9" ht="20.100000000000001" customHeight="1" x14ac:dyDescent="0.2">
      <c r="A394" s="576" t="s">
        <v>453</v>
      </c>
      <c r="B394" s="577" t="s">
        <v>496</v>
      </c>
      <c r="C394" s="576" t="s">
        <v>495</v>
      </c>
      <c r="D394" s="575" t="s">
        <v>494</v>
      </c>
      <c r="E394" s="578" t="s">
        <v>404</v>
      </c>
      <c r="F394" s="577" t="s">
        <v>138</v>
      </c>
      <c r="G394" s="576" t="s">
        <v>46</v>
      </c>
      <c r="H394" s="576" t="s">
        <v>475</v>
      </c>
      <c r="I394" s="575" t="s">
        <v>396</v>
      </c>
    </row>
    <row r="395" spans="1:9" ht="20.100000000000001" customHeight="1" x14ac:dyDescent="0.2">
      <c r="A395" s="576" t="s">
        <v>453</v>
      </c>
      <c r="B395" s="577" t="s">
        <v>496</v>
      </c>
      <c r="C395" s="576" t="s">
        <v>495</v>
      </c>
      <c r="D395" s="575" t="s">
        <v>494</v>
      </c>
      <c r="E395" s="578" t="s">
        <v>404</v>
      </c>
      <c r="F395" s="577" t="s">
        <v>138</v>
      </c>
      <c r="G395" s="576" t="s">
        <v>42</v>
      </c>
      <c r="H395" s="576" t="s">
        <v>488</v>
      </c>
      <c r="I395" s="576" t="s">
        <v>411</v>
      </c>
    </row>
    <row r="396" spans="1:9" ht="20.100000000000001" customHeight="1" x14ac:dyDescent="0.2">
      <c r="A396" s="576" t="s">
        <v>453</v>
      </c>
      <c r="B396" s="577" t="s">
        <v>496</v>
      </c>
      <c r="C396" s="576" t="s">
        <v>495</v>
      </c>
      <c r="D396" s="575" t="s">
        <v>494</v>
      </c>
      <c r="E396" s="578" t="s">
        <v>404</v>
      </c>
      <c r="F396" s="577" t="s">
        <v>138</v>
      </c>
      <c r="G396" s="576" t="s">
        <v>377</v>
      </c>
      <c r="H396" s="576" t="s">
        <v>439</v>
      </c>
      <c r="I396" s="576" t="s">
        <v>411</v>
      </c>
    </row>
    <row r="397" spans="1:9" ht="20.100000000000001" customHeight="1" x14ac:dyDescent="0.2">
      <c r="A397" s="576" t="s">
        <v>453</v>
      </c>
      <c r="B397" s="577" t="s">
        <v>496</v>
      </c>
      <c r="C397" s="576" t="s">
        <v>495</v>
      </c>
      <c r="D397" s="575" t="s">
        <v>494</v>
      </c>
      <c r="E397" s="578" t="s">
        <v>404</v>
      </c>
      <c r="F397" s="577" t="s">
        <v>138</v>
      </c>
      <c r="G397" s="576" t="s">
        <v>35</v>
      </c>
      <c r="H397" s="576" t="s">
        <v>439</v>
      </c>
      <c r="I397" s="576" t="s">
        <v>411</v>
      </c>
    </row>
    <row r="398" spans="1:9" ht="20.100000000000001" customHeight="1" x14ac:dyDescent="0.2">
      <c r="A398" s="576" t="s">
        <v>453</v>
      </c>
      <c r="B398" s="577" t="s">
        <v>496</v>
      </c>
      <c r="C398" s="576" t="s">
        <v>495</v>
      </c>
      <c r="D398" s="575" t="s">
        <v>494</v>
      </c>
      <c r="E398" s="578" t="s">
        <v>404</v>
      </c>
      <c r="F398" s="577" t="s">
        <v>138</v>
      </c>
      <c r="G398" s="576" t="s">
        <v>448</v>
      </c>
      <c r="H398" s="576" t="s">
        <v>447</v>
      </c>
      <c r="I398" s="576" t="s">
        <v>396</v>
      </c>
    </row>
    <row r="399" spans="1:9" ht="20.100000000000001" customHeight="1" x14ac:dyDescent="0.2">
      <c r="A399" s="576" t="s">
        <v>453</v>
      </c>
      <c r="B399" s="577" t="s">
        <v>496</v>
      </c>
      <c r="C399" s="576" t="s">
        <v>495</v>
      </c>
      <c r="D399" s="575" t="s">
        <v>494</v>
      </c>
      <c r="E399" s="578" t="s">
        <v>404</v>
      </c>
      <c r="F399" s="577" t="s">
        <v>138</v>
      </c>
      <c r="G399" s="576" t="s">
        <v>43</v>
      </c>
      <c r="H399" s="576" t="s">
        <v>487</v>
      </c>
      <c r="I399" s="576" t="s">
        <v>411</v>
      </c>
    </row>
    <row r="400" spans="1:9" ht="20.100000000000001" customHeight="1" x14ac:dyDescent="0.2">
      <c r="A400" s="576" t="s">
        <v>453</v>
      </c>
      <c r="B400" s="577" t="s">
        <v>496</v>
      </c>
      <c r="C400" s="576" t="s">
        <v>495</v>
      </c>
      <c r="D400" s="575" t="s">
        <v>494</v>
      </c>
      <c r="E400" s="578" t="s">
        <v>404</v>
      </c>
      <c r="F400" s="577" t="s">
        <v>138</v>
      </c>
      <c r="G400" s="576" t="s">
        <v>462</v>
      </c>
      <c r="H400" s="576" t="s">
        <v>461</v>
      </c>
      <c r="I400" s="576" t="s">
        <v>411</v>
      </c>
    </row>
    <row r="401" spans="1:9" ht="20.100000000000001" customHeight="1" x14ac:dyDescent="0.2">
      <c r="A401" s="576" t="s">
        <v>453</v>
      </c>
      <c r="B401" s="577" t="s">
        <v>496</v>
      </c>
      <c r="C401" s="576" t="s">
        <v>495</v>
      </c>
      <c r="D401" s="575" t="s">
        <v>494</v>
      </c>
      <c r="E401" s="578" t="s">
        <v>404</v>
      </c>
      <c r="F401" s="577" t="s">
        <v>138</v>
      </c>
      <c r="G401" s="576" t="s">
        <v>47</v>
      </c>
      <c r="H401" s="576" t="s">
        <v>486</v>
      </c>
      <c r="I401" s="576" t="s">
        <v>411</v>
      </c>
    </row>
    <row r="402" spans="1:9" ht="20.100000000000001" customHeight="1" x14ac:dyDescent="0.2">
      <c r="A402" s="576" t="s">
        <v>453</v>
      </c>
      <c r="B402" s="577" t="s">
        <v>493</v>
      </c>
      <c r="C402" s="576" t="s">
        <v>492</v>
      </c>
      <c r="D402" s="575" t="s">
        <v>491</v>
      </c>
      <c r="E402" s="578" t="s">
        <v>404</v>
      </c>
      <c r="F402" s="577" t="s">
        <v>422</v>
      </c>
      <c r="G402" s="576" t="s">
        <v>37</v>
      </c>
      <c r="H402" s="576" t="s">
        <v>443</v>
      </c>
      <c r="I402" s="576" t="s">
        <v>411</v>
      </c>
    </row>
    <row r="403" spans="1:9" ht="20.100000000000001" customHeight="1" x14ac:dyDescent="0.2">
      <c r="A403" s="576" t="s">
        <v>453</v>
      </c>
      <c r="B403" s="577" t="s">
        <v>493</v>
      </c>
      <c r="C403" s="576" t="s">
        <v>492</v>
      </c>
      <c r="D403" s="575" t="s">
        <v>491</v>
      </c>
      <c r="E403" s="578" t="s">
        <v>404</v>
      </c>
      <c r="F403" s="577" t="s">
        <v>422</v>
      </c>
      <c r="G403" s="576" t="s">
        <v>46</v>
      </c>
      <c r="H403" s="576" t="s">
        <v>443</v>
      </c>
      <c r="I403" s="576" t="s">
        <v>411</v>
      </c>
    </row>
    <row r="404" spans="1:9" ht="20.100000000000001" customHeight="1" x14ac:dyDescent="0.2">
      <c r="A404" s="576" t="s">
        <v>453</v>
      </c>
      <c r="B404" s="577" t="s">
        <v>485</v>
      </c>
      <c r="C404" s="576" t="s">
        <v>484</v>
      </c>
      <c r="D404" s="575" t="s">
        <v>483</v>
      </c>
      <c r="E404" s="578" t="s">
        <v>404</v>
      </c>
      <c r="F404" s="577" t="s">
        <v>427</v>
      </c>
      <c r="G404" s="576" t="s">
        <v>45</v>
      </c>
      <c r="H404" s="576" t="s">
        <v>412</v>
      </c>
      <c r="I404" s="575" t="s">
        <v>411</v>
      </c>
    </row>
    <row r="405" spans="1:9" ht="20.100000000000001" customHeight="1" x14ac:dyDescent="0.2">
      <c r="A405" s="576" t="s">
        <v>453</v>
      </c>
      <c r="B405" s="577" t="s">
        <v>485</v>
      </c>
      <c r="C405" s="576" t="s">
        <v>484</v>
      </c>
      <c r="D405" s="575" t="s">
        <v>483</v>
      </c>
      <c r="E405" s="578" t="s">
        <v>404</v>
      </c>
      <c r="F405" s="577" t="s">
        <v>427</v>
      </c>
      <c r="G405" s="576" t="s">
        <v>376</v>
      </c>
      <c r="H405" s="576" t="s">
        <v>490</v>
      </c>
      <c r="I405" s="576" t="s">
        <v>411</v>
      </c>
    </row>
    <row r="406" spans="1:9" ht="20.100000000000001" customHeight="1" x14ac:dyDescent="0.2">
      <c r="A406" s="576" t="s">
        <v>453</v>
      </c>
      <c r="B406" s="577" t="s">
        <v>485</v>
      </c>
      <c r="C406" s="576" t="s">
        <v>484</v>
      </c>
      <c r="D406" s="575" t="s">
        <v>483</v>
      </c>
      <c r="E406" s="578" t="s">
        <v>404</v>
      </c>
      <c r="F406" s="577" t="s">
        <v>427</v>
      </c>
      <c r="G406" s="576" t="s">
        <v>348</v>
      </c>
      <c r="H406" s="576" t="s">
        <v>489</v>
      </c>
      <c r="I406" s="576" t="s">
        <v>411</v>
      </c>
    </row>
    <row r="407" spans="1:9" ht="20.100000000000001" customHeight="1" x14ac:dyDescent="0.2">
      <c r="A407" s="576" t="s">
        <v>453</v>
      </c>
      <c r="B407" s="577" t="s">
        <v>485</v>
      </c>
      <c r="C407" s="576" t="s">
        <v>484</v>
      </c>
      <c r="D407" s="575" t="s">
        <v>483</v>
      </c>
      <c r="E407" s="578" t="s">
        <v>404</v>
      </c>
      <c r="F407" s="577" t="s">
        <v>427</v>
      </c>
      <c r="G407" s="576" t="s">
        <v>36</v>
      </c>
      <c r="H407" s="576" t="s">
        <v>414</v>
      </c>
      <c r="I407" s="576" t="s">
        <v>411</v>
      </c>
    </row>
    <row r="408" spans="1:9" ht="20.100000000000001" customHeight="1" x14ac:dyDescent="0.2">
      <c r="A408" s="576" t="s">
        <v>453</v>
      </c>
      <c r="B408" s="577" t="s">
        <v>485</v>
      </c>
      <c r="C408" s="576" t="s">
        <v>484</v>
      </c>
      <c r="D408" s="575" t="s">
        <v>483</v>
      </c>
      <c r="E408" s="578" t="s">
        <v>404</v>
      </c>
      <c r="F408" s="577" t="s">
        <v>427</v>
      </c>
      <c r="G408" s="576" t="s">
        <v>32</v>
      </c>
      <c r="H408" s="576" t="s">
        <v>454</v>
      </c>
      <c r="I408" s="575" t="s">
        <v>396</v>
      </c>
    </row>
    <row r="409" spans="1:9" ht="20.100000000000001" customHeight="1" x14ac:dyDescent="0.2">
      <c r="A409" s="576" t="s">
        <v>453</v>
      </c>
      <c r="B409" s="577" t="s">
        <v>485</v>
      </c>
      <c r="C409" s="576" t="s">
        <v>484</v>
      </c>
      <c r="D409" s="575" t="s">
        <v>483</v>
      </c>
      <c r="E409" s="578" t="s">
        <v>404</v>
      </c>
      <c r="F409" s="577" t="s">
        <v>427</v>
      </c>
      <c r="G409" s="576" t="s">
        <v>46</v>
      </c>
      <c r="H409" s="576" t="s">
        <v>475</v>
      </c>
      <c r="I409" s="575" t="s">
        <v>396</v>
      </c>
    </row>
    <row r="410" spans="1:9" ht="20.100000000000001" customHeight="1" x14ac:dyDescent="0.2">
      <c r="A410" s="576" t="s">
        <v>453</v>
      </c>
      <c r="B410" s="577" t="s">
        <v>485</v>
      </c>
      <c r="C410" s="576" t="s">
        <v>484</v>
      </c>
      <c r="D410" s="575" t="s">
        <v>483</v>
      </c>
      <c r="E410" s="578" t="s">
        <v>404</v>
      </c>
      <c r="F410" s="577" t="s">
        <v>427</v>
      </c>
      <c r="G410" s="576" t="s">
        <v>42</v>
      </c>
      <c r="H410" s="576" t="s">
        <v>488</v>
      </c>
      <c r="I410" s="576" t="s">
        <v>411</v>
      </c>
    </row>
    <row r="411" spans="1:9" ht="20.100000000000001" customHeight="1" x14ac:dyDescent="0.2">
      <c r="A411" s="576" t="s">
        <v>453</v>
      </c>
      <c r="B411" s="577" t="s">
        <v>485</v>
      </c>
      <c r="C411" s="576" t="s">
        <v>484</v>
      </c>
      <c r="D411" s="575" t="s">
        <v>483</v>
      </c>
      <c r="E411" s="578" t="s">
        <v>404</v>
      </c>
      <c r="F411" s="577" t="s">
        <v>427</v>
      </c>
      <c r="G411" s="576" t="s">
        <v>377</v>
      </c>
      <c r="H411" s="576" t="s">
        <v>439</v>
      </c>
      <c r="I411" s="576" t="s">
        <v>411</v>
      </c>
    </row>
    <row r="412" spans="1:9" ht="20.100000000000001" customHeight="1" x14ac:dyDescent="0.2">
      <c r="A412" s="576" t="s">
        <v>453</v>
      </c>
      <c r="B412" s="577" t="s">
        <v>485</v>
      </c>
      <c r="C412" s="576" t="s">
        <v>484</v>
      </c>
      <c r="D412" s="575" t="s">
        <v>483</v>
      </c>
      <c r="E412" s="578" t="s">
        <v>404</v>
      </c>
      <c r="F412" s="577" t="s">
        <v>427</v>
      </c>
      <c r="G412" s="576" t="s">
        <v>35</v>
      </c>
      <c r="H412" s="576" t="s">
        <v>439</v>
      </c>
      <c r="I412" s="576" t="s">
        <v>411</v>
      </c>
    </row>
    <row r="413" spans="1:9" ht="20.100000000000001" customHeight="1" x14ac:dyDescent="0.2">
      <c r="A413" s="576" t="s">
        <v>453</v>
      </c>
      <c r="B413" s="577" t="s">
        <v>485</v>
      </c>
      <c r="C413" s="576" t="s">
        <v>484</v>
      </c>
      <c r="D413" s="575" t="s">
        <v>483</v>
      </c>
      <c r="E413" s="578" t="s">
        <v>404</v>
      </c>
      <c r="F413" s="577" t="s">
        <v>427</v>
      </c>
      <c r="G413" s="576" t="s">
        <v>43</v>
      </c>
      <c r="H413" s="576" t="s">
        <v>487</v>
      </c>
      <c r="I413" s="576" t="s">
        <v>411</v>
      </c>
    </row>
    <row r="414" spans="1:9" ht="20.100000000000001" customHeight="1" x14ac:dyDescent="0.2">
      <c r="A414" s="576" t="s">
        <v>453</v>
      </c>
      <c r="B414" s="577" t="s">
        <v>485</v>
      </c>
      <c r="C414" s="576" t="s">
        <v>484</v>
      </c>
      <c r="D414" s="575" t="s">
        <v>483</v>
      </c>
      <c r="E414" s="578" t="s">
        <v>404</v>
      </c>
      <c r="F414" s="577" t="s">
        <v>427</v>
      </c>
      <c r="G414" s="576" t="s">
        <v>462</v>
      </c>
      <c r="H414" s="576" t="s">
        <v>461</v>
      </c>
      <c r="I414" s="576" t="s">
        <v>411</v>
      </c>
    </row>
    <row r="415" spans="1:9" ht="20.100000000000001" customHeight="1" x14ac:dyDescent="0.2">
      <c r="A415" s="576" t="s">
        <v>453</v>
      </c>
      <c r="B415" s="577" t="s">
        <v>485</v>
      </c>
      <c r="C415" s="576" t="s">
        <v>484</v>
      </c>
      <c r="D415" s="575" t="s">
        <v>483</v>
      </c>
      <c r="E415" s="578" t="s">
        <v>404</v>
      </c>
      <c r="F415" s="577" t="s">
        <v>427</v>
      </c>
      <c r="G415" s="576" t="s">
        <v>47</v>
      </c>
      <c r="H415" s="576" t="s">
        <v>486</v>
      </c>
      <c r="I415" s="576" t="s">
        <v>411</v>
      </c>
    </row>
    <row r="416" spans="1:9" ht="20.100000000000001" customHeight="1" x14ac:dyDescent="0.2">
      <c r="A416" s="576" t="s">
        <v>453</v>
      </c>
      <c r="B416" s="577" t="s">
        <v>485</v>
      </c>
      <c r="C416" s="576" t="s">
        <v>484</v>
      </c>
      <c r="D416" s="575" t="s">
        <v>483</v>
      </c>
      <c r="E416" s="578" t="s">
        <v>404</v>
      </c>
      <c r="F416" s="577" t="s">
        <v>427</v>
      </c>
      <c r="G416" s="576" t="s">
        <v>448</v>
      </c>
      <c r="H416" s="576" t="s">
        <v>459</v>
      </c>
      <c r="I416" s="576" t="s">
        <v>411</v>
      </c>
    </row>
    <row r="417" spans="1:9" ht="20.100000000000001" customHeight="1" x14ac:dyDescent="0.2">
      <c r="A417" s="576" t="s">
        <v>453</v>
      </c>
      <c r="B417" s="577" t="s">
        <v>482</v>
      </c>
      <c r="C417" s="576" t="s">
        <v>481</v>
      </c>
      <c r="D417" s="575" t="s">
        <v>480</v>
      </c>
      <c r="E417" s="578" t="s">
        <v>404</v>
      </c>
      <c r="F417" s="577" t="s">
        <v>427</v>
      </c>
      <c r="G417" s="576" t="s">
        <v>32</v>
      </c>
      <c r="H417" s="576" t="s">
        <v>454</v>
      </c>
      <c r="I417" s="575" t="s">
        <v>396</v>
      </c>
    </row>
    <row r="418" spans="1:9" ht="20.100000000000001" customHeight="1" x14ac:dyDescent="0.2">
      <c r="A418" s="576" t="s">
        <v>453</v>
      </c>
      <c r="B418" s="577" t="s">
        <v>482</v>
      </c>
      <c r="C418" s="576" t="s">
        <v>481</v>
      </c>
      <c r="D418" s="575" t="s">
        <v>480</v>
      </c>
      <c r="E418" s="578" t="s">
        <v>404</v>
      </c>
      <c r="F418" s="577" t="s">
        <v>427</v>
      </c>
      <c r="G418" s="576" t="s">
        <v>37</v>
      </c>
      <c r="H418" s="576" t="s">
        <v>443</v>
      </c>
      <c r="I418" s="576" t="s">
        <v>411</v>
      </c>
    </row>
    <row r="419" spans="1:9" ht="20.100000000000001" customHeight="1" x14ac:dyDescent="0.2">
      <c r="A419" s="576" t="s">
        <v>453</v>
      </c>
      <c r="B419" s="577" t="s">
        <v>482</v>
      </c>
      <c r="C419" s="576" t="s">
        <v>481</v>
      </c>
      <c r="D419" s="575" t="s">
        <v>480</v>
      </c>
      <c r="E419" s="578" t="s">
        <v>404</v>
      </c>
      <c r="F419" s="577" t="s">
        <v>427</v>
      </c>
      <c r="G419" s="576" t="s">
        <v>46</v>
      </c>
      <c r="H419" s="576" t="s">
        <v>443</v>
      </c>
      <c r="I419" s="576" t="s">
        <v>411</v>
      </c>
    </row>
    <row r="420" spans="1:9" ht="20.100000000000001" customHeight="1" x14ac:dyDescent="0.2">
      <c r="A420" s="576" t="s">
        <v>453</v>
      </c>
      <c r="B420" s="577" t="s">
        <v>482</v>
      </c>
      <c r="C420" s="576" t="s">
        <v>481</v>
      </c>
      <c r="D420" s="575" t="s">
        <v>480</v>
      </c>
      <c r="E420" s="578" t="s">
        <v>404</v>
      </c>
      <c r="F420" s="577" t="s">
        <v>427</v>
      </c>
      <c r="G420" s="576" t="s">
        <v>377</v>
      </c>
      <c r="H420" s="576" t="s">
        <v>439</v>
      </c>
      <c r="I420" s="576" t="s">
        <v>411</v>
      </c>
    </row>
    <row r="421" spans="1:9" ht="20.100000000000001" customHeight="1" x14ac:dyDescent="0.2">
      <c r="A421" s="576" t="s">
        <v>453</v>
      </c>
      <c r="B421" s="577" t="s">
        <v>482</v>
      </c>
      <c r="C421" s="576" t="s">
        <v>481</v>
      </c>
      <c r="D421" s="575" t="s">
        <v>480</v>
      </c>
      <c r="E421" s="578" t="s">
        <v>404</v>
      </c>
      <c r="F421" s="577" t="s">
        <v>427</v>
      </c>
      <c r="G421" s="576" t="s">
        <v>35</v>
      </c>
      <c r="H421" s="576" t="s">
        <v>439</v>
      </c>
      <c r="I421" s="576" t="s">
        <v>411</v>
      </c>
    </row>
    <row r="422" spans="1:9" ht="20.100000000000001" customHeight="1" x14ac:dyDescent="0.2">
      <c r="A422" s="576" t="s">
        <v>453</v>
      </c>
      <c r="B422" s="577" t="s">
        <v>479</v>
      </c>
      <c r="C422" s="576" t="s">
        <v>478</v>
      </c>
      <c r="D422" s="575" t="s">
        <v>477</v>
      </c>
      <c r="E422" s="578" t="s">
        <v>404</v>
      </c>
      <c r="F422" s="577" t="s">
        <v>422</v>
      </c>
      <c r="G422" s="576" t="s">
        <v>377</v>
      </c>
      <c r="H422" s="576" t="s">
        <v>439</v>
      </c>
      <c r="I422" s="576" t="s">
        <v>411</v>
      </c>
    </row>
    <row r="423" spans="1:9" ht="20.100000000000001" customHeight="1" x14ac:dyDescent="0.2">
      <c r="A423" s="576" t="s">
        <v>453</v>
      </c>
      <c r="B423" s="577" t="s">
        <v>479</v>
      </c>
      <c r="C423" s="576" t="s">
        <v>478</v>
      </c>
      <c r="D423" s="575" t="s">
        <v>477</v>
      </c>
      <c r="E423" s="578" t="s">
        <v>404</v>
      </c>
      <c r="F423" s="577" t="s">
        <v>422</v>
      </c>
      <c r="G423" s="576" t="s">
        <v>35</v>
      </c>
      <c r="H423" s="576" t="s">
        <v>439</v>
      </c>
      <c r="I423" s="576" t="s">
        <v>411</v>
      </c>
    </row>
    <row r="424" spans="1:9" ht="20.100000000000001" customHeight="1" x14ac:dyDescent="0.2">
      <c r="A424" s="576" t="s">
        <v>453</v>
      </c>
      <c r="B424" s="577" t="s">
        <v>479</v>
      </c>
      <c r="C424" s="576" t="s">
        <v>478</v>
      </c>
      <c r="D424" s="575" t="s">
        <v>477</v>
      </c>
      <c r="E424" s="578" t="s">
        <v>404</v>
      </c>
      <c r="F424" s="577" t="s">
        <v>422</v>
      </c>
      <c r="G424" s="576" t="s">
        <v>448</v>
      </c>
      <c r="H424" s="576" t="s">
        <v>459</v>
      </c>
      <c r="I424" s="576" t="s">
        <v>411</v>
      </c>
    </row>
    <row r="425" spans="1:9" ht="20.100000000000001" customHeight="1" x14ac:dyDescent="0.2">
      <c r="A425" s="576" t="s">
        <v>453</v>
      </c>
      <c r="B425" s="577">
        <v>1304</v>
      </c>
      <c r="C425" s="576" t="s">
        <v>474</v>
      </c>
      <c r="D425" s="575" t="s">
        <v>473</v>
      </c>
      <c r="E425" s="578" t="s">
        <v>456</v>
      </c>
      <c r="F425" s="577" t="s">
        <v>472</v>
      </c>
      <c r="G425" s="576" t="s">
        <v>38</v>
      </c>
      <c r="H425" s="576" t="s">
        <v>476</v>
      </c>
      <c r="I425" s="576" t="s">
        <v>416</v>
      </c>
    </row>
    <row r="426" spans="1:9" ht="20.100000000000001" customHeight="1" x14ac:dyDescent="0.2">
      <c r="A426" s="576" t="s">
        <v>453</v>
      </c>
      <c r="B426" s="577">
        <v>1304</v>
      </c>
      <c r="C426" s="576" t="s">
        <v>474</v>
      </c>
      <c r="D426" s="575" t="s">
        <v>473</v>
      </c>
      <c r="E426" s="578" t="s">
        <v>456</v>
      </c>
      <c r="F426" s="577" t="s">
        <v>472</v>
      </c>
      <c r="G426" s="576" t="s">
        <v>46</v>
      </c>
      <c r="H426" s="576" t="s">
        <v>475</v>
      </c>
      <c r="I426" s="576" t="s">
        <v>416</v>
      </c>
    </row>
    <row r="427" spans="1:9" ht="20.100000000000001" customHeight="1" x14ac:dyDescent="0.2">
      <c r="A427" s="576" t="s">
        <v>453</v>
      </c>
      <c r="B427" s="577">
        <v>1304</v>
      </c>
      <c r="C427" s="576" t="s">
        <v>474</v>
      </c>
      <c r="D427" s="575" t="s">
        <v>473</v>
      </c>
      <c r="E427" s="578" t="s">
        <v>456</v>
      </c>
      <c r="F427" s="577" t="s">
        <v>472</v>
      </c>
      <c r="G427" s="576" t="s">
        <v>32</v>
      </c>
      <c r="H427" s="576" t="s">
        <v>468</v>
      </c>
      <c r="I427" s="576" t="s">
        <v>396</v>
      </c>
    </row>
    <row r="428" spans="1:9" ht="20.100000000000001" customHeight="1" x14ac:dyDescent="0.2">
      <c r="A428" s="576" t="s">
        <v>453</v>
      </c>
      <c r="B428" s="577">
        <v>1304</v>
      </c>
      <c r="C428" s="576" t="s">
        <v>474</v>
      </c>
      <c r="D428" s="575" t="s">
        <v>473</v>
      </c>
      <c r="E428" s="579" t="s">
        <v>456</v>
      </c>
      <c r="F428" s="577" t="s">
        <v>472</v>
      </c>
      <c r="G428" s="576" t="s">
        <v>376</v>
      </c>
      <c r="H428" s="576" t="s">
        <v>415</v>
      </c>
      <c r="I428" s="576" t="s">
        <v>396</v>
      </c>
    </row>
    <row r="429" spans="1:9" ht="20.100000000000001" customHeight="1" x14ac:dyDescent="0.2">
      <c r="A429" s="576" t="s">
        <v>453</v>
      </c>
      <c r="B429" s="577">
        <v>1304</v>
      </c>
      <c r="C429" s="576" t="s">
        <v>474</v>
      </c>
      <c r="D429" s="575" t="s">
        <v>473</v>
      </c>
      <c r="E429" s="579" t="s">
        <v>456</v>
      </c>
      <c r="F429" s="577" t="s">
        <v>472</v>
      </c>
      <c r="G429" s="576" t="s">
        <v>460</v>
      </c>
      <c r="H429" s="576" t="s">
        <v>459</v>
      </c>
      <c r="I429" s="575" t="s">
        <v>411</v>
      </c>
    </row>
    <row r="430" spans="1:9" ht="20.100000000000001" customHeight="1" x14ac:dyDescent="0.2">
      <c r="A430" s="576" t="s">
        <v>453</v>
      </c>
      <c r="B430" s="577">
        <v>1304</v>
      </c>
      <c r="C430" s="576" t="s">
        <v>474</v>
      </c>
      <c r="D430" s="575" t="s">
        <v>473</v>
      </c>
      <c r="E430" s="579" t="s">
        <v>456</v>
      </c>
      <c r="F430" s="577" t="s">
        <v>472</v>
      </c>
      <c r="G430" s="576" t="s">
        <v>377</v>
      </c>
      <c r="H430" s="576" t="s">
        <v>439</v>
      </c>
      <c r="I430" s="575" t="s">
        <v>411</v>
      </c>
    </row>
    <row r="431" spans="1:9" ht="20.100000000000001" customHeight="1" x14ac:dyDescent="0.2">
      <c r="A431" s="576" t="s">
        <v>453</v>
      </c>
      <c r="B431" s="577">
        <v>1304</v>
      </c>
      <c r="C431" s="576" t="s">
        <v>474</v>
      </c>
      <c r="D431" s="575" t="s">
        <v>473</v>
      </c>
      <c r="E431" s="579" t="s">
        <v>456</v>
      </c>
      <c r="F431" s="577" t="s">
        <v>472</v>
      </c>
      <c r="G431" s="576" t="s">
        <v>35</v>
      </c>
      <c r="H431" s="576" t="s">
        <v>439</v>
      </c>
      <c r="I431" s="575" t="s">
        <v>411</v>
      </c>
    </row>
    <row r="432" spans="1:9" ht="20.100000000000001" customHeight="1" x14ac:dyDescent="0.2">
      <c r="A432" s="576" t="s">
        <v>453</v>
      </c>
      <c r="B432" s="577" t="s">
        <v>471</v>
      </c>
      <c r="C432" s="576" t="s">
        <v>470</v>
      </c>
      <c r="D432" s="575" t="s">
        <v>469</v>
      </c>
      <c r="E432" s="577" t="s">
        <v>456</v>
      </c>
      <c r="F432" s="577" t="s">
        <v>399</v>
      </c>
      <c r="G432" s="576" t="s">
        <v>37</v>
      </c>
      <c r="H432" s="576" t="s">
        <v>443</v>
      </c>
      <c r="I432" s="576" t="s">
        <v>411</v>
      </c>
    </row>
    <row r="433" spans="1:9" ht="20.100000000000001" customHeight="1" x14ac:dyDescent="0.2">
      <c r="A433" s="576" t="s">
        <v>453</v>
      </c>
      <c r="B433" s="577" t="s">
        <v>471</v>
      </c>
      <c r="C433" s="576" t="s">
        <v>470</v>
      </c>
      <c r="D433" s="575" t="s">
        <v>469</v>
      </c>
      <c r="E433" s="577" t="s">
        <v>456</v>
      </c>
      <c r="F433" s="577" t="s">
        <v>399</v>
      </c>
      <c r="G433" s="576" t="s">
        <v>46</v>
      </c>
      <c r="H433" s="576" t="s">
        <v>443</v>
      </c>
      <c r="I433" s="576" t="s">
        <v>411</v>
      </c>
    </row>
    <row r="434" spans="1:9" ht="20.100000000000001" customHeight="1" x14ac:dyDescent="0.2">
      <c r="A434" s="576" t="s">
        <v>453</v>
      </c>
      <c r="B434" s="577" t="s">
        <v>471</v>
      </c>
      <c r="C434" s="576" t="s">
        <v>470</v>
      </c>
      <c r="D434" s="575" t="s">
        <v>469</v>
      </c>
      <c r="E434" s="577" t="s">
        <v>456</v>
      </c>
      <c r="F434" s="577" t="s">
        <v>399</v>
      </c>
      <c r="G434" s="576" t="s">
        <v>377</v>
      </c>
      <c r="H434" s="576" t="s">
        <v>439</v>
      </c>
      <c r="I434" s="576" t="s">
        <v>411</v>
      </c>
    </row>
    <row r="435" spans="1:9" ht="20.100000000000001" customHeight="1" x14ac:dyDescent="0.2">
      <c r="A435" s="576" t="s">
        <v>453</v>
      </c>
      <c r="B435" s="577" t="s">
        <v>471</v>
      </c>
      <c r="C435" s="576" t="s">
        <v>470</v>
      </c>
      <c r="D435" s="575" t="s">
        <v>469</v>
      </c>
      <c r="E435" s="577" t="s">
        <v>456</v>
      </c>
      <c r="F435" s="577" t="s">
        <v>399</v>
      </c>
      <c r="G435" s="576" t="s">
        <v>35</v>
      </c>
      <c r="H435" s="576" t="s">
        <v>439</v>
      </c>
      <c r="I435" s="576" t="s">
        <v>411</v>
      </c>
    </row>
    <row r="436" spans="1:9" ht="20.100000000000001" customHeight="1" x14ac:dyDescent="0.2">
      <c r="A436" s="576" t="s">
        <v>453</v>
      </c>
      <c r="B436" s="577" t="s">
        <v>467</v>
      </c>
      <c r="C436" s="576" t="s">
        <v>466</v>
      </c>
      <c r="D436" s="575" t="s">
        <v>465</v>
      </c>
      <c r="E436" s="577" t="s">
        <v>404</v>
      </c>
      <c r="F436" s="577" t="s">
        <v>138</v>
      </c>
      <c r="G436" s="576" t="s">
        <v>376</v>
      </c>
      <c r="H436" s="576" t="s">
        <v>415</v>
      </c>
      <c r="I436" s="575" t="s">
        <v>396</v>
      </c>
    </row>
    <row r="437" spans="1:9" ht="20.100000000000001" customHeight="1" x14ac:dyDescent="0.2">
      <c r="A437" s="576" t="s">
        <v>453</v>
      </c>
      <c r="B437" s="577" t="s">
        <v>467</v>
      </c>
      <c r="C437" s="576" t="s">
        <v>466</v>
      </c>
      <c r="D437" s="575" t="s">
        <v>465</v>
      </c>
      <c r="E437" s="577" t="s">
        <v>404</v>
      </c>
      <c r="F437" s="577" t="s">
        <v>138</v>
      </c>
      <c r="G437" s="576" t="s">
        <v>32</v>
      </c>
      <c r="H437" s="576" t="s">
        <v>468</v>
      </c>
      <c r="I437" s="575" t="s">
        <v>396</v>
      </c>
    </row>
    <row r="438" spans="1:9" ht="20.100000000000001" customHeight="1" x14ac:dyDescent="0.2">
      <c r="A438" s="576" t="s">
        <v>453</v>
      </c>
      <c r="B438" s="577" t="s">
        <v>467</v>
      </c>
      <c r="C438" s="576" t="s">
        <v>466</v>
      </c>
      <c r="D438" s="575" t="s">
        <v>465</v>
      </c>
      <c r="E438" s="577" t="s">
        <v>404</v>
      </c>
      <c r="F438" s="577" t="s">
        <v>138</v>
      </c>
      <c r="G438" s="576" t="s">
        <v>37</v>
      </c>
      <c r="H438" s="576" t="s">
        <v>443</v>
      </c>
      <c r="I438" s="576" t="s">
        <v>411</v>
      </c>
    </row>
    <row r="439" spans="1:9" ht="20.100000000000001" customHeight="1" x14ac:dyDescent="0.2">
      <c r="A439" s="576" t="s">
        <v>453</v>
      </c>
      <c r="B439" s="577" t="s">
        <v>467</v>
      </c>
      <c r="C439" s="576" t="s">
        <v>466</v>
      </c>
      <c r="D439" s="575" t="s">
        <v>465</v>
      </c>
      <c r="E439" s="577" t="s">
        <v>404</v>
      </c>
      <c r="F439" s="577" t="s">
        <v>138</v>
      </c>
      <c r="G439" s="576" t="s">
        <v>46</v>
      </c>
      <c r="H439" s="576" t="s">
        <v>443</v>
      </c>
      <c r="I439" s="576" t="s">
        <v>411</v>
      </c>
    </row>
    <row r="440" spans="1:9" ht="20.100000000000001" customHeight="1" x14ac:dyDescent="0.2">
      <c r="A440" s="576" t="s">
        <v>453</v>
      </c>
      <c r="B440" s="577" t="s">
        <v>467</v>
      </c>
      <c r="C440" s="576" t="s">
        <v>466</v>
      </c>
      <c r="D440" s="575" t="s">
        <v>465</v>
      </c>
      <c r="E440" s="577" t="s">
        <v>404</v>
      </c>
      <c r="F440" s="577" t="s">
        <v>138</v>
      </c>
      <c r="G440" s="576" t="s">
        <v>377</v>
      </c>
      <c r="H440" s="576" t="s">
        <v>439</v>
      </c>
      <c r="I440" s="576" t="s">
        <v>411</v>
      </c>
    </row>
    <row r="441" spans="1:9" ht="20.100000000000001" customHeight="1" x14ac:dyDescent="0.2">
      <c r="A441" s="576" t="s">
        <v>453</v>
      </c>
      <c r="B441" s="577" t="s">
        <v>467</v>
      </c>
      <c r="C441" s="576" t="s">
        <v>466</v>
      </c>
      <c r="D441" s="575" t="s">
        <v>465</v>
      </c>
      <c r="E441" s="577" t="s">
        <v>404</v>
      </c>
      <c r="F441" s="577" t="s">
        <v>138</v>
      </c>
      <c r="G441" s="576" t="s">
        <v>35</v>
      </c>
      <c r="H441" s="576" t="s">
        <v>439</v>
      </c>
      <c r="I441" s="576" t="s">
        <v>411</v>
      </c>
    </row>
    <row r="442" spans="1:9" ht="20.100000000000001" customHeight="1" x14ac:dyDescent="0.2">
      <c r="A442" s="576" t="s">
        <v>453</v>
      </c>
      <c r="B442" s="577" t="s">
        <v>467</v>
      </c>
      <c r="C442" s="576" t="s">
        <v>466</v>
      </c>
      <c r="D442" s="575" t="s">
        <v>465</v>
      </c>
      <c r="E442" s="577" t="s">
        <v>404</v>
      </c>
      <c r="F442" s="577" t="s">
        <v>138</v>
      </c>
      <c r="G442" s="576" t="s">
        <v>448</v>
      </c>
      <c r="H442" s="576" t="s">
        <v>459</v>
      </c>
      <c r="I442" s="576" t="s">
        <v>411</v>
      </c>
    </row>
    <row r="443" spans="1:9" ht="20.100000000000001" customHeight="1" x14ac:dyDescent="0.2">
      <c r="A443" s="576" t="s">
        <v>453</v>
      </c>
      <c r="B443" s="577">
        <v>1354</v>
      </c>
      <c r="C443" s="576" t="s">
        <v>458</v>
      </c>
      <c r="D443" s="575" t="s">
        <v>457</v>
      </c>
      <c r="E443" s="578" t="s">
        <v>456</v>
      </c>
      <c r="F443" s="577" t="s">
        <v>226</v>
      </c>
      <c r="G443" s="576" t="s">
        <v>460</v>
      </c>
      <c r="H443" s="576" t="s">
        <v>397</v>
      </c>
      <c r="I443" s="576" t="s">
        <v>396</v>
      </c>
    </row>
    <row r="444" spans="1:9" ht="20.100000000000001" customHeight="1" x14ac:dyDescent="0.2">
      <c r="A444" s="576" t="s">
        <v>453</v>
      </c>
      <c r="B444" s="577">
        <v>1354</v>
      </c>
      <c r="C444" s="576" t="s">
        <v>458</v>
      </c>
      <c r="D444" s="575" t="s">
        <v>457</v>
      </c>
      <c r="E444" s="579" t="s">
        <v>456</v>
      </c>
      <c r="F444" s="577" t="s">
        <v>226</v>
      </c>
      <c r="G444" s="576" t="s">
        <v>464</v>
      </c>
      <c r="H444" s="576" t="s">
        <v>439</v>
      </c>
      <c r="I444" s="576" t="s">
        <v>411</v>
      </c>
    </row>
    <row r="445" spans="1:9" ht="20.100000000000001" customHeight="1" x14ac:dyDescent="0.2">
      <c r="A445" s="576" t="s">
        <v>453</v>
      </c>
      <c r="B445" s="577">
        <v>1354</v>
      </c>
      <c r="C445" s="576" t="s">
        <v>458</v>
      </c>
      <c r="D445" s="575" t="s">
        <v>457</v>
      </c>
      <c r="E445" s="579" t="s">
        <v>456</v>
      </c>
      <c r="F445" s="577" t="s">
        <v>226</v>
      </c>
      <c r="G445" s="576" t="s">
        <v>463</v>
      </c>
      <c r="H445" s="576" t="s">
        <v>439</v>
      </c>
      <c r="I445" s="576" t="s">
        <v>411</v>
      </c>
    </row>
    <row r="446" spans="1:9" ht="20.100000000000001" customHeight="1" x14ac:dyDescent="0.2">
      <c r="A446" s="576" t="s">
        <v>453</v>
      </c>
      <c r="B446" s="577">
        <v>1353</v>
      </c>
      <c r="C446" s="576" t="s">
        <v>458</v>
      </c>
      <c r="D446" s="575" t="s">
        <v>457</v>
      </c>
      <c r="E446" s="579" t="s">
        <v>456</v>
      </c>
      <c r="F446" s="577" t="s">
        <v>226</v>
      </c>
      <c r="G446" s="576" t="s">
        <v>462</v>
      </c>
      <c r="H446" s="576" t="s">
        <v>461</v>
      </c>
      <c r="I446" s="576" t="s">
        <v>411</v>
      </c>
    </row>
    <row r="447" spans="1:9" ht="20.100000000000001" customHeight="1" x14ac:dyDescent="0.2">
      <c r="A447" s="576" t="s">
        <v>453</v>
      </c>
      <c r="B447" s="577">
        <v>1354</v>
      </c>
      <c r="C447" s="576" t="s">
        <v>458</v>
      </c>
      <c r="D447" s="575" t="s">
        <v>457</v>
      </c>
      <c r="E447" s="579" t="s">
        <v>456</v>
      </c>
      <c r="F447" s="577" t="s">
        <v>226</v>
      </c>
      <c r="G447" s="576" t="s">
        <v>460</v>
      </c>
      <c r="H447" s="576" t="s">
        <v>459</v>
      </c>
      <c r="I447" s="576" t="s">
        <v>411</v>
      </c>
    </row>
    <row r="448" spans="1:9" ht="20.100000000000001" customHeight="1" x14ac:dyDescent="0.2">
      <c r="A448" s="576" t="s">
        <v>453</v>
      </c>
      <c r="B448" s="577">
        <v>1354</v>
      </c>
      <c r="C448" s="576" t="s">
        <v>458</v>
      </c>
      <c r="D448" s="575" t="s">
        <v>457</v>
      </c>
      <c r="E448" s="579" t="s">
        <v>456</v>
      </c>
      <c r="F448" s="577" t="s">
        <v>226</v>
      </c>
      <c r="G448" s="576" t="s">
        <v>32</v>
      </c>
      <c r="H448" s="576" t="s">
        <v>455</v>
      </c>
      <c r="I448" s="576" t="s">
        <v>411</v>
      </c>
    </row>
    <row r="449" spans="1:9" ht="20.100000000000001" customHeight="1" x14ac:dyDescent="0.2">
      <c r="A449" s="576" t="s">
        <v>453</v>
      </c>
      <c r="B449" s="577" t="s">
        <v>452</v>
      </c>
      <c r="C449" s="576" t="s">
        <v>451</v>
      </c>
      <c r="D449" s="575" t="s">
        <v>450</v>
      </c>
      <c r="E449" s="577" t="s">
        <v>404</v>
      </c>
      <c r="F449" s="577" t="s">
        <v>449</v>
      </c>
      <c r="G449" s="576" t="s">
        <v>32</v>
      </c>
      <c r="H449" s="576" t="s">
        <v>454</v>
      </c>
      <c r="I449" s="575" t="s">
        <v>396</v>
      </c>
    </row>
    <row r="450" spans="1:9" ht="20.100000000000001" customHeight="1" x14ac:dyDescent="0.2">
      <c r="A450" s="576" t="s">
        <v>453</v>
      </c>
      <c r="B450" s="577" t="s">
        <v>452</v>
      </c>
      <c r="C450" s="576" t="s">
        <v>451</v>
      </c>
      <c r="D450" s="575" t="s">
        <v>450</v>
      </c>
      <c r="E450" s="577" t="s">
        <v>404</v>
      </c>
      <c r="F450" s="577" t="s">
        <v>449</v>
      </c>
      <c r="G450" s="576" t="s">
        <v>448</v>
      </c>
      <c r="H450" s="576" t="s">
        <v>447</v>
      </c>
      <c r="I450" s="576" t="s">
        <v>396</v>
      </c>
    </row>
    <row r="451" spans="1:9" ht="20.100000000000001" customHeight="1" x14ac:dyDescent="0.2">
      <c r="A451" s="576" t="s">
        <v>395</v>
      </c>
      <c r="B451" s="577">
        <v>4068</v>
      </c>
      <c r="C451" s="576" t="s">
        <v>446</v>
      </c>
      <c r="D451" s="575" t="s">
        <v>445</v>
      </c>
      <c r="E451" s="578" t="s">
        <v>400</v>
      </c>
      <c r="F451" s="577" t="s">
        <v>427</v>
      </c>
      <c r="G451" s="576" t="s">
        <v>398</v>
      </c>
      <c r="H451" s="576" t="s">
        <v>444</v>
      </c>
      <c r="I451" s="575" t="s">
        <v>416</v>
      </c>
    </row>
    <row r="452" spans="1:9" ht="20.100000000000001" customHeight="1" x14ac:dyDescent="0.2">
      <c r="A452" s="576" t="s">
        <v>395</v>
      </c>
      <c r="B452" s="577">
        <v>1386</v>
      </c>
      <c r="C452" s="576" t="s">
        <v>442</v>
      </c>
      <c r="D452" s="575" t="s">
        <v>441</v>
      </c>
      <c r="E452" s="578" t="s">
        <v>400</v>
      </c>
      <c r="F452" s="577" t="s">
        <v>226</v>
      </c>
      <c r="G452" s="576" t="s">
        <v>46</v>
      </c>
      <c r="H452" s="576" t="s">
        <v>443</v>
      </c>
      <c r="I452" s="575" t="s">
        <v>411</v>
      </c>
    </row>
    <row r="453" spans="1:9" ht="20.100000000000001" customHeight="1" x14ac:dyDescent="0.2">
      <c r="A453" s="576" t="s">
        <v>395</v>
      </c>
      <c r="B453" s="577">
        <v>1386</v>
      </c>
      <c r="C453" s="576" t="s">
        <v>442</v>
      </c>
      <c r="D453" s="575" t="s">
        <v>441</v>
      </c>
      <c r="E453" s="578" t="s">
        <v>400</v>
      </c>
      <c r="F453" s="577" t="s">
        <v>226</v>
      </c>
      <c r="G453" s="576" t="s">
        <v>46</v>
      </c>
      <c r="H453" s="576" t="s">
        <v>420</v>
      </c>
      <c r="I453" s="575" t="s">
        <v>416</v>
      </c>
    </row>
    <row r="454" spans="1:9" ht="20.100000000000001" customHeight="1" x14ac:dyDescent="0.2">
      <c r="A454" s="576" t="s">
        <v>395</v>
      </c>
      <c r="B454" s="577">
        <v>1386</v>
      </c>
      <c r="C454" s="576" t="s">
        <v>442</v>
      </c>
      <c r="D454" s="575" t="s">
        <v>441</v>
      </c>
      <c r="E454" s="578" t="s">
        <v>400</v>
      </c>
      <c r="F454" s="577" t="s">
        <v>226</v>
      </c>
      <c r="G454" s="576" t="s">
        <v>32</v>
      </c>
      <c r="H454" s="576" t="s">
        <v>440</v>
      </c>
      <c r="I454" s="575" t="s">
        <v>416</v>
      </c>
    </row>
    <row r="455" spans="1:9" ht="20.100000000000001" customHeight="1" x14ac:dyDescent="0.2">
      <c r="A455" s="576" t="s">
        <v>395</v>
      </c>
      <c r="B455" s="577">
        <v>1902</v>
      </c>
      <c r="C455" s="576" t="s">
        <v>438</v>
      </c>
      <c r="D455" s="575" t="s">
        <v>437</v>
      </c>
      <c r="E455" s="578" t="s">
        <v>400</v>
      </c>
      <c r="F455" s="577" t="s">
        <v>138</v>
      </c>
      <c r="G455" s="576" t="s">
        <v>377</v>
      </c>
      <c r="H455" s="576" t="s">
        <v>439</v>
      </c>
      <c r="I455" s="575" t="s">
        <v>411</v>
      </c>
    </row>
    <row r="456" spans="1:9" ht="20.100000000000001" customHeight="1" x14ac:dyDescent="0.2">
      <c r="A456" s="576" t="s">
        <v>395</v>
      </c>
      <c r="B456" s="577">
        <v>1902</v>
      </c>
      <c r="C456" s="576" t="s">
        <v>438</v>
      </c>
      <c r="D456" s="575" t="s">
        <v>437</v>
      </c>
      <c r="E456" s="578" t="s">
        <v>400</v>
      </c>
      <c r="F456" s="577" t="s">
        <v>138</v>
      </c>
      <c r="G456" s="576" t="s">
        <v>398</v>
      </c>
      <c r="H456" s="576" t="s">
        <v>436</v>
      </c>
      <c r="I456" s="575" t="s">
        <v>416</v>
      </c>
    </row>
    <row r="457" spans="1:9" ht="20.100000000000001" customHeight="1" x14ac:dyDescent="0.2">
      <c r="A457" s="576" t="s">
        <v>395</v>
      </c>
      <c r="B457" s="577">
        <v>1589</v>
      </c>
      <c r="C457" s="576" t="s">
        <v>435</v>
      </c>
      <c r="D457" s="575" t="s">
        <v>434</v>
      </c>
      <c r="E457" s="578" t="s">
        <v>400</v>
      </c>
      <c r="F457" s="577" t="s">
        <v>138</v>
      </c>
      <c r="G457" s="576" t="s">
        <v>398</v>
      </c>
      <c r="H457" s="576" t="s">
        <v>397</v>
      </c>
      <c r="I457" s="575" t="s">
        <v>396</v>
      </c>
    </row>
    <row r="458" spans="1:9" ht="20.100000000000001" customHeight="1" x14ac:dyDescent="0.2">
      <c r="A458" s="576" t="s">
        <v>395</v>
      </c>
      <c r="B458" s="577">
        <v>4096</v>
      </c>
      <c r="C458" s="576" t="s">
        <v>429</v>
      </c>
      <c r="D458" s="575" t="s">
        <v>428</v>
      </c>
      <c r="E458" s="578" t="s">
        <v>400</v>
      </c>
      <c r="F458" s="577" t="s">
        <v>427</v>
      </c>
      <c r="G458" s="576" t="s">
        <v>42</v>
      </c>
      <c r="H458" s="576" t="s">
        <v>421</v>
      </c>
      <c r="I458" s="576" t="s">
        <v>411</v>
      </c>
    </row>
    <row r="459" spans="1:9" ht="20.100000000000001" customHeight="1" x14ac:dyDescent="0.2">
      <c r="A459" s="576" t="s">
        <v>395</v>
      </c>
      <c r="B459" s="577">
        <v>4096</v>
      </c>
      <c r="C459" s="576" t="s">
        <v>429</v>
      </c>
      <c r="D459" s="575" t="s">
        <v>428</v>
      </c>
      <c r="E459" s="578" t="s">
        <v>400</v>
      </c>
      <c r="F459" s="577" t="s">
        <v>427</v>
      </c>
      <c r="G459" s="576" t="s">
        <v>398</v>
      </c>
      <c r="H459" s="576" t="s">
        <v>425</v>
      </c>
      <c r="I459" s="575" t="s">
        <v>416</v>
      </c>
    </row>
    <row r="460" spans="1:9" ht="20.100000000000001" customHeight="1" x14ac:dyDescent="0.2">
      <c r="A460" s="576" t="s">
        <v>395</v>
      </c>
      <c r="B460" s="577" t="s">
        <v>433</v>
      </c>
      <c r="C460" s="576" t="s">
        <v>429</v>
      </c>
      <c r="D460" s="575" t="s">
        <v>428</v>
      </c>
      <c r="E460" s="578" t="s">
        <v>400</v>
      </c>
      <c r="F460" s="577" t="s">
        <v>427</v>
      </c>
      <c r="G460" s="576" t="s">
        <v>376</v>
      </c>
      <c r="H460" s="576" t="s">
        <v>432</v>
      </c>
      <c r="I460" s="575" t="s">
        <v>416</v>
      </c>
    </row>
    <row r="461" spans="1:9" ht="20.100000000000001" customHeight="1" x14ac:dyDescent="0.2">
      <c r="A461" s="576" t="s">
        <v>395</v>
      </c>
      <c r="B461" s="577">
        <v>4096</v>
      </c>
      <c r="C461" s="576" t="s">
        <v>429</v>
      </c>
      <c r="D461" s="575" t="s">
        <v>428</v>
      </c>
      <c r="E461" s="578" t="s">
        <v>400</v>
      </c>
      <c r="F461" s="577" t="s">
        <v>427</v>
      </c>
      <c r="G461" s="576" t="s">
        <v>40</v>
      </c>
      <c r="H461" s="576" t="s">
        <v>431</v>
      </c>
      <c r="I461" s="575" t="s">
        <v>430</v>
      </c>
    </row>
    <row r="462" spans="1:9" ht="20.100000000000001" customHeight="1" x14ac:dyDescent="0.2">
      <c r="A462" s="576" t="s">
        <v>395</v>
      </c>
      <c r="B462" s="577">
        <v>4096</v>
      </c>
      <c r="C462" s="576" t="s">
        <v>429</v>
      </c>
      <c r="D462" s="575" t="s">
        <v>428</v>
      </c>
      <c r="E462" s="578" t="s">
        <v>400</v>
      </c>
      <c r="F462" s="577" t="s">
        <v>427</v>
      </c>
      <c r="G462" s="576" t="s">
        <v>36</v>
      </c>
      <c r="H462" s="576" t="s">
        <v>426</v>
      </c>
      <c r="I462" s="576" t="s">
        <v>411</v>
      </c>
    </row>
    <row r="463" spans="1:9" ht="20.100000000000001" customHeight="1" x14ac:dyDescent="0.2">
      <c r="A463" s="576" t="s">
        <v>395</v>
      </c>
      <c r="B463" s="577">
        <v>1379</v>
      </c>
      <c r="C463" s="576" t="s">
        <v>424</v>
      </c>
      <c r="D463" s="575" t="s">
        <v>423</v>
      </c>
      <c r="E463" s="578" t="s">
        <v>400</v>
      </c>
      <c r="F463" s="577" t="s">
        <v>422</v>
      </c>
      <c r="G463" s="576" t="s">
        <v>398</v>
      </c>
      <c r="H463" s="576" t="s">
        <v>425</v>
      </c>
      <c r="I463" s="576" t="s">
        <v>416</v>
      </c>
    </row>
    <row r="464" spans="1:9" ht="20.100000000000001" customHeight="1" x14ac:dyDescent="0.2">
      <c r="A464" s="576" t="s">
        <v>395</v>
      </c>
      <c r="B464" s="577">
        <v>1379</v>
      </c>
      <c r="C464" s="576" t="s">
        <v>424</v>
      </c>
      <c r="D464" s="575" t="s">
        <v>423</v>
      </c>
      <c r="E464" s="578" t="s">
        <v>400</v>
      </c>
      <c r="F464" s="577" t="s">
        <v>422</v>
      </c>
      <c r="G464" s="576" t="s">
        <v>42</v>
      </c>
      <c r="H464" s="576" t="s">
        <v>421</v>
      </c>
      <c r="I464" s="576" t="s">
        <v>411</v>
      </c>
    </row>
    <row r="465" spans="1:9" ht="20.100000000000001" customHeight="1" x14ac:dyDescent="0.2">
      <c r="A465" s="576" t="s">
        <v>395</v>
      </c>
      <c r="B465" s="577">
        <v>1387</v>
      </c>
      <c r="C465" s="576" t="s">
        <v>419</v>
      </c>
      <c r="D465" s="575" t="s">
        <v>418</v>
      </c>
      <c r="E465" s="578" t="s">
        <v>400</v>
      </c>
      <c r="F465" s="577" t="s">
        <v>399</v>
      </c>
      <c r="G465" s="576" t="s">
        <v>46</v>
      </c>
      <c r="H465" s="576" t="s">
        <v>420</v>
      </c>
      <c r="I465" s="575" t="s">
        <v>416</v>
      </c>
    </row>
    <row r="466" spans="1:9" ht="20.100000000000001" customHeight="1" x14ac:dyDescent="0.2">
      <c r="A466" s="576" t="s">
        <v>395</v>
      </c>
      <c r="B466" s="577">
        <v>1387</v>
      </c>
      <c r="C466" s="576" t="s">
        <v>419</v>
      </c>
      <c r="D466" s="575" t="s">
        <v>418</v>
      </c>
      <c r="E466" s="578" t="s">
        <v>400</v>
      </c>
      <c r="F466" s="577" t="s">
        <v>399</v>
      </c>
      <c r="G466" s="576" t="s">
        <v>32</v>
      </c>
      <c r="H466" s="576" t="s">
        <v>417</v>
      </c>
      <c r="I466" s="575" t="s">
        <v>416</v>
      </c>
    </row>
    <row r="467" spans="1:9" ht="20.100000000000001" customHeight="1" x14ac:dyDescent="0.2">
      <c r="A467" s="576" t="s">
        <v>395</v>
      </c>
      <c r="B467" s="577" t="s">
        <v>410</v>
      </c>
      <c r="C467" s="576" t="s">
        <v>409</v>
      </c>
      <c r="D467" s="575" t="s">
        <v>408</v>
      </c>
      <c r="E467" s="577" t="s">
        <v>404</v>
      </c>
      <c r="F467" s="577" t="s">
        <v>403</v>
      </c>
      <c r="G467" s="576" t="s">
        <v>376</v>
      </c>
      <c r="H467" s="576" t="s">
        <v>415</v>
      </c>
      <c r="I467" s="576" t="s">
        <v>396</v>
      </c>
    </row>
    <row r="468" spans="1:9" ht="20.100000000000001" customHeight="1" x14ac:dyDescent="0.2">
      <c r="A468" s="576" t="s">
        <v>395</v>
      </c>
      <c r="B468" s="577" t="s">
        <v>410</v>
      </c>
      <c r="C468" s="576" t="s">
        <v>409</v>
      </c>
      <c r="D468" s="575" t="s">
        <v>408</v>
      </c>
      <c r="E468" s="577" t="s">
        <v>404</v>
      </c>
      <c r="F468" s="577" t="s">
        <v>403</v>
      </c>
      <c r="G468" s="576" t="s">
        <v>36</v>
      </c>
      <c r="H468" s="576" t="s">
        <v>414</v>
      </c>
      <c r="I468" s="576" t="s">
        <v>411</v>
      </c>
    </row>
    <row r="469" spans="1:9" ht="20.100000000000001" customHeight="1" x14ac:dyDescent="0.2">
      <c r="A469" s="576" t="s">
        <v>395</v>
      </c>
      <c r="B469" s="577" t="s">
        <v>410</v>
      </c>
      <c r="C469" s="576" t="s">
        <v>409</v>
      </c>
      <c r="D469" s="575" t="s">
        <v>408</v>
      </c>
      <c r="E469" s="577" t="s">
        <v>404</v>
      </c>
      <c r="F469" s="577" t="s">
        <v>403</v>
      </c>
      <c r="G469" s="576" t="s">
        <v>42</v>
      </c>
      <c r="H469" s="576" t="s">
        <v>413</v>
      </c>
      <c r="I469" s="576" t="s">
        <v>411</v>
      </c>
    </row>
    <row r="470" spans="1:9" ht="20.100000000000001" customHeight="1" x14ac:dyDescent="0.2">
      <c r="A470" s="576" t="s">
        <v>395</v>
      </c>
      <c r="B470" s="577" t="s">
        <v>410</v>
      </c>
      <c r="C470" s="576" t="s">
        <v>409</v>
      </c>
      <c r="D470" s="575" t="s">
        <v>408</v>
      </c>
      <c r="E470" s="577" t="s">
        <v>404</v>
      </c>
      <c r="F470" s="577" t="s">
        <v>403</v>
      </c>
      <c r="G470" s="576" t="s">
        <v>45</v>
      </c>
      <c r="H470" s="576" t="s">
        <v>412</v>
      </c>
      <c r="I470" s="576" t="s">
        <v>411</v>
      </c>
    </row>
    <row r="471" spans="1:9" ht="20.100000000000001" customHeight="1" x14ac:dyDescent="0.2">
      <c r="A471" s="576" t="s">
        <v>395</v>
      </c>
      <c r="B471" s="577" t="s">
        <v>410</v>
      </c>
      <c r="C471" s="576" t="s">
        <v>409</v>
      </c>
      <c r="D471" s="575" t="s">
        <v>408</v>
      </c>
      <c r="E471" s="577" t="s">
        <v>404</v>
      </c>
      <c r="F471" s="577" t="s">
        <v>403</v>
      </c>
      <c r="G471" s="576" t="s">
        <v>398</v>
      </c>
      <c r="H471" s="576" t="s">
        <v>397</v>
      </c>
      <c r="I471" s="576" t="s">
        <v>396</v>
      </c>
    </row>
    <row r="472" spans="1:9" ht="28.5" customHeight="1" x14ac:dyDescent="0.2">
      <c r="A472" s="576" t="s">
        <v>395</v>
      </c>
      <c r="B472" s="577" t="s">
        <v>407</v>
      </c>
      <c r="C472" s="576" t="s">
        <v>406</v>
      </c>
      <c r="D472" s="575" t="s">
        <v>405</v>
      </c>
      <c r="E472" s="577" t="s">
        <v>404</v>
      </c>
      <c r="F472" s="577" t="s">
        <v>403</v>
      </c>
      <c r="G472" s="576" t="s">
        <v>398</v>
      </c>
      <c r="H472" s="576" t="s">
        <v>397</v>
      </c>
      <c r="I472" s="576" t="s">
        <v>396</v>
      </c>
    </row>
    <row r="473" spans="1:9" ht="20.100000000000001" customHeight="1" x14ac:dyDescent="0.2">
      <c r="A473" s="576" t="s">
        <v>395</v>
      </c>
      <c r="B473" s="577">
        <v>1524</v>
      </c>
      <c r="C473" s="576" t="s">
        <v>402</v>
      </c>
      <c r="D473" s="575" t="s">
        <v>401</v>
      </c>
      <c r="E473" s="578" t="s">
        <v>400</v>
      </c>
      <c r="F473" s="577" t="s">
        <v>399</v>
      </c>
      <c r="G473" s="576" t="s">
        <v>398</v>
      </c>
      <c r="H473" s="576" t="s">
        <v>397</v>
      </c>
      <c r="I473" s="575" t="s">
        <v>396</v>
      </c>
    </row>
  </sheetData>
  <autoFilter ref="A7:R473" xr:uid="{9A3234AA-D24E-4D7E-8F9F-31179196BF2D}"/>
  <mergeCells count="4">
    <mergeCell ref="C1:D1"/>
    <mergeCell ref="C2:D2"/>
    <mergeCell ref="A4:I4"/>
    <mergeCell ref="A6:I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C9F64-B38E-4CA8-9FF4-07A6A5996A12}">
  <sheetPr>
    <tabColor rgb="FF92D050"/>
  </sheetPr>
  <dimension ref="A1:H42"/>
  <sheetViews>
    <sheetView zoomScale="85" zoomScaleNormal="85" workbookViewId="0">
      <selection activeCell="B1" sqref="B1:U3"/>
    </sheetView>
  </sheetViews>
  <sheetFormatPr defaultColWidth="9.140625" defaultRowHeight="13.5" x14ac:dyDescent="0.25"/>
  <cols>
    <col min="1" max="1" width="20.5703125" style="566" customWidth="1"/>
    <col min="2" max="2" width="13.7109375" style="566" customWidth="1"/>
    <col min="3" max="3" width="17.140625" style="569" customWidth="1"/>
    <col min="4" max="4" width="56.85546875" style="568" customWidth="1"/>
    <col min="5" max="5" width="56.7109375" style="566" customWidth="1"/>
    <col min="6" max="6" width="10.5703125" style="567" customWidth="1"/>
    <col min="7" max="7" width="6.7109375" style="566" customWidth="1"/>
    <col min="8" max="8" width="12.42578125" style="566" customWidth="1"/>
    <col min="9" max="9" width="8" style="566" customWidth="1"/>
    <col min="10" max="16384" width="9.140625" style="566"/>
  </cols>
  <sheetData>
    <row r="1" spans="1:8" ht="18.75" x14ac:dyDescent="0.3">
      <c r="A1" s="570" t="s">
        <v>755</v>
      </c>
    </row>
    <row r="5" spans="1:8" x14ac:dyDescent="0.25">
      <c r="A5" s="588" t="s">
        <v>756</v>
      </c>
      <c r="B5" s="1756" t="s">
        <v>757</v>
      </c>
      <c r="C5" s="1757"/>
      <c r="D5" s="1757"/>
      <c r="E5" s="1758"/>
      <c r="F5" s="589"/>
      <c r="G5" s="589"/>
      <c r="H5" s="589"/>
    </row>
    <row r="6" spans="1:8" x14ac:dyDescent="0.25">
      <c r="A6" s="588" t="s">
        <v>145</v>
      </c>
      <c r="B6" s="1759" t="s">
        <v>758</v>
      </c>
      <c r="C6" s="1760"/>
      <c r="D6" s="1760"/>
      <c r="E6" s="1761"/>
      <c r="F6" s="590"/>
      <c r="G6" s="590"/>
      <c r="H6" s="590"/>
    </row>
    <row r="7" spans="1:8" ht="39.75" customHeight="1" x14ac:dyDescent="0.25">
      <c r="A7" s="588">
        <v>2025</v>
      </c>
      <c r="B7" s="1762" t="s">
        <v>759</v>
      </c>
      <c r="C7" s="1763"/>
      <c r="D7" s="1763"/>
      <c r="E7" s="1764"/>
      <c r="F7" s="568"/>
      <c r="G7" s="568"/>
      <c r="H7" s="568"/>
    </row>
    <row r="8" spans="1:8" s="593" customFormat="1" x14ac:dyDescent="0.2">
      <c r="A8" s="591"/>
      <c r="B8" s="591"/>
      <c r="C8" s="592"/>
      <c r="D8" s="591"/>
      <c r="E8" s="591"/>
      <c r="G8" s="590"/>
      <c r="H8" s="590"/>
    </row>
    <row r="9" spans="1:8" s="593" customFormat="1" ht="40.5" x14ac:dyDescent="0.2">
      <c r="A9" s="594" t="s">
        <v>760</v>
      </c>
      <c r="B9" s="595" t="s">
        <v>761</v>
      </c>
      <c r="C9" s="595" t="s">
        <v>762</v>
      </c>
      <c r="D9" s="596" t="s">
        <v>763</v>
      </c>
      <c r="E9" s="597" t="s">
        <v>764</v>
      </c>
      <c r="F9" s="598"/>
    </row>
    <row r="10" spans="1:8" s="593" customFormat="1" ht="27" x14ac:dyDescent="0.25">
      <c r="A10" s="599">
        <v>3130</v>
      </c>
      <c r="B10" s="600"/>
      <c r="C10" s="601" t="s">
        <v>765</v>
      </c>
      <c r="D10" s="602" t="s">
        <v>766</v>
      </c>
      <c r="E10" s="603" t="s">
        <v>46</v>
      </c>
      <c r="F10" s="604"/>
    </row>
    <row r="11" spans="1:8" s="593" customFormat="1" ht="15" x14ac:dyDescent="0.2">
      <c r="A11" s="599">
        <v>3240</v>
      </c>
      <c r="B11" s="600"/>
      <c r="C11" s="605" t="s">
        <v>767</v>
      </c>
      <c r="D11" s="602" t="s">
        <v>768</v>
      </c>
      <c r="E11" s="603" t="s">
        <v>769</v>
      </c>
    </row>
    <row r="12" spans="1:8" s="593" customFormat="1" ht="15" x14ac:dyDescent="0.2">
      <c r="A12" s="599">
        <v>4060</v>
      </c>
      <c r="B12" s="600"/>
      <c r="C12" s="606" t="s">
        <v>770</v>
      </c>
      <c r="D12" s="602" t="s">
        <v>771</v>
      </c>
      <c r="E12" s="603" t="s">
        <v>772</v>
      </c>
    </row>
    <row r="13" spans="1:8" s="610" customFormat="1" ht="27" x14ac:dyDescent="0.2">
      <c r="A13" s="607" t="s">
        <v>773</v>
      </c>
      <c r="B13" s="600" t="s">
        <v>129</v>
      </c>
      <c r="C13" s="606" t="s">
        <v>774</v>
      </c>
      <c r="D13" s="608" t="s">
        <v>775</v>
      </c>
      <c r="E13" s="603" t="s">
        <v>448</v>
      </c>
      <c r="F13" s="609"/>
    </row>
    <row r="14" spans="1:8" s="593" customFormat="1" ht="15" x14ac:dyDescent="0.2">
      <c r="A14" s="599">
        <v>4080</v>
      </c>
      <c r="B14" s="600"/>
      <c r="C14" s="605" t="s">
        <v>776</v>
      </c>
      <c r="D14" s="602" t="s">
        <v>777</v>
      </c>
      <c r="E14" s="603" t="s">
        <v>778</v>
      </c>
    </row>
    <row r="15" spans="1:8" s="593" customFormat="1" ht="15" x14ac:dyDescent="0.2">
      <c r="A15" s="599">
        <v>6150</v>
      </c>
      <c r="B15" s="600"/>
      <c r="C15" s="605" t="s">
        <v>776</v>
      </c>
      <c r="D15" s="602" t="s">
        <v>779</v>
      </c>
      <c r="E15" s="603" t="s">
        <v>780</v>
      </c>
    </row>
    <row r="16" spans="1:8" s="593" customFormat="1" ht="15" x14ac:dyDescent="0.2">
      <c r="A16" s="599">
        <v>6170</v>
      </c>
      <c r="B16" s="600"/>
      <c r="C16" s="601" t="s">
        <v>781</v>
      </c>
      <c r="D16" s="602" t="s">
        <v>782</v>
      </c>
      <c r="E16" s="603" t="s">
        <v>448</v>
      </c>
    </row>
    <row r="17" spans="1:6" s="593" customFormat="1" ht="40.5" x14ac:dyDescent="0.2">
      <c r="A17" s="599" t="s">
        <v>783</v>
      </c>
      <c r="B17" s="600"/>
      <c r="C17" s="601" t="s">
        <v>765</v>
      </c>
      <c r="D17" s="602" t="s">
        <v>784</v>
      </c>
      <c r="E17" s="603" t="s">
        <v>785</v>
      </c>
      <c r="F17" s="611"/>
    </row>
    <row r="18" spans="1:6" s="593" customFormat="1" ht="40.5" x14ac:dyDescent="0.2">
      <c r="A18" s="607" t="s">
        <v>786</v>
      </c>
      <c r="B18" s="600" t="s">
        <v>129</v>
      </c>
      <c r="C18" s="605" t="s">
        <v>776</v>
      </c>
      <c r="D18" s="608" t="s">
        <v>787</v>
      </c>
      <c r="E18" s="612" t="s">
        <v>780</v>
      </c>
      <c r="F18" s="611"/>
    </row>
    <row r="19" spans="1:6" s="593" customFormat="1" ht="27" x14ac:dyDescent="0.2">
      <c r="A19" s="599">
        <v>6410</v>
      </c>
      <c r="B19" s="600"/>
      <c r="C19" s="605" t="s">
        <v>776</v>
      </c>
      <c r="D19" s="602" t="s">
        <v>788</v>
      </c>
      <c r="E19" s="612" t="s">
        <v>376</v>
      </c>
    </row>
    <row r="20" spans="1:6" s="593" customFormat="1" ht="15" x14ac:dyDescent="0.2">
      <c r="A20" s="599">
        <v>6430</v>
      </c>
      <c r="B20" s="600"/>
      <c r="C20" s="605" t="s">
        <v>767</v>
      </c>
      <c r="D20" s="602" t="s">
        <v>789</v>
      </c>
      <c r="E20" s="612" t="s">
        <v>160</v>
      </c>
    </row>
    <row r="21" spans="1:6" s="593" customFormat="1" ht="27" x14ac:dyDescent="0.2">
      <c r="A21" s="599">
        <v>6510</v>
      </c>
      <c r="B21" s="600"/>
      <c r="C21" s="605" t="s">
        <v>776</v>
      </c>
      <c r="D21" s="602" t="s">
        <v>790</v>
      </c>
      <c r="E21" s="613" t="s">
        <v>791</v>
      </c>
    </row>
    <row r="22" spans="1:6" s="593" customFormat="1" ht="15" x14ac:dyDescent="0.2">
      <c r="A22" s="599">
        <v>6520</v>
      </c>
      <c r="B22" s="600"/>
      <c r="C22" s="605" t="s">
        <v>767</v>
      </c>
      <c r="D22" s="602" t="s">
        <v>792</v>
      </c>
      <c r="E22" s="612" t="s">
        <v>793</v>
      </c>
    </row>
    <row r="23" spans="1:6" s="593" customFormat="1" ht="15" x14ac:dyDescent="0.2">
      <c r="A23" s="599">
        <v>7140</v>
      </c>
      <c r="B23" s="600"/>
      <c r="C23" s="605" t="s">
        <v>776</v>
      </c>
      <c r="D23" s="602" t="s">
        <v>794</v>
      </c>
      <c r="E23" s="612" t="s">
        <v>252</v>
      </c>
    </row>
    <row r="24" spans="1:6" s="610" customFormat="1" ht="15" x14ac:dyDescent="0.2">
      <c r="A24" s="607" t="s">
        <v>795</v>
      </c>
      <c r="B24" s="600" t="s">
        <v>129</v>
      </c>
      <c r="C24" s="601" t="s">
        <v>796</v>
      </c>
      <c r="D24" s="608" t="s">
        <v>797</v>
      </c>
      <c r="E24" s="612" t="s">
        <v>448</v>
      </c>
      <c r="F24" s="609"/>
    </row>
    <row r="25" spans="1:6" s="610" customFormat="1" ht="15" x14ac:dyDescent="0.2">
      <c r="A25" s="599">
        <v>7230</v>
      </c>
      <c r="B25" s="600"/>
      <c r="C25" s="605" t="s">
        <v>776</v>
      </c>
      <c r="D25" s="602" t="s">
        <v>798</v>
      </c>
      <c r="E25" s="603" t="s">
        <v>448</v>
      </c>
      <c r="F25" s="609"/>
    </row>
    <row r="26" spans="1:6" s="593" customFormat="1" ht="27" x14ac:dyDescent="0.2">
      <c r="A26" s="599">
        <v>8110</v>
      </c>
      <c r="B26" s="600"/>
      <c r="C26" s="605" t="s">
        <v>776</v>
      </c>
      <c r="D26" s="602" t="s">
        <v>799</v>
      </c>
      <c r="E26" s="603" t="s">
        <v>780</v>
      </c>
    </row>
    <row r="27" spans="1:6" s="610" customFormat="1" ht="15" x14ac:dyDescent="0.2">
      <c r="A27" s="599">
        <v>8130</v>
      </c>
      <c r="B27" s="600"/>
      <c r="C27" s="606" t="s">
        <v>774</v>
      </c>
      <c r="D27" s="602" t="s">
        <v>800</v>
      </c>
      <c r="E27" s="603" t="s">
        <v>448</v>
      </c>
      <c r="F27" s="609"/>
    </row>
    <row r="28" spans="1:6" s="593" customFormat="1" ht="15" x14ac:dyDescent="0.2">
      <c r="A28" s="599">
        <v>8210</v>
      </c>
      <c r="B28" s="600"/>
      <c r="C28" s="606" t="s">
        <v>774</v>
      </c>
      <c r="D28" s="602" t="s">
        <v>801</v>
      </c>
      <c r="E28" s="603" t="s">
        <v>802</v>
      </c>
    </row>
    <row r="29" spans="1:6" s="593" customFormat="1" ht="15" x14ac:dyDescent="0.2">
      <c r="A29" s="599">
        <v>8220</v>
      </c>
      <c r="B29" s="600"/>
      <c r="C29" s="606" t="s">
        <v>774</v>
      </c>
      <c r="D29" s="602" t="s">
        <v>803</v>
      </c>
      <c r="E29" s="603" t="s">
        <v>780</v>
      </c>
    </row>
    <row r="30" spans="1:6" s="593" customFormat="1" ht="15" x14ac:dyDescent="0.2">
      <c r="A30" s="599">
        <v>8310</v>
      </c>
      <c r="B30" s="600"/>
      <c r="C30" s="605" t="s">
        <v>776</v>
      </c>
      <c r="D30" s="602" t="s">
        <v>804</v>
      </c>
      <c r="E30" s="603" t="s">
        <v>802</v>
      </c>
    </row>
    <row r="31" spans="1:6" s="593" customFormat="1" ht="15" x14ac:dyDescent="0.2">
      <c r="A31" s="599">
        <v>8340</v>
      </c>
      <c r="B31" s="600"/>
      <c r="C31" s="601" t="s">
        <v>781</v>
      </c>
      <c r="D31" s="602" t="s">
        <v>805</v>
      </c>
      <c r="E31" s="603" t="s">
        <v>32</v>
      </c>
    </row>
    <row r="32" spans="1:6" s="593" customFormat="1" ht="15" x14ac:dyDescent="0.2">
      <c r="A32" s="599">
        <v>9110</v>
      </c>
      <c r="B32" s="600"/>
      <c r="C32" s="605" t="s">
        <v>806</v>
      </c>
      <c r="D32" s="602" t="s">
        <v>807</v>
      </c>
      <c r="E32" s="603" t="s">
        <v>780</v>
      </c>
    </row>
    <row r="33" spans="1:6" s="593" customFormat="1" ht="15" x14ac:dyDescent="0.2">
      <c r="A33" s="599" t="s">
        <v>808</v>
      </c>
      <c r="B33" s="600"/>
      <c r="C33" s="605" t="s">
        <v>776</v>
      </c>
      <c r="D33" s="602" t="s">
        <v>809</v>
      </c>
      <c r="E33" s="612" t="s">
        <v>802</v>
      </c>
    </row>
    <row r="34" spans="1:6" s="593" customFormat="1" ht="40.5" x14ac:dyDescent="0.2">
      <c r="A34" s="599" t="s">
        <v>810</v>
      </c>
      <c r="B34" s="600"/>
      <c r="C34" s="601" t="s">
        <v>765</v>
      </c>
      <c r="D34" s="602" t="s">
        <v>811</v>
      </c>
      <c r="E34" s="612" t="s">
        <v>39</v>
      </c>
    </row>
    <row r="35" spans="1:6" s="593" customFormat="1" ht="15" x14ac:dyDescent="0.2">
      <c r="A35" s="607" t="s">
        <v>812</v>
      </c>
      <c r="B35" s="600" t="s">
        <v>129</v>
      </c>
      <c r="C35" s="605" t="s">
        <v>776</v>
      </c>
      <c r="D35" s="608" t="s">
        <v>813</v>
      </c>
      <c r="E35" s="612" t="s">
        <v>814</v>
      </c>
      <c r="F35" s="611"/>
    </row>
    <row r="36" spans="1:6" s="593" customFormat="1" ht="27" x14ac:dyDescent="0.2">
      <c r="A36" s="607" t="s">
        <v>815</v>
      </c>
      <c r="B36" s="600" t="s">
        <v>129</v>
      </c>
      <c r="C36" s="601" t="s">
        <v>765</v>
      </c>
      <c r="D36" s="608" t="s">
        <v>816</v>
      </c>
      <c r="E36" s="612" t="s">
        <v>817</v>
      </c>
      <c r="F36" s="611"/>
    </row>
    <row r="37" spans="1:6" s="593" customFormat="1" ht="15" x14ac:dyDescent="0.2">
      <c r="A37" s="607" t="s">
        <v>818</v>
      </c>
      <c r="B37" s="600" t="s">
        <v>129</v>
      </c>
      <c r="C37" s="601" t="s">
        <v>765</v>
      </c>
      <c r="D37" s="608" t="s">
        <v>819</v>
      </c>
      <c r="E37" s="612" t="s">
        <v>448</v>
      </c>
    </row>
    <row r="38" spans="1:6" s="593" customFormat="1" ht="15" x14ac:dyDescent="0.2">
      <c r="A38" s="599">
        <v>9410</v>
      </c>
      <c r="B38" s="600"/>
      <c r="C38" s="614" t="s">
        <v>806</v>
      </c>
      <c r="D38" s="602" t="s">
        <v>820</v>
      </c>
      <c r="E38" s="612" t="s">
        <v>780</v>
      </c>
    </row>
    <row r="39" spans="1:6" s="593" customFormat="1" ht="15" x14ac:dyDescent="0.2">
      <c r="A39" s="599">
        <v>9420</v>
      </c>
      <c r="B39" s="600"/>
      <c r="C39" s="614" t="s">
        <v>776</v>
      </c>
      <c r="D39" s="602" t="s">
        <v>821</v>
      </c>
      <c r="E39" s="612" t="s">
        <v>780</v>
      </c>
    </row>
    <row r="41" spans="1:6" ht="15" customHeight="1" x14ac:dyDescent="0.25">
      <c r="B41" s="1765" t="s">
        <v>822</v>
      </c>
      <c r="C41" s="1765"/>
      <c r="D41" s="1765"/>
      <c r="E41" s="1765"/>
    </row>
    <row r="42" spans="1:6" x14ac:dyDescent="0.25">
      <c r="B42" s="615" t="s">
        <v>823</v>
      </c>
      <c r="C42" s="616" t="s">
        <v>824</v>
      </c>
      <c r="D42" s="617" t="s">
        <v>825</v>
      </c>
      <c r="E42" s="618" t="s">
        <v>826</v>
      </c>
      <c r="F42" s="619" t="s">
        <v>827</v>
      </c>
    </row>
  </sheetData>
  <mergeCells count="4">
    <mergeCell ref="B5:E5"/>
    <mergeCell ref="B6:E6"/>
    <mergeCell ref="B7:E7"/>
    <mergeCell ref="B41:E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DECD4-BE78-494C-A15F-D3546AFC8106}">
  <sheetPr>
    <tabColor rgb="FF92D050"/>
  </sheetPr>
  <dimension ref="A1:AC132"/>
  <sheetViews>
    <sheetView topLeftCell="B1" zoomScaleNormal="100" workbookViewId="0">
      <selection activeCell="B1" sqref="B1:U3"/>
    </sheetView>
  </sheetViews>
  <sheetFormatPr defaultColWidth="9.140625" defaultRowHeight="15" x14ac:dyDescent="0.25"/>
  <cols>
    <col min="1" max="1" width="3.85546875" style="620" customWidth="1"/>
    <col min="2" max="2" width="23.140625" style="628" customWidth="1"/>
    <col min="3" max="3" width="10.140625" style="620" customWidth="1"/>
    <col min="4" max="4" width="22" style="628" customWidth="1"/>
    <col min="5" max="5" width="9.7109375" style="620" customWidth="1"/>
    <col min="6" max="6" width="27.28515625" style="642" customWidth="1"/>
    <col min="7" max="8" width="14" style="620" customWidth="1"/>
    <col min="9" max="9" width="12.42578125" style="620" bestFit="1" customWidth="1"/>
    <col min="10" max="10" width="12.28515625" style="642" bestFit="1" customWidth="1"/>
    <col min="11" max="11" width="28.85546875" style="627" customWidth="1"/>
    <col min="12" max="12" width="25.28515625" style="628" customWidth="1"/>
    <col min="13" max="13" width="9.140625" style="620" hidden="1" customWidth="1"/>
    <col min="14" max="14" width="24.7109375" style="620" customWidth="1"/>
    <col min="15" max="15" width="16.140625" style="629" customWidth="1"/>
    <col min="16" max="16" width="28.5703125" style="629" customWidth="1"/>
    <col min="17" max="17" width="22.42578125" style="629" customWidth="1"/>
    <col min="18" max="18" width="26.5703125" style="629" customWidth="1"/>
    <col min="19" max="19" width="21.85546875" style="629" customWidth="1"/>
    <col min="20" max="20" width="25.42578125" style="629" customWidth="1"/>
    <col min="21" max="21" width="43.5703125" style="629" customWidth="1"/>
    <col min="22" max="16384" width="9.140625" style="620"/>
  </cols>
  <sheetData>
    <row r="1" spans="1:29" ht="15.75" x14ac:dyDescent="0.25">
      <c r="B1" s="621" t="s">
        <v>828</v>
      </c>
      <c r="C1" s="622" t="s">
        <v>829</v>
      </c>
      <c r="D1" s="623"/>
      <c r="E1" s="624"/>
      <c r="F1" s="625"/>
      <c r="G1" s="626"/>
      <c r="H1" s="626"/>
      <c r="I1" s="626"/>
      <c r="J1" s="620"/>
      <c r="T1" s="626"/>
    </row>
    <row r="2" spans="1:29" ht="15.75" x14ac:dyDescent="0.25">
      <c r="A2" s="626"/>
      <c r="B2" s="630" t="s">
        <v>48</v>
      </c>
      <c r="C2" s="631" t="s">
        <v>830</v>
      </c>
      <c r="D2" s="632"/>
      <c r="E2" s="633"/>
      <c r="F2" s="634"/>
      <c r="G2" s="626"/>
      <c r="H2" s="635"/>
      <c r="I2" s="635"/>
      <c r="J2" s="635"/>
      <c r="K2" s="636"/>
      <c r="L2" s="637"/>
      <c r="T2" s="635"/>
    </row>
    <row r="3" spans="1:29" ht="16.5" thickBot="1" x14ac:dyDescent="0.3">
      <c r="A3" s="626"/>
      <c r="B3" s="630">
        <v>2025</v>
      </c>
      <c r="C3" s="638"/>
      <c r="D3" s="639"/>
      <c r="E3" s="640"/>
      <c r="F3" s="641"/>
    </row>
    <row r="4" spans="1:29" ht="28.5" customHeight="1" x14ac:dyDescent="0.25">
      <c r="E4" s="643"/>
      <c r="J4" s="644"/>
      <c r="Q4" s="645" t="s">
        <v>831</v>
      </c>
    </row>
    <row r="5" spans="1:29" ht="55.15" customHeight="1" x14ac:dyDescent="0.25">
      <c r="A5" s="646" t="s">
        <v>832</v>
      </c>
      <c r="B5" s="646" t="s">
        <v>3</v>
      </c>
      <c r="C5" s="646" t="s">
        <v>51</v>
      </c>
      <c r="D5" s="646" t="s">
        <v>833</v>
      </c>
      <c r="E5" s="646" t="s">
        <v>834</v>
      </c>
      <c r="F5" s="646" t="s">
        <v>835</v>
      </c>
      <c r="G5" s="647" t="s">
        <v>836</v>
      </c>
      <c r="H5" s="646" t="s">
        <v>837</v>
      </c>
      <c r="I5" s="648" t="s">
        <v>838</v>
      </c>
      <c r="J5" s="648" t="s">
        <v>839</v>
      </c>
      <c r="K5" s="649" t="s">
        <v>840</v>
      </c>
      <c r="L5" s="650" t="s">
        <v>841</v>
      </c>
      <c r="Q5" s="645"/>
    </row>
    <row r="6" spans="1:29" ht="77.25" x14ac:dyDescent="0.25">
      <c r="A6" s="651">
        <v>1</v>
      </c>
      <c r="B6" s="85" t="s">
        <v>460</v>
      </c>
      <c r="C6" s="334">
        <v>97</v>
      </c>
      <c r="D6" s="85" t="s">
        <v>842</v>
      </c>
      <c r="E6" s="85" t="s">
        <v>132</v>
      </c>
      <c r="F6" s="89" t="s">
        <v>843</v>
      </c>
      <c r="G6" s="85" t="s">
        <v>844</v>
      </c>
      <c r="H6" s="85">
        <v>6.2775977278658228</v>
      </c>
      <c r="I6" s="281">
        <v>10.732243237300001</v>
      </c>
      <c r="J6" s="281">
        <v>45.831555094300001</v>
      </c>
      <c r="K6" s="370" t="s">
        <v>845</v>
      </c>
      <c r="L6" s="628" t="s">
        <v>846</v>
      </c>
      <c r="Q6" s="645"/>
    </row>
    <row r="7" spans="1:29" ht="64.5" x14ac:dyDescent="0.25">
      <c r="A7" s="651">
        <v>2</v>
      </c>
      <c r="B7" s="85" t="s">
        <v>460</v>
      </c>
      <c r="C7" s="334" t="s">
        <v>847</v>
      </c>
      <c r="D7" s="85" t="s">
        <v>842</v>
      </c>
      <c r="E7" s="85" t="s">
        <v>132</v>
      </c>
      <c r="F7" s="89" t="s">
        <v>843</v>
      </c>
      <c r="G7" s="85" t="s">
        <v>844</v>
      </c>
      <c r="H7" s="85">
        <v>54.185338434742995</v>
      </c>
      <c r="I7" s="281">
        <v>10.737878052499999</v>
      </c>
      <c r="J7" s="281">
        <v>45.819749543900002</v>
      </c>
      <c r="K7" s="370" t="s">
        <v>848</v>
      </c>
      <c r="L7" s="628" t="s">
        <v>549</v>
      </c>
      <c r="Q7" s="645"/>
    </row>
    <row r="8" spans="1:29" s="628" customFormat="1" ht="51.75" x14ac:dyDescent="0.25">
      <c r="A8" s="651">
        <v>3</v>
      </c>
      <c r="B8" s="85" t="s">
        <v>460</v>
      </c>
      <c r="C8" s="85" t="s">
        <v>849</v>
      </c>
      <c r="D8" s="85" t="s">
        <v>79</v>
      </c>
      <c r="E8" s="85" t="s">
        <v>132</v>
      </c>
      <c r="F8" s="89" t="s">
        <v>850</v>
      </c>
      <c r="G8" s="85" t="s">
        <v>851</v>
      </c>
      <c r="H8" s="85">
        <v>31.344774784679071</v>
      </c>
      <c r="I8" s="281">
        <v>10.612773477499999</v>
      </c>
      <c r="J8" s="281">
        <v>45.695414089800003</v>
      </c>
      <c r="K8" s="370" t="s">
        <v>852</v>
      </c>
      <c r="L8" s="652" t="s">
        <v>846</v>
      </c>
      <c r="M8" s="653"/>
      <c r="N8" s="652"/>
      <c r="O8" s="653"/>
      <c r="P8" s="652"/>
      <c r="Q8" s="653"/>
      <c r="R8" s="653"/>
      <c r="S8" s="653"/>
      <c r="T8" s="653"/>
      <c r="U8" s="653"/>
      <c r="V8" s="1769"/>
      <c r="W8" s="1770"/>
      <c r="X8" s="1770"/>
      <c r="Y8" s="1770"/>
      <c r="Z8" s="1770"/>
      <c r="AA8" s="1770"/>
      <c r="AB8" s="1770"/>
      <c r="AC8" s="1770"/>
    </row>
    <row r="9" spans="1:29" ht="39" x14ac:dyDescent="0.25">
      <c r="A9" s="651">
        <v>4</v>
      </c>
      <c r="B9" s="85" t="s">
        <v>460</v>
      </c>
      <c r="C9" s="85" t="s">
        <v>853</v>
      </c>
      <c r="D9" s="85" t="s">
        <v>842</v>
      </c>
      <c r="E9" s="85" t="s">
        <v>132</v>
      </c>
      <c r="F9" s="89" t="s">
        <v>854</v>
      </c>
      <c r="G9" s="85" t="s">
        <v>844</v>
      </c>
      <c r="H9" s="85">
        <v>78.476622952160398</v>
      </c>
      <c r="I9" s="281">
        <v>10.711756401600001</v>
      </c>
      <c r="J9" s="281">
        <v>45.777163973999997</v>
      </c>
      <c r="K9" s="370" t="s">
        <v>855</v>
      </c>
      <c r="L9" s="654" t="s">
        <v>856</v>
      </c>
      <c r="M9" s="655"/>
      <c r="N9" s="656"/>
      <c r="O9" s="657"/>
      <c r="P9" s="658"/>
      <c r="Q9" s="659"/>
      <c r="R9" s="659"/>
      <c r="S9" s="659"/>
      <c r="T9" s="660"/>
      <c r="U9" s="660"/>
      <c r="W9" s="661"/>
    </row>
    <row r="10" spans="1:29" ht="39" x14ac:dyDescent="0.25">
      <c r="A10" s="651">
        <v>5</v>
      </c>
      <c r="B10" s="85" t="s">
        <v>460</v>
      </c>
      <c r="C10" s="85" t="s">
        <v>857</v>
      </c>
      <c r="D10" s="85" t="s">
        <v>134</v>
      </c>
      <c r="E10" s="85" t="s">
        <v>132</v>
      </c>
      <c r="F10" s="89" t="s">
        <v>858</v>
      </c>
      <c r="G10" s="85" t="s">
        <v>844</v>
      </c>
      <c r="H10" s="85">
        <v>18.861645136112948</v>
      </c>
      <c r="I10" s="281">
        <v>10.5714052067</v>
      </c>
      <c r="J10" s="281">
        <v>45.757859545099997</v>
      </c>
      <c r="K10" s="370" t="s">
        <v>859</v>
      </c>
      <c r="L10" s="654" t="s">
        <v>549</v>
      </c>
      <c r="M10" s="662"/>
      <c r="N10" s="663"/>
      <c r="O10" s="658"/>
      <c r="P10" s="658"/>
      <c r="Q10" s="664"/>
      <c r="R10" s="664"/>
      <c r="S10" s="658"/>
      <c r="T10" s="665"/>
      <c r="U10" s="666"/>
    </row>
    <row r="11" spans="1:29" ht="26.25" x14ac:dyDescent="0.25">
      <c r="A11" s="651">
        <v>6</v>
      </c>
      <c r="B11" s="85" t="s">
        <v>460</v>
      </c>
      <c r="C11" s="85" t="s">
        <v>857</v>
      </c>
      <c r="D11" s="85" t="s">
        <v>134</v>
      </c>
      <c r="E11" s="85" t="s">
        <v>132</v>
      </c>
      <c r="F11" s="89" t="s">
        <v>860</v>
      </c>
      <c r="G11" s="85" t="s">
        <v>844</v>
      </c>
      <c r="H11" s="85">
        <v>4.9687304364952301</v>
      </c>
      <c r="I11" s="281">
        <v>10.574833164099999</v>
      </c>
      <c r="J11" s="281">
        <v>45.766135157299999</v>
      </c>
      <c r="K11" s="654"/>
      <c r="L11" s="667"/>
      <c r="M11" s="655"/>
      <c r="N11" s="656"/>
      <c r="O11" s="657"/>
      <c r="P11" s="658"/>
      <c r="Q11" s="659"/>
      <c r="R11" s="659"/>
      <c r="S11" s="659"/>
      <c r="T11" s="660"/>
      <c r="U11" s="660"/>
      <c r="W11" s="661"/>
    </row>
    <row r="12" spans="1:29" ht="51.75" x14ac:dyDescent="0.25">
      <c r="A12" s="651">
        <v>7</v>
      </c>
      <c r="B12" s="85" t="s">
        <v>460</v>
      </c>
      <c r="C12" s="85" t="s">
        <v>861</v>
      </c>
      <c r="D12" s="85" t="s">
        <v>134</v>
      </c>
      <c r="E12" s="85" t="s">
        <v>132</v>
      </c>
      <c r="F12" s="89" t="s">
        <v>862</v>
      </c>
      <c r="G12" s="85" t="s">
        <v>851</v>
      </c>
      <c r="H12" s="85">
        <v>70.467825976479475</v>
      </c>
      <c r="I12" s="281">
        <v>10.594478388700001</v>
      </c>
      <c r="J12" s="281">
        <v>45.744983273400003</v>
      </c>
      <c r="K12" s="370" t="s">
        <v>863</v>
      </c>
      <c r="L12" s="654" t="s">
        <v>549</v>
      </c>
      <c r="M12" s="662"/>
      <c r="N12" s="655"/>
      <c r="O12" s="657"/>
      <c r="P12" s="658"/>
      <c r="Q12" s="659"/>
      <c r="R12" s="659"/>
      <c r="S12" s="658"/>
      <c r="T12" s="668"/>
      <c r="U12" s="660"/>
      <c r="W12" s="661"/>
    </row>
    <row r="13" spans="1:29" ht="55.5" customHeight="1" x14ac:dyDescent="0.25">
      <c r="A13" s="651">
        <v>8</v>
      </c>
      <c r="B13" s="85" t="s">
        <v>460</v>
      </c>
      <c r="C13" s="85">
        <v>125</v>
      </c>
      <c r="D13" s="85" t="s">
        <v>134</v>
      </c>
      <c r="E13" s="85" t="s">
        <v>132</v>
      </c>
      <c r="F13" s="89" t="s">
        <v>864</v>
      </c>
      <c r="G13" s="85" t="s">
        <v>844</v>
      </c>
      <c r="H13" s="669"/>
      <c r="I13" s="281"/>
      <c r="J13" s="281"/>
      <c r="K13" s="370" t="s">
        <v>865</v>
      </c>
      <c r="L13" s="370" t="s">
        <v>866</v>
      </c>
      <c r="M13" s="662"/>
      <c r="N13" s="670"/>
      <c r="O13" s="657"/>
      <c r="P13" s="658"/>
      <c r="Q13" s="659"/>
      <c r="R13" s="659"/>
      <c r="S13" s="658"/>
      <c r="T13" s="668"/>
      <c r="U13" s="660"/>
      <c r="W13" s="661"/>
    </row>
    <row r="14" spans="1:29" ht="51.75" x14ac:dyDescent="0.25">
      <c r="A14" s="651">
        <v>9</v>
      </c>
      <c r="B14" s="85" t="s">
        <v>460</v>
      </c>
      <c r="C14" s="85" t="s">
        <v>867</v>
      </c>
      <c r="D14" s="85" t="s">
        <v>134</v>
      </c>
      <c r="E14" s="85" t="s">
        <v>132</v>
      </c>
      <c r="F14" s="89" t="s">
        <v>868</v>
      </c>
      <c r="G14" s="85" t="s">
        <v>844</v>
      </c>
      <c r="H14" s="85">
        <v>54.828077159753107</v>
      </c>
      <c r="I14" s="281">
        <v>10.580729530499999</v>
      </c>
      <c r="J14" s="281">
        <v>45.751451825399997</v>
      </c>
      <c r="K14" s="370" t="s">
        <v>869</v>
      </c>
      <c r="L14" s="370" t="s">
        <v>549</v>
      </c>
      <c r="M14" s="662"/>
      <c r="O14" s="657"/>
      <c r="P14" s="658"/>
      <c r="Q14" s="659"/>
      <c r="R14" s="659"/>
      <c r="S14" s="659"/>
      <c r="T14" s="668"/>
      <c r="U14" s="660"/>
      <c r="W14" s="661"/>
    </row>
    <row r="15" spans="1:29" ht="26.25" x14ac:dyDescent="0.25">
      <c r="A15" s="651">
        <v>10</v>
      </c>
      <c r="B15" s="85" t="s">
        <v>42</v>
      </c>
      <c r="C15" s="85" t="s">
        <v>870</v>
      </c>
      <c r="D15" s="85" t="s">
        <v>131</v>
      </c>
      <c r="E15" s="85" t="s">
        <v>130</v>
      </c>
      <c r="F15" s="89" t="s">
        <v>871</v>
      </c>
      <c r="G15" s="85" t="s">
        <v>844</v>
      </c>
      <c r="H15" s="85">
        <v>8.0958228266703021</v>
      </c>
      <c r="I15" s="281">
        <v>9.5055996875299993</v>
      </c>
      <c r="J15" s="281">
        <v>45.865417280499997</v>
      </c>
      <c r="K15" s="370" t="s">
        <v>872</v>
      </c>
      <c r="L15" s="654" t="s">
        <v>856</v>
      </c>
      <c r="M15" s="655"/>
      <c r="N15" s="655"/>
      <c r="O15" s="657"/>
      <c r="P15" s="658"/>
      <c r="Q15" s="671"/>
      <c r="R15" s="672"/>
      <c r="S15" s="672"/>
      <c r="T15" s="668"/>
      <c r="U15" s="668"/>
      <c r="W15" s="661"/>
    </row>
    <row r="16" spans="1:29" ht="51.75" x14ac:dyDescent="0.25">
      <c r="A16" s="651">
        <v>11</v>
      </c>
      <c r="B16" s="85" t="s">
        <v>46</v>
      </c>
      <c r="C16" s="85" t="s">
        <v>873</v>
      </c>
      <c r="D16" s="85" t="s">
        <v>141</v>
      </c>
      <c r="E16" s="85" t="s">
        <v>139</v>
      </c>
      <c r="F16" s="89" t="s">
        <v>874</v>
      </c>
      <c r="G16" s="85" t="s">
        <v>851</v>
      </c>
      <c r="H16" s="85">
        <v>4.6626218751686599</v>
      </c>
      <c r="I16" s="281">
        <v>9.55001709149</v>
      </c>
      <c r="J16" s="281">
        <v>46.093389374499999</v>
      </c>
      <c r="K16" s="370" t="s">
        <v>875</v>
      </c>
      <c r="L16" s="673" t="s">
        <v>549</v>
      </c>
      <c r="M16" s="655"/>
      <c r="N16" s="655"/>
      <c r="O16" s="657"/>
      <c r="P16" s="658"/>
      <c r="Q16" s="659"/>
      <c r="R16" s="672"/>
      <c r="S16" s="672"/>
      <c r="T16" s="668"/>
      <c r="U16" s="660"/>
      <c r="W16" s="661"/>
    </row>
    <row r="17" spans="1:23" ht="51.75" x14ac:dyDescent="0.25">
      <c r="A17" s="651">
        <v>12</v>
      </c>
      <c r="B17" s="85" t="s">
        <v>45</v>
      </c>
      <c r="C17" s="85" t="s">
        <v>876</v>
      </c>
      <c r="D17" s="85" t="s">
        <v>136</v>
      </c>
      <c r="E17" s="85" t="s">
        <v>132</v>
      </c>
      <c r="F17" s="89" t="s">
        <v>877</v>
      </c>
      <c r="G17" s="85" t="s">
        <v>851</v>
      </c>
      <c r="H17" s="85">
        <v>10.736151797387796</v>
      </c>
      <c r="I17" s="281">
        <v>10.117205862800001</v>
      </c>
      <c r="J17" s="281">
        <v>45.925136260599999</v>
      </c>
      <c r="K17" s="370" t="s">
        <v>878</v>
      </c>
      <c r="L17" s="370" t="s">
        <v>866</v>
      </c>
      <c r="M17" s="655"/>
      <c r="N17" s="662"/>
      <c r="O17" s="657"/>
      <c r="P17" s="658"/>
      <c r="Q17" s="659"/>
      <c r="R17" s="672"/>
      <c r="S17" s="672"/>
      <c r="T17" s="668"/>
      <c r="U17" s="674"/>
      <c r="W17" s="661"/>
    </row>
    <row r="18" spans="1:23" ht="90" x14ac:dyDescent="0.25">
      <c r="A18" s="651">
        <v>13</v>
      </c>
      <c r="B18" s="85" t="s">
        <v>879</v>
      </c>
      <c r="C18" s="85" t="s">
        <v>880</v>
      </c>
      <c r="D18" s="85" t="s">
        <v>225</v>
      </c>
      <c r="E18" s="85" t="s">
        <v>132</v>
      </c>
      <c r="F18" s="89" t="s">
        <v>881</v>
      </c>
      <c r="G18" s="85" t="s">
        <v>851</v>
      </c>
      <c r="H18" s="85">
        <v>17.576596012520564</v>
      </c>
      <c r="I18" s="281">
        <v>10.5036000997</v>
      </c>
      <c r="J18" s="281">
        <v>45.812513090300001</v>
      </c>
      <c r="K18" s="370" t="s">
        <v>882</v>
      </c>
      <c r="L18" s="370" t="s">
        <v>866</v>
      </c>
      <c r="M18" s="655"/>
      <c r="N18" s="655"/>
      <c r="O18" s="657"/>
      <c r="P18" s="658"/>
      <c r="Q18" s="659"/>
      <c r="R18" s="672"/>
      <c r="S18" s="671"/>
      <c r="T18" s="674"/>
      <c r="U18" s="660"/>
      <c r="W18" s="661"/>
    </row>
    <row r="19" spans="1:23" ht="39" x14ac:dyDescent="0.25">
      <c r="A19" s="651">
        <v>14</v>
      </c>
      <c r="B19" s="85" t="s">
        <v>44</v>
      </c>
      <c r="C19" s="85" t="s">
        <v>883</v>
      </c>
      <c r="D19" s="85" t="s">
        <v>133</v>
      </c>
      <c r="E19" s="85" t="s">
        <v>132</v>
      </c>
      <c r="F19" s="89" t="s">
        <v>884</v>
      </c>
      <c r="G19" s="85" t="s">
        <v>851</v>
      </c>
      <c r="H19" s="85">
        <v>8.4759117238113983</v>
      </c>
      <c r="I19" s="281">
        <v>10.4026449821</v>
      </c>
      <c r="J19" s="281">
        <v>45.845419861700002</v>
      </c>
      <c r="K19" s="370" t="s">
        <v>885</v>
      </c>
      <c r="L19" s="675"/>
      <c r="M19" s="676"/>
      <c r="N19" s="677"/>
      <c r="O19" s="657"/>
      <c r="P19" s="658"/>
      <c r="Q19" s="660"/>
      <c r="R19" s="660"/>
      <c r="S19" s="678"/>
      <c r="T19" s="674"/>
      <c r="U19" s="668"/>
      <c r="W19" s="661"/>
    </row>
    <row r="20" spans="1:23" x14ac:dyDescent="0.25">
      <c r="A20" s="655"/>
      <c r="B20" s="654"/>
      <c r="C20" s="655"/>
      <c r="D20" s="655"/>
      <c r="E20" s="679"/>
      <c r="F20" s="679"/>
      <c r="G20" s="680"/>
      <c r="H20" s="681"/>
      <c r="I20" s="681"/>
      <c r="J20" s="682"/>
      <c r="K20" s="683"/>
      <c r="L20" s="654"/>
      <c r="M20" s="655"/>
      <c r="N20" s="662"/>
      <c r="O20" s="657"/>
      <c r="P20" s="658"/>
      <c r="Q20" s="659"/>
      <c r="R20" s="659"/>
      <c r="S20" s="659"/>
      <c r="T20" s="660"/>
      <c r="U20" s="660"/>
      <c r="W20" s="684"/>
    </row>
    <row r="21" spans="1:23" x14ac:dyDescent="0.25">
      <c r="A21" s="655"/>
      <c r="B21" s="654"/>
      <c r="C21" s="655"/>
      <c r="D21" s="655"/>
      <c r="E21" s="679"/>
      <c r="F21" s="679"/>
      <c r="G21" s="680"/>
      <c r="H21" s="681"/>
      <c r="I21" s="681"/>
      <c r="J21" s="682"/>
      <c r="K21" s="683"/>
      <c r="L21" s="654"/>
      <c r="M21" s="655"/>
      <c r="N21" s="662"/>
      <c r="O21" s="657"/>
      <c r="P21" s="658"/>
      <c r="Q21" s="659"/>
      <c r="R21" s="659"/>
      <c r="S21" s="659"/>
      <c r="T21" s="660"/>
      <c r="U21" s="660"/>
    </row>
    <row r="22" spans="1:23" x14ac:dyDescent="0.25">
      <c r="A22" s="655"/>
      <c r="B22" s="654"/>
      <c r="C22" s="655"/>
      <c r="D22" s="655"/>
      <c r="E22" s="679"/>
      <c r="F22" s="679"/>
      <c r="G22" s="680"/>
      <c r="H22" s="681"/>
      <c r="I22" s="681"/>
      <c r="J22" s="682"/>
      <c r="K22" s="683"/>
      <c r="L22" s="654"/>
      <c r="M22" s="655"/>
      <c r="N22" s="662"/>
      <c r="O22" s="657"/>
      <c r="P22" s="658"/>
      <c r="Q22" s="659"/>
      <c r="R22" s="659"/>
      <c r="S22" s="659"/>
      <c r="T22" s="660"/>
      <c r="U22" s="660"/>
    </row>
    <row r="23" spans="1:23" x14ac:dyDescent="0.25">
      <c r="A23" s="655"/>
      <c r="B23" s="654"/>
      <c r="C23" s="655"/>
      <c r="D23" s="655"/>
      <c r="E23" s="679"/>
      <c r="F23" s="679"/>
      <c r="G23" s="680"/>
      <c r="H23" s="681"/>
      <c r="I23" s="681"/>
      <c r="J23" s="682"/>
      <c r="K23" s="683"/>
      <c r="L23" s="654"/>
      <c r="M23" s="655"/>
      <c r="N23" s="662"/>
      <c r="O23" s="657"/>
      <c r="P23" s="658"/>
      <c r="Q23" s="659"/>
      <c r="R23" s="659"/>
      <c r="S23" s="659"/>
      <c r="T23" s="660"/>
      <c r="U23" s="660"/>
    </row>
    <row r="24" spans="1:23" x14ac:dyDescent="0.25">
      <c r="A24" s="655"/>
      <c r="B24" s="654"/>
      <c r="C24" s="655"/>
      <c r="D24" s="655"/>
      <c r="E24" s="679"/>
      <c r="F24" s="679"/>
      <c r="G24" s="680"/>
      <c r="H24" s="681"/>
      <c r="I24" s="681"/>
      <c r="J24" s="682"/>
      <c r="K24" s="683"/>
      <c r="L24" s="654"/>
      <c r="M24" s="655"/>
      <c r="N24" s="662"/>
      <c r="O24" s="657"/>
      <c r="P24" s="658"/>
      <c r="Q24" s="659"/>
      <c r="R24" s="659"/>
      <c r="S24" s="659"/>
      <c r="T24" s="660"/>
      <c r="U24" s="660"/>
    </row>
    <row r="25" spans="1:23" x14ac:dyDescent="0.25">
      <c r="A25" s="655"/>
      <c r="B25" s="654"/>
      <c r="C25" s="655"/>
      <c r="D25" s="655"/>
      <c r="E25" s="679"/>
      <c r="F25" s="679"/>
      <c r="G25" s="680"/>
      <c r="H25" s="681"/>
      <c r="I25" s="681"/>
      <c r="J25" s="682"/>
      <c r="K25" s="683"/>
      <c r="L25" s="654"/>
      <c r="M25" s="655"/>
      <c r="N25" s="662"/>
      <c r="O25" s="657"/>
      <c r="P25" s="658"/>
      <c r="Q25" s="659"/>
      <c r="R25" s="659"/>
      <c r="S25" s="659"/>
      <c r="T25" s="660"/>
      <c r="U25" s="660"/>
    </row>
    <row r="26" spans="1:23" x14ac:dyDescent="0.25">
      <c r="A26" s="655"/>
      <c r="B26" s="654"/>
      <c r="C26" s="655"/>
      <c r="D26" s="655"/>
      <c r="E26" s="679"/>
      <c r="F26" s="679"/>
      <c r="G26" s="680"/>
      <c r="H26" s="681"/>
      <c r="I26" s="681"/>
      <c r="J26" s="682"/>
      <c r="K26" s="683"/>
      <c r="L26" s="654"/>
      <c r="M26" s="655"/>
      <c r="N26" s="662"/>
      <c r="O26" s="657"/>
      <c r="P26" s="658"/>
      <c r="Q26" s="659"/>
      <c r="R26" s="659"/>
      <c r="S26" s="659"/>
      <c r="T26" s="660"/>
      <c r="U26" s="660"/>
    </row>
    <row r="27" spans="1:23" x14ac:dyDescent="0.25">
      <c r="A27" s="655"/>
      <c r="B27" s="654"/>
      <c r="C27" s="655"/>
      <c r="D27" s="655"/>
      <c r="E27" s="679"/>
      <c r="F27" s="679"/>
      <c r="G27" s="685"/>
      <c r="H27" s="681"/>
      <c r="I27" s="681"/>
      <c r="J27" s="682"/>
      <c r="K27" s="654"/>
      <c r="L27" s="654"/>
      <c r="M27" s="655"/>
      <c r="N27" s="656"/>
      <c r="O27" s="657"/>
      <c r="P27" s="658"/>
      <c r="Q27" s="659"/>
      <c r="R27" s="659"/>
      <c r="S27" s="659"/>
      <c r="T27" s="660"/>
      <c r="U27" s="660"/>
    </row>
    <row r="28" spans="1:23" x14ac:dyDescent="0.25">
      <c r="A28" s="655"/>
      <c r="B28" s="654"/>
      <c r="C28" s="655"/>
      <c r="D28" s="655"/>
      <c r="E28" s="679"/>
      <c r="F28" s="679"/>
      <c r="G28" s="685"/>
      <c r="H28" s="681"/>
      <c r="I28" s="681"/>
      <c r="J28" s="682"/>
      <c r="K28" s="654"/>
      <c r="L28" s="654"/>
      <c r="M28" s="655"/>
      <c r="N28" s="656"/>
      <c r="O28" s="657"/>
      <c r="P28" s="658"/>
      <c r="Q28" s="659"/>
      <c r="R28" s="659"/>
      <c r="S28" s="659"/>
      <c r="T28" s="660"/>
      <c r="U28" s="660"/>
    </row>
    <row r="29" spans="1:23" x14ac:dyDescent="0.25">
      <c r="A29" s="655"/>
      <c r="B29" s="654"/>
      <c r="C29" s="655"/>
      <c r="D29" s="655"/>
      <c r="E29" s="679"/>
      <c r="F29" s="679"/>
      <c r="G29" s="680"/>
      <c r="H29" s="681"/>
      <c r="I29" s="681"/>
      <c r="J29" s="682"/>
      <c r="K29" s="683"/>
      <c r="L29" s="654"/>
      <c r="M29" s="655"/>
      <c r="N29" s="662"/>
      <c r="O29" s="657"/>
      <c r="P29" s="658"/>
      <c r="Q29" s="659"/>
      <c r="R29" s="659"/>
      <c r="S29" s="659"/>
      <c r="T29" s="660"/>
      <c r="U29" s="660"/>
    </row>
    <row r="30" spans="1:23" x14ac:dyDescent="0.25">
      <c r="A30" s="655"/>
      <c r="B30" s="654"/>
      <c r="C30" s="655"/>
      <c r="D30" s="655"/>
      <c r="E30" s="679"/>
      <c r="F30" s="686"/>
      <c r="G30" s="680"/>
      <c r="H30" s="681"/>
      <c r="I30" s="681"/>
      <c r="J30" s="687"/>
      <c r="K30" s="683"/>
      <c r="L30" s="667"/>
      <c r="M30" s="655"/>
      <c r="N30" s="662"/>
      <c r="O30" s="657"/>
      <c r="P30" s="658"/>
      <c r="Q30" s="659"/>
      <c r="R30" s="659"/>
      <c r="S30" s="659"/>
      <c r="T30" s="660"/>
      <c r="U30" s="660"/>
    </row>
    <row r="31" spans="1:23" x14ac:dyDescent="0.25">
      <c r="A31" s="655"/>
      <c r="B31" s="654"/>
      <c r="C31" s="655"/>
      <c r="D31" s="655"/>
      <c r="E31" s="679"/>
      <c r="F31" s="686"/>
      <c r="G31" s="680"/>
      <c r="H31" s="681"/>
      <c r="I31" s="681"/>
      <c r="J31" s="687"/>
      <c r="K31" s="683"/>
      <c r="L31" s="667"/>
      <c r="M31" s="655"/>
      <c r="N31" s="662"/>
      <c r="O31" s="657"/>
      <c r="P31" s="658"/>
      <c r="Q31" s="659"/>
      <c r="R31" s="659"/>
      <c r="S31" s="659"/>
      <c r="T31" s="660"/>
      <c r="U31" s="660"/>
    </row>
    <row r="32" spans="1:23" x14ac:dyDescent="0.25">
      <c r="A32" s="655"/>
      <c r="B32" s="688"/>
      <c r="C32" s="655"/>
      <c r="D32" s="655"/>
      <c r="E32" s="655"/>
      <c r="F32" s="689"/>
      <c r="G32" s="680"/>
      <c r="H32" s="681"/>
      <c r="I32" s="690"/>
      <c r="J32" s="687"/>
      <c r="K32" s="683"/>
      <c r="L32" s="654"/>
      <c r="M32" s="655"/>
      <c r="N32" s="656"/>
      <c r="O32" s="657"/>
      <c r="P32" s="658"/>
      <c r="Q32" s="659"/>
      <c r="R32" s="659"/>
      <c r="S32" s="659"/>
      <c r="T32" s="660"/>
      <c r="U32" s="660"/>
    </row>
    <row r="33" spans="1:21" x14ac:dyDescent="0.25">
      <c r="A33" s="655"/>
      <c r="B33" s="688"/>
      <c r="C33" s="655"/>
      <c r="D33" s="655"/>
      <c r="E33" s="655"/>
      <c r="F33" s="691"/>
      <c r="G33" s="680"/>
      <c r="H33" s="681"/>
      <c r="I33" s="690"/>
      <c r="J33" s="687"/>
      <c r="K33" s="683"/>
      <c r="L33" s="654"/>
      <c r="M33" s="655"/>
      <c r="N33" s="656"/>
      <c r="O33" s="657"/>
      <c r="P33" s="658"/>
      <c r="Q33" s="659"/>
      <c r="R33" s="659"/>
      <c r="S33" s="659"/>
      <c r="T33" s="660"/>
      <c r="U33" s="660"/>
    </row>
    <row r="34" spans="1:21" x14ac:dyDescent="0.25">
      <c r="A34" s="655"/>
      <c r="B34" s="688"/>
      <c r="C34" s="655"/>
      <c r="D34" s="655"/>
      <c r="E34" s="655"/>
      <c r="F34" s="691"/>
      <c r="G34" s="692"/>
      <c r="H34" s="679"/>
      <c r="I34" s="690"/>
      <c r="J34" s="687"/>
      <c r="K34" s="683"/>
      <c r="L34" s="654"/>
      <c r="M34" s="655"/>
      <c r="N34" s="656"/>
      <c r="O34" s="657"/>
      <c r="P34" s="658"/>
      <c r="Q34" s="659"/>
      <c r="R34" s="659"/>
      <c r="S34" s="659"/>
      <c r="T34" s="660"/>
      <c r="U34" s="660"/>
    </row>
    <row r="35" spans="1:21" x14ac:dyDescent="0.25">
      <c r="A35" s="655"/>
      <c r="B35" s="688"/>
      <c r="C35" s="655"/>
      <c r="D35" s="655"/>
      <c r="E35" s="655"/>
      <c r="F35" s="693"/>
      <c r="G35" s="692"/>
      <c r="H35" s="679"/>
      <c r="I35" s="690"/>
      <c r="J35" s="687"/>
      <c r="K35" s="683"/>
      <c r="L35" s="654"/>
      <c r="M35" s="655"/>
      <c r="N35" s="656"/>
      <c r="O35" s="657"/>
      <c r="P35" s="658"/>
      <c r="Q35" s="659"/>
      <c r="R35" s="659"/>
      <c r="S35" s="659"/>
      <c r="T35" s="660"/>
      <c r="U35" s="660"/>
    </row>
    <row r="36" spans="1:21" x14ac:dyDescent="0.25">
      <c r="A36" s="694"/>
      <c r="B36" s="695"/>
      <c r="C36" s="694"/>
      <c r="D36" s="694"/>
      <c r="E36" s="696"/>
      <c r="F36" s="696"/>
      <c r="G36" s="697"/>
      <c r="H36" s="698"/>
      <c r="I36" s="694"/>
      <c r="J36" s="699"/>
      <c r="K36" s="700"/>
      <c r="L36" s="695"/>
      <c r="M36" s="655"/>
      <c r="N36" s="701"/>
      <c r="O36" s="657"/>
      <c r="P36" s="658"/>
      <c r="Q36" s="659"/>
      <c r="R36" s="659"/>
      <c r="S36" s="659"/>
      <c r="T36" s="660"/>
      <c r="U36" s="660"/>
    </row>
    <row r="37" spans="1:21" x14ac:dyDescent="0.25">
      <c r="A37" s="655"/>
      <c r="B37" s="688"/>
      <c r="C37" s="655"/>
      <c r="D37" s="655"/>
      <c r="E37" s="655"/>
      <c r="F37" s="691"/>
      <c r="G37" s="680"/>
      <c r="H37" s="679"/>
      <c r="I37" s="702"/>
      <c r="J37" s="687"/>
      <c r="K37" s="683"/>
      <c r="L37" s="654"/>
      <c r="M37" s="655"/>
      <c r="N37" s="656"/>
      <c r="O37" s="657"/>
      <c r="P37" s="658"/>
      <c r="Q37" s="659"/>
      <c r="R37" s="659"/>
      <c r="S37" s="659"/>
      <c r="T37" s="660"/>
      <c r="U37" s="660"/>
    </row>
    <row r="38" spans="1:21" x14ac:dyDescent="0.25">
      <c r="A38" s="694"/>
      <c r="B38" s="695"/>
      <c r="C38" s="694"/>
      <c r="D38" s="694"/>
      <c r="E38" s="696"/>
      <c r="F38" s="696"/>
      <c r="G38" s="697"/>
      <c r="H38" s="698"/>
      <c r="I38" s="694"/>
      <c r="J38" s="699"/>
      <c r="K38" s="700"/>
      <c r="L38" s="695"/>
      <c r="M38" s="655"/>
      <c r="N38" s="701"/>
      <c r="O38" s="657"/>
      <c r="P38" s="658"/>
      <c r="Q38" s="659"/>
      <c r="R38" s="659"/>
      <c r="S38" s="659"/>
      <c r="T38" s="660"/>
      <c r="U38" s="660"/>
    </row>
    <row r="39" spans="1:21" x14ac:dyDescent="0.25">
      <c r="A39" s="694"/>
      <c r="B39" s="695"/>
      <c r="C39" s="694"/>
      <c r="D39" s="694"/>
      <c r="E39" s="696"/>
      <c r="F39" s="696"/>
      <c r="G39" s="697"/>
      <c r="H39" s="698"/>
      <c r="I39" s="694"/>
      <c r="J39" s="699"/>
      <c r="K39" s="700"/>
      <c r="L39" s="695"/>
      <c r="M39" s="655"/>
      <c r="N39" s="701"/>
      <c r="O39" s="657"/>
      <c r="P39" s="658"/>
      <c r="Q39" s="659"/>
      <c r="R39" s="659"/>
      <c r="S39" s="659"/>
      <c r="T39" s="660"/>
      <c r="U39" s="660"/>
    </row>
    <row r="40" spans="1:21" x14ac:dyDescent="0.25">
      <c r="A40" s="694"/>
      <c r="B40" s="695"/>
      <c r="C40" s="694"/>
      <c r="D40" s="694"/>
      <c r="E40" s="696"/>
      <c r="F40" s="696"/>
      <c r="G40" s="697"/>
      <c r="H40" s="698"/>
      <c r="I40" s="694"/>
      <c r="J40" s="699"/>
      <c r="K40" s="700"/>
      <c r="L40" s="695"/>
      <c r="M40" s="655"/>
      <c r="N40" s="701"/>
      <c r="O40" s="657"/>
      <c r="P40" s="658"/>
      <c r="Q40" s="659"/>
      <c r="R40" s="659"/>
      <c r="S40" s="659"/>
      <c r="T40" s="660"/>
      <c r="U40" s="660"/>
    </row>
    <row r="41" spans="1:21" x14ac:dyDescent="0.25">
      <c r="A41" s="694"/>
      <c r="B41" s="695"/>
      <c r="C41" s="694"/>
      <c r="D41" s="694"/>
      <c r="E41" s="696"/>
      <c r="F41" s="696"/>
      <c r="G41" s="697"/>
      <c r="H41" s="698"/>
      <c r="I41" s="694"/>
      <c r="J41" s="699"/>
      <c r="K41" s="700"/>
      <c r="L41" s="695"/>
      <c r="M41" s="655"/>
      <c r="N41" s="701"/>
      <c r="O41" s="657"/>
      <c r="P41" s="658"/>
      <c r="Q41" s="659"/>
      <c r="R41" s="659"/>
      <c r="S41" s="659"/>
      <c r="T41" s="660"/>
      <c r="U41" s="660"/>
    </row>
    <row r="42" spans="1:21" x14ac:dyDescent="0.25">
      <c r="A42" s="694"/>
      <c r="B42" s="695"/>
      <c r="C42" s="694"/>
      <c r="D42" s="694"/>
      <c r="E42" s="696"/>
      <c r="F42" s="696"/>
      <c r="G42" s="697"/>
      <c r="H42" s="698"/>
      <c r="I42" s="694"/>
      <c r="J42" s="699"/>
      <c r="K42" s="700"/>
      <c r="L42" s="695"/>
      <c r="M42" s="655"/>
      <c r="N42" s="701"/>
      <c r="O42" s="657"/>
      <c r="P42" s="658"/>
      <c r="Q42" s="659"/>
      <c r="R42" s="659"/>
      <c r="S42" s="659"/>
      <c r="T42" s="660"/>
      <c r="U42" s="660"/>
    </row>
    <row r="43" spans="1:21" x14ac:dyDescent="0.25">
      <c r="A43" s="655"/>
      <c r="B43" s="688"/>
      <c r="C43" s="655"/>
      <c r="D43" s="655"/>
      <c r="E43" s="655"/>
      <c r="F43" s="691"/>
      <c r="G43" s="680"/>
      <c r="H43" s="679"/>
      <c r="I43" s="702"/>
      <c r="J43" s="687"/>
      <c r="K43" s="683"/>
      <c r="L43" s="654"/>
      <c r="M43" s="655"/>
      <c r="N43" s="656"/>
      <c r="O43" s="657"/>
      <c r="P43" s="658"/>
      <c r="Q43" s="659"/>
      <c r="R43" s="659"/>
      <c r="S43" s="659"/>
      <c r="T43" s="660"/>
      <c r="U43" s="660"/>
    </row>
    <row r="44" spans="1:21" x14ac:dyDescent="0.25">
      <c r="A44" s="655"/>
      <c r="B44" s="688"/>
      <c r="C44" s="655"/>
      <c r="D44" s="655"/>
      <c r="E44" s="679"/>
      <c r="F44" s="686"/>
      <c r="G44" s="685"/>
      <c r="H44" s="681"/>
      <c r="I44" s="681"/>
      <c r="J44" s="687"/>
      <c r="K44" s="667"/>
      <c r="L44" s="703"/>
      <c r="M44" s="655"/>
      <c r="N44" s="655"/>
      <c r="O44" s="657"/>
      <c r="P44" s="658"/>
      <c r="Q44" s="659"/>
      <c r="R44" s="659"/>
      <c r="S44" s="659"/>
      <c r="T44" s="660"/>
      <c r="U44" s="660"/>
    </row>
    <row r="45" spans="1:21" x14ac:dyDescent="0.25">
      <c r="A45" s="655"/>
      <c r="B45" s="654"/>
      <c r="C45" s="655"/>
      <c r="D45" s="655"/>
      <c r="E45" s="679"/>
      <c r="F45" s="686"/>
      <c r="G45" s="685"/>
      <c r="H45" s="679"/>
      <c r="I45" s="681"/>
      <c r="J45" s="687"/>
      <c r="K45" s="667"/>
      <c r="L45" s="654"/>
      <c r="M45" s="655"/>
      <c r="N45" s="655"/>
      <c r="O45" s="657"/>
      <c r="P45" s="658"/>
      <c r="Q45" s="659"/>
      <c r="R45" s="659"/>
      <c r="S45" s="659"/>
      <c r="T45" s="660"/>
      <c r="U45" s="660"/>
    </row>
    <row r="46" spans="1:21" x14ac:dyDescent="0.25">
      <c r="A46" s="655"/>
      <c r="B46" s="654"/>
      <c r="C46" s="655"/>
      <c r="D46" s="655"/>
      <c r="E46" s="679"/>
      <c r="F46" s="686"/>
      <c r="G46" s="685"/>
      <c r="H46" s="692"/>
      <c r="I46" s="692"/>
      <c r="J46" s="687"/>
      <c r="K46" s="683"/>
      <c r="L46" s="654"/>
      <c r="M46" s="655"/>
      <c r="N46" s="655"/>
      <c r="O46" s="657"/>
      <c r="P46" s="658"/>
      <c r="Q46" s="659"/>
      <c r="R46" s="659"/>
      <c r="S46" s="659"/>
      <c r="T46" s="660"/>
      <c r="U46" s="660"/>
    </row>
    <row r="47" spans="1:21" x14ac:dyDescent="0.25">
      <c r="A47" s="694"/>
      <c r="B47" s="695"/>
      <c r="C47" s="694"/>
      <c r="D47" s="694"/>
      <c r="E47" s="696"/>
      <c r="F47" s="696"/>
      <c r="G47" s="697"/>
      <c r="H47" s="698"/>
      <c r="I47" s="698"/>
      <c r="J47" s="701"/>
      <c r="K47" s="700"/>
      <c r="L47" s="695"/>
      <c r="M47" s="655"/>
      <c r="N47" s="701"/>
      <c r="O47" s="657"/>
      <c r="P47" s="658"/>
      <c r="Q47" s="659"/>
      <c r="R47" s="659"/>
      <c r="S47" s="659"/>
      <c r="T47" s="660"/>
      <c r="U47" s="660"/>
    </row>
    <row r="48" spans="1:21" x14ac:dyDescent="0.25">
      <c r="A48" s="694"/>
      <c r="B48" s="695"/>
      <c r="C48" s="694"/>
      <c r="D48" s="694"/>
      <c r="E48" s="696"/>
      <c r="F48" s="696"/>
      <c r="G48" s="697"/>
      <c r="H48" s="698"/>
      <c r="I48" s="698"/>
      <c r="J48" s="699"/>
      <c r="K48" s="700"/>
      <c r="L48" s="695"/>
      <c r="M48" s="655"/>
      <c r="N48" s="701"/>
      <c r="O48" s="657"/>
      <c r="P48" s="658"/>
      <c r="Q48" s="659"/>
      <c r="R48" s="659"/>
      <c r="S48" s="659"/>
      <c r="T48" s="660"/>
      <c r="U48" s="660"/>
    </row>
    <row r="49" spans="1:23" x14ac:dyDescent="0.25">
      <c r="A49" s="655"/>
      <c r="B49" s="654"/>
      <c r="C49" s="655"/>
      <c r="D49" s="655"/>
      <c r="E49" s="655"/>
      <c r="F49" s="691"/>
      <c r="G49" s="692"/>
      <c r="H49" s="692"/>
      <c r="I49" s="681"/>
      <c r="J49" s="704"/>
      <c r="K49" s="683"/>
      <c r="L49" s="654"/>
      <c r="M49" s="655"/>
      <c r="N49" s="655"/>
      <c r="O49" s="657"/>
      <c r="P49" s="658"/>
      <c r="Q49" s="659"/>
      <c r="R49" s="659"/>
      <c r="S49" s="659"/>
      <c r="T49" s="660"/>
      <c r="U49" s="660"/>
    </row>
    <row r="50" spans="1:23" x14ac:dyDescent="0.25">
      <c r="A50" s="655"/>
      <c r="B50" s="654"/>
      <c r="C50" s="655"/>
      <c r="D50" s="655"/>
      <c r="E50" s="679"/>
      <c r="F50" s="686"/>
      <c r="G50" s="680"/>
      <c r="H50" s="679"/>
      <c r="I50" s="681"/>
      <c r="J50" s="687"/>
      <c r="K50" s="667"/>
      <c r="L50" s="705"/>
      <c r="M50" s="655"/>
      <c r="N50" s="655"/>
      <c r="O50" s="657"/>
      <c r="P50" s="658"/>
      <c r="Q50" s="659"/>
      <c r="R50" s="659"/>
      <c r="S50" s="659"/>
      <c r="T50" s="660"/>
      <c r="U50" s="660"/>
    </row>
    <row r="51" spans="1:23" x14ac:dyDescent="0.25">
      <c r="A51" s="694"/>
      <c r="B51" s="695"/>
      <c r="C51" s="694"/>
      <c r="D51" s="694"/>
      <c r="E51" s="696"/>
      <c r="F51" s="696"/>
      <c r="G51" s="697"/>
      <c r="H51" s="706"/>
      <c r="I51" s="698"/>
      <c r="J51" s="699"/>
      <c r="K51" s="700"/>
      <c r="L51" s="707"/>
      <c r="M51" s="655"/>
      <c r="N51" s="701"/>
      <c r="O51" s="657"/>
      <c r="P51" s="658"/>
      <c r="Q51" s="659"/>
      <c r="R51" s="659"/>
      <c r="S51" s="659"/>
      <c r="T51" s="660"/>
      <c r="U51" s="660"/>
    </row>
    <row r="52" spans="1:23" x14ac:dyDescent="0.25">
      <c r="A52" s="655"/>
      <c r="B52" s="654"/>
      <c r="C52" s="655"/>
      <c r="D52" s="655"/>
      <c r="E52" s="679"/>
      <c r="F52" s="686"/>
      <c r="G52" s="685"/>
      <c r="H52" s="692"/>
      <c r="I52" s="692"/>
      <c r="J52" s="687"/>
      <c r="K52" s="683"/>
      <c r="L52" s="705"/>
      <c r="M52" s="655"/>
      <c r="N52" s="662"/>
      <c r="O52" s="657"/>
      <c r="P52" s="658"/>
      <c r="Q52" s="659"/>
      <c r="R52" s="659"/>
      <c r="S52" s="659"/>
      <c r="T52" s="660"/>
      <c r="U52" s="660"/>
    </row>
    <row r="53" spans="1:23" x14ac:dyDescent="0.25">
      <c r="A53" s="655"/>
      <c r="B53" s="654"/>
      <c r="C53" s="655"/>
      <c r="D53" s="655"/>
      <c r="E53" s="679"/>
      <c r="F53" s="686"/>
      <c r="G53" s="685"/>
      <c r="H53" s="681"/>
      <c r="I53" s="681"/>
      <c r="J53" s="687"/>
      <c r="K53" s="667"/>
      <c r="L53" s="708"/>
      <c r="M53" s="655"/>
      <c r="N53" s="655"/>
      <c r="O53" s="657"/>
      <c r="P53" s="658"/>
      <c r="Q53" s="659"/>
      <c r="R53" s="659"/>
      <c r="S53" s="659"/>
      <c r="T53" s="660"/>
      <c r="U53" s="660"/>
    </row>
    <row r="54" spans="1:23" x14ac:dyDescent="0.25">
      <c r="A54" s="655"/>
      <c r="B54" s="654"/>
      <c r="C54" s="655"/>
      <c r="D54" s="655"/>
      <c r="E54" s="679"/>
      <c r="F54" s="686"/>
      <c r="G54" s="692"/>
      <c r="H54" s="679"/>
      <c r="I54" s="681"/>
      <c r="J54" s="704"/>
      <c r="K54" s="683"/>
      <c r="L54" s="654"/>
      <c r="M54" s="655"/>
      <c r="N54" s="655"/>
      <c r="O54" s="657"/>
      <c r="P54" s="658"/>
      <c r="Q54" s="659"/>
      <c r="R54" s="659"/>
      <c r="S54" s="659"/>
      <c r="T54" s="660"/>
      <c r="U54" s="660"/>
    </row>
    <row r="55" spans="1:23" x14ac:dyDescent="0.25">
      <c r="A55" s="681"/>
      <c r="B55" s="654"/>
      <c r="C55" s="655"/>
      <c r="D55" s="655"/>
      <c r="E55" s="655"/>
      <c r="F55" s="686"/>
      <c r="G55" s="685"/>
      <c r="H55" s="681"/>
      <c r="I55" s="681"/>
      <c r="J55" s="709"/>
      <c r="K55" s="673"/>
      <c r="L55" s="654"/>
      <c r="M55" s="655"/>
      <c r="N55" s="655"/>
      <c r="O55" s="657"/>
      <c r="P55" s="658"/>
      <c r="Q55" s="499"/>
      <c r="R55" s="499"/>
      <c r="S55" s="181"/>
      <c r="T55" s="181"/>
      <c r="U55" s="659"/>
    </row>
    <row r="56" spans="1:23" x14ac:dyDescent="0.25">
      <c r="A56" s="681"/>
      <c r="B56" s="710"/>
      <c r="C56" s="655"/>
      <c r="D56" s="655"/>
      <c r="E56" s="655"/>
      <c r="F56" s="711"/>
      <c r="G56" s="680"/>
      <c r="H56" s="681"/>
      <c r="I56" s="681"/>
      <c r="J56" s="704"/>
      <c r="K56" s="683"/>
      <c r="L56" s="710"/>
      <c r="M56" s="681"/>
      <c r="N56" s="681"/>
      <c r="O56" s="657"/>
      <c r="P56" s="658"/>
      <c r="Q56" s="672"/>
      <c r="R56" s="659"/>
      <c r="S56" s="659"/>
      <c r="T56" s="672"/>
      <c r="U56" s="659"/>
    </row>
    <row r="57" spans="1:23" x14ac:dyDescent="0.25">
      <c r="A57" s="681"/>
      <c r="B57" s="710"/>
      <c r="C57" s="655"/>
      <c r="D57" s="655"/>
      <c r="E57" s="655"/>
      <c r="F57" s="686"/>
      <c r="G57" s="680"/>
      <c r="H57" s="681"/>
      <c r="I57" s="681"/>
      <c r="J57" s="704"/>
      <c r="K57" s="683"/>
      <c r="L57" s="710"/>
      <c r="M57" s="681"/>
      <c r="N57" s="681"/>
      <c r="O57" s="657"/>
      <c r="P57" s="658"/>
      <c r="Q57" s="181"/>
      <c r="R57" s="499"/>
      <c r="S57" s="181"/>
      <c r="T57" s="181"/>
      <c r="U57" s="659"/>
    </row>
    <row r="58" spans="1:23" x14ac:dyDescent="0.25">
      <c r="A58" s="681"/>
      <c r="B58" s="710"/>
      <c r="C58" s="655"/>
      <c r="D58" s="681"/>
      <c r="E58" s="655"/>
      <c r="F58" s="686"/>
      <c r="G58" s="685"/>
      <c r="H58" s="681"/>
      <c r="I58" s="681"/>
      <c r="J58" s="704"/>
      <c r="K58" s="654"/>
      <c r="L58" s="710"/>
      <c r="M58" s="681"/>
      <c r="N58" s="681"/>
      <c r="O58" s="657"/>
      <c r="P58" s="658"/>
      <c r="Q58" s="499"/>
      <c r="R58" s="499"/>
      <c r="S58" s="499"/>
      <c r="T58" s="181"/>
      <c r="U58" s="659"/>
      <c r="V58" s="670"/>
      <c r="W58" s="670"/>
    </row>
    <row r="59" spans="1:23" x14ac:dyDescent="0.25">
      <c r="A59" s="681"/>
      <c r="B59" s="710"/>
      <c r="C59" s="655"/>
      <c r="D59" s="681"/>
      <c r="E59" s="655"/>
      <c r="F59" s="686"/>
      <c r="G59" s="685"/>
      <c r="H59" s="681"/>
      <c r="I59" s="681"/>
      <c r="J59" s="709"/>
      <c r="K59" s="654"/>
      <c r="L59" s="710"/>
      <c r="M59" s="681"/>
      <c r="N59" s="681"/>
      <c r="O59" s="657"/>
      <c r="P59" s="658"/>
      <c r="Q59" s="499"/>
      <c r="R59" s="499"/>
      <c r="S59" s="499"/>
      <c r="T59" s="181"/>
      <c r="U59" s="659"/>
      <c r="V59" s="670"/>
      <c r="W59" s="670"/>
    </row>
    <row r="60" spans="1:23" x14ac:dyDescent="0.25">
      <c r="A60" s="681"/>
      <c r="B60" s="654"/>
      <c r="C60" s="655"/>
      <c r="D60" s="655"/>
      <c r="E60" s="655"/>
      <c r="F60" s="655"/>
      <c r="G60" s="712"/>
      <c r="H60" s="685"/>
      <c r="I60" s="681"/>
      <c r="J60" s="713"/>
      <c r="K60" s="683"/>
      <c r="L60" s="710"/>
      <c r="M60" s="681"/>
      <c r="N60" s="681"/>
      <c r="O60" s="657"/>
      <c r="P60" s="658"/>
      <c r="Q60" s="499"/>
      <c r="R60" s="499"/>
      <c r="S60" s="181"/>
      <c r="T60" s="181"/>
      <c r="U60" s="659"/>
      <c r="V60" s="670"/>
      <c r="W60" s="670"/>
    </row>
    <row r="61" spans="1:23" x14ac:dyDescent="0.25">
      <c r="A61" s="698"/>
      <c r="B61" s="695"/>
      <c r="C61" s="714"/>
      <c r="D61" s="715"/>
      <c r="E61" s="694"/>
      <c r="F61" s="696"/>
      <c r="G61" s="697"/>
      <c r="H61" s="714"/>
      <c r="I61" s="697"/>
      <c r="J61" s="716"/>
      <c r="K61" s="695"/>
      <c r="L61" s="717"/>
      <c r="M61" s="681"/>
      <c r="N61" s="701"/>
      <c r="O61" s="657"/>
      <c r="P61" s="658"/>
      <c r="Q61" s="181"/>
      <c r="R61" s="181"/>
      <c r="S61" s="499"/>
      <c r="T61" s="181"/>
      <c r="U61" s="659"/>
      <c r="V61" s="670"/>
      <c r="W61" s="670"/>
    </row>
    <row r="62" spans="1:23" x14ac:dyDescent="0.25">
      <c r="A62" s="681"/>
      <c r="B62" s="710"/>
      <c r="C62" s="681"/>
      <c r="D62" s="681"/>
      <c r="E62" s="655"/>
      <c r="F62" s="679"/>
      <c r="G62" s="680"/>
      <c r="H62" s="681"/>
      <c r="I62" s="681"/>
      <c r="J62" s="713"/>
      <c r="K62" s="654"/>
      <c r="L62" s="710"/>
      <c r="M62" s="681"/>
      <c r="N62" s="681"/>
      <c r="O62" s="657"/>
      <c r="P62" s="658"/>
      <c r="Q62" s="220"/>
      <c r="R62" s="181"/>
      <c r="S62" s="499"/>
      <c r="T62" s="181"/>
      <c r="U62" s="660"/>
      <c r="W62" s="670"/>
    </row>
    <row r="63" spans="1:23" x14ac:dyDescent="0.25">
      <c r="A63" s="681"/>
      <c r="B63" s="710"/>
      <c r="C63" s="681"/>
      <c r="D63" s="681"/>
      <c r="E63" s="655"/>
      <c r="F63" s="679"/>
      <c r="G63" s="680"/>
      <c r="H63" s="681"/>
      <c r="I63" s="681"/>
      <c r="J63" s="713"/>
      <c r="K63" s="654"/>
      <c r="L63" s="710"/>
      <c r="M63" s="681"/>
      <c r="N63" s="681"/>
      <c r="O63" s="657"/>
      <c r="P63" s="658"/>
      <c r="Q63" s="220"/>
      <c r="R63" s="181"/>
      <c r="S63" s="219"/>
      <c r="T63" s="219"/>
      <c r="U63" s="660"/>
      <c r="V63" s="670"/>
      <c r="W63" s="670"/>
    </row>
    <row r="64" spans="1:23" x14ac:dyDescent="0.25">
      <c r="A64" s="681"/>
      <c r="B64" s="710"/>
      <c r="C64" s="681"/>
      <c r="D64" s="681"/>
      <c r="E64" s="655"/>
      <c r="F64" s="686"/>
      <c r="G64" s="680"/>
      <c r="H64" s="681"/>
      <c r="I64" s="681"/>
      <c r="J64" s="709"/>
      <c r="K64" s="654"/>
      <c r="L64" s="710"/>
      <c r="M64" s="681"/>
      <c r="N64" s="681"/>
      <c r="O64" s="657"/>
      <c r="P64" s="658"/>
      <c r="Q64" s="220"/>
      <c r="R64" s="181"/>
      <c r="S64" s="499"/>
      <c r="T64" s="181"/>
      <c r="U64" s="660"/>
    </row>
    <row r="65" spans="1:23" x14ac:dyDescent="0.25">
      <c r="A65" s="681"/>
      <c r="B65" s="710"/>
      <c r="C65" s="681"/>
      <c r="D65" s="681"/>
      <c r="E65" s="655"/>
      <c r="F65" s="686"/>
      <c r="G65" s="680"/>
      <c r="H65" s="681"/>
      <c r="I65" s="681"/>
      <c r="J65" s="709"/>
      <c r="K65" s="654"/>
      <c r="L65" s="710"/>
      <c r="M65" s="681"/>
      <c r="N65" s="681"/>
      <c r="O65" s="657"/>
      <c r="P65" s="658"/>
      <c r="Q65" s="220"/>
      <c r="R65" s="181"/>
      <c r="S65" s="219"/>
      <c r="T65" s="219"/>
      <c r="U65" s="660"/>
    </row>
    <row r="66" spans="1:23" x14ac:dyDescent="0.25">
      <c r="A66" s="680"/>
      <c r="B66" s="718"/>
      <c r="C66" s="680"/>
      <c r="D66" s="680"/>
      <c r="E66" s="655"/>
      <c r="F66" s="719"/>
      <c r="G66" s="680"/>
      <c r="H66" s="680"/>
      <c r="I66" s="680"/>
      <c r="J66" s="709"/>
      <c r="K66" s="673"/>
      <c r="L66" s="720"/>
      <c r="M66" s="721"/>
      <c r="N66" s="681"/>
      <c r="O66" s="657"/>
      <c r="P66" s="658"/>
      <c r="Q66" s="220"/>
      <c r="R66" s="181"/>
      <c r="S66" s="499"/>
      <c r="T66" s="181"/>
      <c r="U66" s="660"/>
    </row>
    <row r="67" spans="1:23" x14ac:dyDescent="0.25">
      <c r="A67" s="681"/>
      <c r="B67" s="710"/>
      <c r="C67" s="681"/>
      <c r="D67" s="681"/>
      <c r="E67" s="655"/>
      <c r="F67" s="686"/>
      <c r="G67" s="680"/>
      <c r="H67" s="681"/>
      <c r="I67" s="681"/>
      <c r="J67" s="709"/>
      <c r="K67" s="654"/>
      <c r="L67" s="710"/>
      <c r="M67" s="681"/>
      <c r="N67" s="681"/>
      <c r="O67" s="657"/>
      <c r="P67" s="658"/>
      <c r="Q67" s="220"/>
      <c r="R67" s="181"/>
      <c r="S67" s="499"/>
      <c r="T67" s="219"/>
      <c r="U67" s="660"/>
    </row>
    <row r="68" spans="1:23" x14ac:dyDescent="0.25">
      <c r="A68" s="681"/>
      <c r="B68" s="710"/>
      <c r="C68" s="681"/>
      <c r="D68" s="681"/>
      <c r="E68" s="655"/>
      <c r="F68" s="686"/>
      <c r="G68" s="680"/>
      <c r="H68" s="681"/>
      <c r="I68" s="681"/>
      <c r="J68" s="709"/>
      <c r="K68" s="654"/>
      <c r="L68" s="710"/>
      <c r="M68" s="681"/>
      <c r="N68" s="681"/>
      <c r="O68" s="657"/>
      <c r="P68" s="658"/>
      <c r="Q68" s="220"/>
      <c r="R68" s="181"/>
      <c r="S68" s="499"/>
      <c r="T68" s="219"/>
      <c r="U68" s="660"/>
    </row>
    <row r="69" spans="1:23" x14ac:dyDescent="0.25">
      <c r="A69" s="681"/>
      <c r="B69" s="710"/>
      <c r="C69" s="681"/>
      <c r="D69" s="681"/>
      <c r="E69" s="655"/>
      <c r="F69" s="686"/>
      <c r="G69" s="680"/>
      <c r="H69" s="681"/>
      <c r="I69" s="681"/>
      <c r="J69" s="709"/>
      <c r="K69" s="654"/>
      <c r="L69" s="710"/>
      <c r="M69" s="681"/>
      <c r="N69" s="681"/>
      <c r="O69" s="657"/>
      <c r="P69" s="658"/>
      <c r="Q69" s="220"/>
      <c r="R69" s="181"/>
      <c r="S69" s="499"/>
      <c r="T69" s="219"/>
      <c r="U69" s="660"/>
      <c r="V69" s="670"/>
      <c r="W69" s="670"/>
    </row>
    <row r="70" spans="1:23" x14ac:dyDescent="0.25">
      <c r="A70" s="681"/>
      <c r="B70" s="710"/>
      <c r="C70" s="681"/>
      <c r="D70" s="681"/>
      <c r="E70" s="655"/>
      <c r="F70" s="686"/>
      <c r="G70" s="680"/>
      <c r="H70" s="681"/>
      <c r="I70" s="681"/>
      <c r="J70" s="709"/>
      <c r="K70" s="654"/>
      <c r="L70" s="710"/>
      <c r="M70" s="681"/>
      <c r="N70" s="681"/>
      <c r="O70" s="657"/>
      <c r="P70" s="658"/>
      <c r="Q70" s="220"/>
      <c r="R70" s="181"/>
      <c r="S70" s="499"/>
      <c r="T70" s="181"/>
      <c r="U70" s="660"/>
      <c r="V70" s="670"/>
      <c r="W70" s="670"/>
    </row>
    <row r="71" spans="1:23" x14ac:dyDescent="0.25">
      <c r="A71" s="681"/>
      <c r="B71" s="710"/>
      <c r="C71" s="681"/>
      <c r="D71" s="681"/>
      <c r="E71" s="655"/>
      <c r="F71" s="686"/>
      <c r="G71" s="680"/>
      <c r="H71" s="681"/>
      <c r="I71" s="681"/>
      <c r="J71" s="709"/>
      <c r="K71" s="654"/>
      <c r="L71" s="710"/>
      <c r="M71" s="681"/>
      <c r="N71" s="681"/>
      <c r="O71" s="657"/>
      <c r="P71" s="658"/>
      <c r="Q71" s="220"/>
      <c r="R71" s="181"/>
      <c r="S71" s="499"/>
      <c r="T71" s="219"/>
      <c r="U71" s="660"/>
      <c r="V71" s="670"/>
      <c r="W71" s="670"/>
    </row>
    <row r="72" spans="1:23" x14ac:dyDescent="0.25">
      <c r="A72" s="681"/>
      <c r="B72" s="710"/>
      <c r="C72" s="681"/>
      <c r="D72" s="681"/>
      <c r="E72" s="655"/>
      <c r="F72" s="686"/>
      <c r="G72" s="680"/>
      <c r="H72" s="681"/>
      <c r="I72" s="681"/>
      <c r="J72" s="709"/>
      <c r="K72" s="654"/>
      <c r="L72" s="710"/>
      <c r="M72" s="681"/>
      <c r="N72" s="681"/>
      <c r="O72" s="657"/>
      <c r="P72" s="658"/>
      <c r="Q72" s="220"/>
      <c r="R72" s="181"/>
      <c r="S72" s="499"/>
      <c r="T72" s="219"/>
      <c r="U72" s="660"/>
      <c r="V72" s="670"/>
      <c r="W72" s="670"/>
    </row>
    <row r="73" spans="1:23" x14ac:dyDescent="0.25">
      <c r="A73" s="681"/>
      <c r="B73" s="710"/>
      <c r="C73" s="685"/>
      <c r="D73" s="685"/>
      <c r="E73" s="655"/>
      <c r="F73" s="686"/>
      <c r="G73" s="680"/>
      <c r="H73" s="681"/>
      <c r="I73" s="681"/>
      <c r="J73" s="709"/>
      <c r="K73" s="654"/>
      <c r="L73" s="718"/>
      <c r="M73" s="681"/>
      <c r="N73" s="681"/>
      <c r="O73" s="657"/>
      <c r="P73" s="658"/>
      <c r="Q73" s="499"/>
      <c r="R73" s="181"/>
      <c r="S73" s="499"/>
      <c r="T73" s="219"/>
      <c r="U73" s="659"/>
      <c r="V73" s="670"/>
      <c r="W73" s="670"/>
    </row>
    <row r="74" spans="1:23" x14ac:dyDescent="0.25">
      <c r="A74" s="681"/>
      <c r="B74" s="710"/>
      <c r="C74" s="685"/>
      <c r="D74" s="685"/>
      <c r="E74" s="655"/>
      <c r="F74" s="686"/>
      <c r="G74" s="680"/>
      <c r="H74" s="681"/>
      <c r="I74" s="681"/>
      <c r="J74" s="709"/>
      <c r="K74" s="654"/>
      <c r="L74" s="718"/>
      <c r="M74" s="681"/>
      <c r="N74" s="681"/>
      <c r="O74" s="657"/>
      <c r="P74" s="658"/>
      <c r="Q74" s="499"/>
      <c r="R74" s="181"/>
      <c r="S74" s="499"/>
      <c r="T74" s="219"/>
      <c r="U74" s="659"/>
      <c r="V74" s="670"/>
      <c r="W74" s="670"/>
    </row>
    <row r="75" spans="1:23" x14ac:dyDescent="0.25">
      <c r="A75" s="698"/>
      <c r="B75" s="722"/>
      <c r="C75" s="698"/>
      <c r="D75" s="698"/>
      <c r="E75" s="694"/>
      <c r="F75" s="696"/>
      <c r="G75" s="697"/>
      <c r="H75" s="698"/>
      <c r="I75" s="698"/>
      <c r="J75" s="716"/>
      <c r="K75" s="695"/>
      <c r="L75" s="722"/>
      <c r="M75" s="681"/>
      <c r="N75" s="701"/>
      <c r="O75" s="657"/>
      <c r="P75" s="658"/>
      <c r="Q75" s="220"/>
      <c r="R75" s="181"/>
      <c r="S75" s="499"/>
      <c r="T75" s="181"/>
      <c r="U75" s="660"/>
    </row>
    <row r="76" spans="1:23" x14ac:dyDescent="0.25">
      <c r="A76" s="680"/>
      <c r="B76" s="718"/>
      <c r="C76" s="680"/>
      <c r="D76" s="680"/>
      <c r="E76" s="655"/>
      <c r="F76" s="719"/>
      <c r="G76" s="680"/>
      <c r="H76" s="680"/>
      <c r="I76" s="680"/>
      <c r="J76" s="709"/>
      <c r="K76" s="683"/>
      <c r="L76" s="710"/>
      <c r="M76" s="721"/>
      <c r="N76" s="681"/>
      <c r="O76" s="657"/>
      <c r="P76" s="658"/>
      <c r="Q76" s="220"/>
      <c r="R76" s="181"/>
      <c r="S76" s="499"/>
      <c r="T76" s="181"/>
      <c r="U76" s="660"/>
    </row>
    <row r="77" spans="1:23" x14ac:dyDescent="0.25">
      <c r="A77" s="680"/>
      <c r="B77" s="718"/>
      <c r="C77" s="680"/>
      <c r="D77" s="680"/>
      <c r="E77" s="655"/>
      <c r="F77" s="719"/>
      <c r="G77" s="680"/>
      <c r="H77" s="680"/>
      <c r="I77" s="680"/>
      <c r="J77" s="709"/>
      <c r="K77" s="683"/>
      <c r="L77" s="720"/>
      <c r="M77" s="721"/>
      <c r="N77" s="681"/>
      <c r="O77" s="657"/>
      <c r="P77" s="658"/>
      <c r="Q77" s="220"/>
      <c r="R77" s="181"/>
      <c r="S77" s="499"/>
      <c r="T77" s="181"/>
      <c r="U77" s="660"/>
    </row>
    <row r="78" spans="1:23" x14ac:dyDescent="0.25">
      <c r="A78" s="723"/>
      <c r="B78" s="724"/>
      <c r="C78" s="723"/>
      <c r="D78" s="723"/>
      <c r="E78" s="723"/>
      <c r="F78" s="686"/>
      <c r="G78" s="718"/>
      <c r="H78" s="723"/>
      <c r="I78" s="723"/>
      <c r="J78" s="725"/>
      <c r="K78" s="726"/>
      <c r="L78" s="724"/>
      <c r="M78" s="681"/>
      <c r="N78" s="681"/>
      <c r="O78" s="657"/>
      <c r="P78" s="658"/>
      <c r="Q78" s="659"/>
      <c r="R78" s="672"/>
      <c r="S78" s="672"/>
      <c r="T78" s="668"/>
      <c r="U78" s="668"/>
    </row>
    <row r="79" spans="1:23" x14ac:dyDescent="0.25">
      <c r="A79" s="681"/>
      <c r="B79" s="710"/>
      <c r="C79" s="680"/>
      <c r="D79" s="680"/>
      <c r="E79" s="680"/>
      <c r="F79" s="686"/>
      <c r="G79" s="680"/>
      <c r="H79" s="681"/>
      <c r="I79" s="681"/>
      <c r="J79" s="704"/>
      <c r="K79" s="654"/>
      <c r="L79" s="710"/>
      <c r="M79" s="681"/>
      <c r="N79" s="681"/>
      <c r="O79" s="657"/>
      <c r="P79" s="658"/>
      <c r="Q79" s="659"/>
      <c r="R79" s="672"/>
      <c r="S79" s="672"/>
      <c r="T79" s="668"/>
      <c r="U79" s="668"/>
    </row>
    <row r="80" spans="1:23" x14ac:dyDescent="0.25">
      <c r="A80" s="681"/>
      <c r="B80" s="710"/>
      <c r="C80" s="680"/>
      <c r="D80" s="680"/>
      <c r="E80" s="680"/>
      <c r="F80" s="679"/>
      <c r="G80" s="680"/>
      <c r="H80" s="681"/>
      <c r="I80" s="681"/>
      <c r="J80" s="662"/>
      <c r="K80" s="683"/>
      <c r="L80" s="718"/>
      <c r="M80" s="681"/>
      <c r="N80" s="662"/>
      <c r="O80" s="657"/>
      <c r="P80" s="658"/>
      <c r="Q80" s="659"/>
      <c r="R80" s="672"/>
      <c r="S80" s="674"/>
      <c r="T80" s="668"/>
      <c r="U80" s="668"/>
    </row>
    <row r="81" spans="1:21" x14ac:dyDescent="0.25">
      <c r="A81" s="681"/>
      <c r="B81" s="710"/>
      <c r="C81" s="680"/>
      <c r="D81" s="680"/>
      <c r="E81" s="680"/>
      <c r="F81" s="711"/>
      <c r="G81" s="680"/>
      <c r="H81" s="681"/>
      <c r="I81" s="690"/>
      <c r="J81" s="704"/>
      <c r="K81" s="672"/>
      <c r="L81" s="727"/>
      <c r="M81" s="681"/>
      <c r="N81" s="681"/>
      <c r="O81" s="657"/>
      <c r="P81" s="658"/>
      <c r="Q81" s="659"/>
      <c r="R81" s="672"/>
      <c r="S81" s="672"/>
      <c r="T81" s="668"/>
      <c r="U81" s="660"/>
    </row>
    <row r="82" spans="1:21" x14ac:dyDescent="0.25">
      <c r="A82" s="681"/>
      <c r="B82" s="710"/>
      <c r="C82" s="680"/>
      <c r="D82" s="718"/>
      <c r="E82" s="680"/>
      <c r="F82" s="711"/>
      <c r="G82" s="680"/>
      <c r="H82" s="681"/>
      <c r="I82" s="728"/>
      <c r="J82" s="704"/>
      <c r="K82" s="683"/>
      <c r="L82" s="727"/>
      <c r="M82" s="681"/>
      <c r="N82" s="681"/>
      <c r="O82" s="657"/>
      <c r="P82" s="658"/>
      <c r="Q82" s="659"/>
      <c r="R82" s="672"/>
      <c r="S82" s="672"/>
      <c r="T82" s="668"/>
      <c r="U82" s="660"/>
    </row>
    <row r="83" spans="1:21" x14ac:dyDescent="0.25">
      <c r="A83" s="681"/>
      <c r="B83" s="710"/>
      <c r="C83" s="680"/>
      <c r="D83" s="680"/>
      <c r="E83" s="680"/>
      <c r="F83" s="711"/>
      <c r="G83" s="680"/>
      <c r="H83" s="681"/>
      <c r="I83" s="681"/>
      <c r="J83" s="704"/>
      <c r="K83" s="683"/>
      <c r="L83" s="729"/>
      <c r="M83" s="681"/>
      <c r="N83" s="681"/>
      <c r="O83" s="657"/>
      <c r="P83" s="658"/>
      <c r="Q83" s="659"/>
      <c r="R83" s="672"/>
      <c r="S83" s="672"/>
      <c r="T83" s="668"/>
      <c r="U83" s="668"/>
    </row>
    <row r="84" spans="1:21" x14ac:dyDescent="0.25">
      <c r="A84" s="730"/>
      <c r="B84" s="722"/>
      <c r="C84" s="730"/>
      <c r="D84" s="730"/>
      <c r="E84" s="697"/>
      <c r="F84" s="730"/>
      <c r="G84" s="697"/>
      <c r="H84" s="730"/>
      <c r="I84" s="730"/>
      <c r="J84" s="731"/>
      <c r="K84" s="732"/>
      <c r="L84" s="733"/>
      <c r="M84" s="681"/>
      <c r="N84" s="662"/>
      <c r="O84" s="657"/>
      <c r="P84" s="658"/>
      <c r="Q84" s="660"/>
      <c r="R84" s="660"/>
      <c r="S84" s="660"/>
      <c r="T84" s="668"/>
      <c r="U84" s="668"/>
    </row>
    <row r="85" spans="1:21" x14ac:dyDescent="0.25">
      <c r="A85" s="681"/>
      <c r="B85" s="710"/>
      <c r="C85" s="681"/>
      <c r="D85" s="681"/>
      <c r="E85" s="680"/>
      <c r="F85" s="686"/>
      <c r="G85" s="680"/>
      <c r="H85" s="681"/>
      <c r="I85" s="681"/>
      <c r="J85" s="704"/>
      <c r="K85" s="654"/>
      <c r="L85" s="710"/>
      <c r="M85" s="681"/>
      <c r="N85" s="681"/>
      <c r="O85" s="657"/>
      <c r="P85" s="658"/>
      <c r="Q85" s="660"/>
      <c r="R85" s="672"/>
      <c r="S85" s="672"/>
      <c r="T85" s="668"/>
      <c r="U85" s="668"/>
    </row>
    <row r="86" spans="1:21" s="739" customFormat="1" x14ac:dyDescent="0.25">
      <c r="A86" s="730"/>
      <c r="B86" s="730"/>
      <c r="C86" s="730"/>
      <c r="D86" s="730"/>
      <c r="E86" s="697"/>
      <c r="F86" s="696"/>
      <c r="G86" s="697"/>
      <c r="H86" s="730"/>
      <c r="I86" s="730"/>
      <c r="J86" s="701"/>
      <c r="K86" s="695"/>
      <c r="L86" s="730"/>
      <c r="M86" s="698"/>
      <c r="N86" s="701"/>
      <c r="O86" s="734"/>
      <c r="P86" s="735"/>
      <c r="Q86" s="736"/>
      <c r="R86" s="737"/>
      <c r="S86" s="737"/>
      <c r="T86" s="738"/>
      <c r="U86" s="738"/>
    </row>
    <row r="87" spans="1:21" x14ac:dyDescent="0.25">
      <c r="A87" s="681"/>
      <c r="B87" s="710"/>
      <c r="C87" s="681"/>
      <c r="D87" s="681"/>
      <c r="E87" s="681"/>
      <c r="F87" s="711"/>
      <c r="G87" s="680"/>
      <c r="H87" s="681"/>
      <c r="I87" s="690"/>
      <c r="J87" s="704"/>
      <c r="K87" s="683"/>
      <c r="L87" s="710"/>
      <c r="M87" s="681"/>
      <c r="N87" s="681"/>
      <c r="O87" s="657"/>
      <c r="P87" s="658"/>
      <c r="Q87" s="660"/>
      <c r="R87" s="672"/>
      <c r="S87" s="672"/>
      <c r="T87" s="668"/>
      <c r="U87" s="668"/>
    </row>
    <row r="88" spans="1:21" x14ac:dyDescent="0.25">
      <c r="A88" s="711"/>
      <c r="B88" s="727"/>
      <c r="C88" s="711"/>
      <c r="D88" s="711"/>
      <c r="E88" s="719"/>
      <c r="F88" s="686"/>
      <c r="G88" s="719"/>
      <c r="H88" s="711"/>
      <c r="I88" s="711"/>
      <c r="J88" s="704"/>
      <c r="K88" s="740"/>
      <c r="L88" s="727"/>
      <c r="M88" s="681"/>
      <c r="N88" s="681"/>
      <c r="O88" s="741"/>
      <c r="P88" s="742"/>
      <c r="Q88" s="660"/>
      <c r="R88" s="672"/>
      <c r="S88" s="672"/>
      <c r="T88" s="668"/>
      <c r="U88" s="668"/>
    </row>
    <row r="89" spans="1:21" x14ac:dyDescent="0.25">
      <c r="A89" s="724"/>
      <c r="B89" s="724"/>
      <c r="C89" s="724"/>
      <c r="D89" s="724"/>
      <c r="E89" s="680"/>
      <c r="F89" s="686"/>
      <c r="G89" s="680"/>
      <c r="H89" s="724"/>
      <c r="I89" s="724"/>
      <c r="J89" s="704"/>
      <c r="K89" s="675"/>
      <c r="L89" s="743"/>
      <c r="M89" s="681"/>
      <c r="N89" s="681"/>
      <c r="O89" s="657"/>
      <c r="P89" s="658"/>
      <c r="Q89" s="660"/>
      <c r="R89" s="672"/>
      <c r="S89" s="672"/>
      <c r="T89" s="668"/>
      <c r="U89" s="668"/>
    </row>
    <row r="90" spans="1:21" x14ac:dyDescent="0.25">
      <c r="A90" s="698"/>
      <c r="B90" s="722"/>
      <c r="C90" s="698"/>
      <c r="D90" s="698"/>
      <c r="E90" s="697"/>
      <c r="F90" s="696"/>
      <c r="G90" s="697"/>
      <c r="H90" s="698"/>
      <c r="I90" s="698"/>
      <c r="J90" s="701"/>
      <c r="K90" s="700"/>
      <c r="L90" s="722"/>
      <c r="M90" s="681"/>
      <c r="N90" s="701"/>
      <c r="O90" s="657"/>
      <c r="P90" s="658"/>
      <c r="Q90" s="660"/>
      <c r="R90" s="672"/>
      <c r="S90" s="671"/>
      <c r="T90" s="668"/>
      <c r="U90" s="668"/>
    </row>
    <row r="91" spans="1:21" x14ac:dyDescent="0.25">
      <c r="A91" s="681"/>
      <c r="B91" s="710"/>
      <c r="C91" s="681"/>
      <c r="D91" s="681"/>
      <c r="E91" s="681"/>
      <c r="F91" s="711"/>
      <c r="G91" s="680"/>
      <c r="H91" s="681"/>
      <c r="I91" s="690"/>
      <c r="J91" s="704"/>
      <c r="K91" s="683"/>
      <c r="L91" s="710"/>
      <c r="M91" s="681"/>
      <c r="N91" s="681"/>
      <c r="O91" s="657"/>
      <c r="P91" s="658"/>
      <c r="Q91" s="660"/>
      <c r="R91" s="672"/>
      <c r="S91" s="671"/>
      <c r="T91" s="674"/>
      <c r="U91" s="674"/>
    </row>
    <row r="92" spans="1:21" x14ac:dyDescent="0.25">
      <c r="A92" s="681"/>
      <c r="B92" s="710"/>
      <c r="C92" s="681"/>
      <c r="D92" s="681"/>
      <c r="E92" s="681"/>
      <c r="F92" s="711"/>
      <c r="G92" s="680"/>
      <c r="H92" s="681"/>
      <c r="I92" s="690"/>
      <c r="J92" s="704"/>
      <c r="K92" s="683"/>
      <c r="L92" s="710"/>
      <c r="M92" s="681"/>
      <c r="N92" s="681"/>
      <c r="O92" s="657"/>
      <c r="P92" s="658"/>
      <c r="Q92" s="660"/>
      <c r="R92" s="672"/>
      <c r="S92" s="671"/>
      <c r="T92" s="674"/>
      <c r="U92" s="674"/>
    </row>
    <row r="93" spans="1:21" x14ac:dyDescent="0.25">
      <c r="A93" s="681"/>
      <c r="B93" s="710"/>
      <c r="C93" s="681"/>
      <c r="D93" s="681"/>
      <c r="E93" s="681"/>
      <c r="F93" s="711"/>
      <c r="G93" s="680"/>
      <c r="H93" s="681"/>
      <c r="I93" s="690"/>
      <c r="J93" s="704"/>
      <c r="K93" s="683"/>
      <c r="L93" s="710"/>
      <c r="M93" s="681"/>
      <c r="N93" s="681"/>
      <c r="O93" s="657"/>
      <c r="P93" s="658"/>
      <c r="Q93" s="660"/>
      <c r="R93" s="672"/>
      <c r="S93" s="744"/>
      <c r="T93" s="674"/>
      <c r="U93" s="674"/>
    </row>
    <row r="94" spans="1:21" x14ac:dyDescent="0.25">
      <c r="A94" s="681"/>
      <c r="B94" s="710"/>
      <c r="C94" s="681"/>
      <c r="D94" s="681"/>
      <c r="E94" s="681"/>
      <c r="F94" s="711"/>
      <c r="G94" s="680"/>
      <c r="H94" s="681"/>
      <c r="I94" s="690"/>
      <c r="J94" s="704"/>
      <c r="K94" s="683"/>
      <c r="L94" s="710"/>
      <c r="M94" s="681"/>
      <c r="N94" s="681"/>
      <c r="O94" s="657"/>
      <c r="P94" s="658"/>
      <c r="Q94" s="660"/>
      <c r="R94" s="672"/>
      <c r="S94" s="744"/>
      <c r="T94" s="674"/>
      <c r="U94" s="674"/>
    </row>
    <row r="95" spans="1:21" x14ac:dyDescent="0.25">
      <c r="A95" s="681"/>
      <c r="B95" s="710"/>
      <c r="C95" s="681"/>
      <c r="D95" s="681"/>
      <c r="E95" s="680"/>
      <c r="F95" s="686"/>
      <c r="G95" s="680"/>
      <c r="H95" s="681"/>
      <c r="I95" s="681"/>
      <c r="J95" s="704"/>
      <c r="K95" s="654"/>
      <c r="L95" s="710"/>
      <c r="M95" s="681"/>
      <c r="N95" s="681"/>
      <c r="O95" s="657"/>
      <c r="P95" s="742"/>
      <c r="Q95" s="745"/>
      <c r="R95" s="746"/>
      <c r="S95" s="747"/>
      <c r="T95" s="748"/>
      <c r="U95" s="748"/>
    </row>
    <row r="96" spans="1:21" x14ac:dyDescent="0.25">
      <c r="A96" s="698"/>
      <c r="B96" s="722"/>
      <c r="C96" s="698"/>
      <c r="D96" s="698"/>
      <c r="E96" s="697"/>
      <c r="F96" s="696"/>
      <c r="G96" s="697"/>
      <c r="H96" s="698"/>
      <c r="I96" s="698"/>
      <c r="J96" s="701"/>
      <c r="K96" s="700"/>
      <c r="L96" s="722"/>
      <c r="M96" s="681"/>
      <c r="N96" s="681"/>
      <c r="O96" s="657"/>
      <c r="P96" s="658"/>
      <c r="Q96" s="660"/>
      <c r="R96" s="672"/>
      <c r="S96" s="1766"/>
      <c r="T96" s="1767"/>
      <c r="U96" s="1768"/>
    </row>
    <row r="97" spans="1:21" x14ac:dyDescent="0.25">
      <c r="A97" s="698"/>
      <c r="B97" s="722"/>
      <c r="C97" s="698"/>
      <c r="D97" s="698"/>
      <c r="E97" s="697"/>
      <c r="F97" s="696"/>
      <c r="G97" s="697"/>
      <c r="H97" s="698"/>
      <c r="I97" s="698"/>
      <c r="J97" s="701"/>
      <c r="K97" s="732"/>
      <c r="L97" s="722"/>
      <c r="M97" s="681"/>
      <c r="N97" s="662"/>
      <c r="O97" s="657"/>
      <c r="P97" s="658"/>
      <c r="Q97" s="660"/>
      <c r="R97" s="660"/>
      <c r="S97" s="660"/>
      <c r="T97" s="660"/>
      <c r="U97" s="660"/>
    </row>
    <row r="98" spans="1:21" x14ac:dyDescent="0.25">
      <c r="A98" s="681"/>
      <c r="B98" s="654"/>
      <c r="C98" s="724"/>
      <c r="D98" s="724"/>
      <c r="E98" s="680"/>
      <c r="F98" s="743"/>
      <c r="G98" s="681"/>
      <c r="H98" s="724"/>
      <c r="I98" s="724"/>
      <c r="J98" s="749"/>
      <c r="K98" s="675"/>
      <c r="L98" s="750"/>
      <c r="M98" s="681"/>
      <c r="N98" s="662"/>
      <c r="O98" s="657"/>
      <c r="P98" s="658"/>
      <c r="Q98" s="660"/>
      <c r="R98" s="660"/>
      <c r="S98" s="678"/>
      <c r="T98" s="674"/>
      <c r="U98" s="660"/>
    </row>
    <row r="99" spans="1:21" x14ac:dyDescent="0.25">
      <c r="A99" s="681"/>
      <c r="B99" s="710"/>
      <c r="C99" s="681"/>
      <c r="D99" s="681"/>
      <c r="E99" s="681"/>
      <c r="F99" s="719"/>
      <c r="G99" s="680"/>
      <c r="H99" s="681"/>
      <c r="I99" s="681"/>
      <c r="J99" s="751"/>
      <c r="K99" s="654"/>
      <c r="L99" s="720"/>
      <c r="M99" s="681"/>
      <c r="N99" s="681"/>
      <c r="O99" s="657"/>
      <c r="P99" s="658"/>
      <c r="Q99" s="660"/>
      <c r="R99" s="660"/>
      <c r="S99" s="660"/>
      <c r="T99" s="668"/>
      <c r="U99" s="660"/>
    </row>
    <row r="100" spans="1:21" x14ac:dyDescent="0.25">
      <c r="A100" s="681"/>
      <c r="B100" s="710"/>
      <c r="C100" s="681"/>
      <c r="D100" s="681"/>
      <c r="E100" s="681"/>
      <c r="F100" s="686"/>
      <c r="G100" s="680"/>
      <c r="H100" s="681"/>
      <c r="I100" s="681"/>
      <c r="J100" s="751"/>
      <c r="K100" s="654"/>
      <c r="L100" s="718"/>
      <c r="M100" s="681"/>
      <c r="N100" s="681"/>
      <c r="O100" s="657"/>
      <c r="P100" s="658"/>
      <c r="Q100" s="660"/>
      <c r="R100" s="660"/>
      <c r="S100" s="660"/>
      <c r="T100" s="660"/>
      <c r="U100" s="668"/>
    </row>
    <row r="101" spans="1:21" x14ac:dyDescent="0.25">
      <c r="A101" s="698"/>
      <c r="B101" s="722"/>
      <c r="C101" s="698"/>
      <c r="D101" s="698"/>
      <c r="E101" s="698"/>
      <c r="F101" s="696"/>
      <c r="G101" s="697"/>
      <c r="H101" s="698"/>
      <c r="I101" s="698"/>
      <c r="J101" s="701"/>
      <c r="K101" s="695"/>
      <c r="L101" s="722"/>
      <c r="M101" s="681"/>
      <c r="N101" s="701"/>
      <c r="O101" s="657"/>
      <c r="P101" s="658"/>
      <c r="Q101" s="1766"/>
      <c r="R101" s="1767"/>
      <c r="S101" s="1767"/>
      <c r="T101" s="1767"/>
      <c r="U101" s="1768"/>
    </row>
    <row r="102" spans="1:21" x14ac:dyDescent="0.25">
      <c r="A102" s="681"/>
      <c r="B102" s="710"/>
      <c r="C102" s="681"/>
      <c r="D102" s="681"/>
      <c r="E102" s="681"/>
      <c r="F102" s="711"/>
      <c r="G102" s="680"/>
      <c r="H102" s="681"/>
      <c r="I102" s="681"/>
      <c r="J102" s="704"/>
      <c r="K102" s="654"/>
      <c r="L102" s="710"/>
      <c r="M102" s="681"/>
      <c r="N102" s="681"/>
      <c r="O102" s="657"/>
      <c r="P102" s="658"/>
      <c r="Q102" s="660"/>
      <c r="R102" s="660"/>
      <c r="S102" s="660"/>
      <c r="T102" s="660"/>
      <c r="U102" s="668"/>
    </row>
    <row r="103" spans="1:21" x14ac:dyDescent="0.25">
      <c r="A103" s="730"/>
      <c r="B103" s="730"/>
      <c r="C103" s="730"/>
      <c r="D103" s="730"/>
      <c r="E103" s="752"/>
      <c r="F103" s="696"/>
      <c r="G103" s="697"/>
      <c r="H103" s="733"/>
      <c r="I103" s="752"/>
      <c r="J103" s="701"/>
      <c r="K103" s="1771"/>
      <c r="L103" s="722"/>
      <c r="M103" s="681"/>
      <c r="N103" s="701"/>
      <c r="O103" s="657"/>
      <c r="P103" s="658"/>
      <c r="Q103" s="1766"/>
      <c r="R103" s="1767"/>
      <c r="S103" s="1767"/>
      <c r="T103" s="1767"/>
      <c r="U103" s="1768"/>
    </row>
    <row r="104" spans="1:21" x14ac:dyDescent="0.25">
      <c r="A104" s="730"/>
      <c r="B104" s="730"/>
      <c r="C104" s="730"/>
      <c r="D104" s="730"/>
      <c r="E104" s="698"/>
      <c r="F104" s="696"/>
      <c r="G104" s="697"/>
      <c r="H104" s="730"/>
      <c r="I104" s="752"/>
      <c r="J104" s="701"/>
      <c r="K104" s="1771"/>
      <c r="L104" s="722"/>
      <c r="M104" s="681"/>
      <c r="N104" s="701"/>
      <c r="O104" s="657"/>
      <c r="P104" s="658"/>
      <c r="Q104" s="1766"/>
      <c r="R104" s="1767"/>
      <c r="S104" s="1767"/>
      <c r="T104" s="1767"/>
      <c r="U104" s="1768"/>
    </row>
    <row r="105" spans="1:21" x14ac:dyDescent="0.25">
      <c r="A105" s="730"/>
      <c r="B105" s="730"/>
      <c r="C105" s="730"/>
      <c r="D105" s="730"/>
      <c r="E105" s="698"/>
      <c r="F105" s="696"/>
      <c r="G105" s="697"/>
      <c r="H105" s="733"/>
      <c r="I105" s="752"/>
      <c r="J105" s="701"/>
      <c r="K105" s="1771"/>
      <c r="L105" s="722"/>
      <c r="M105" s="681"/>
      <c r="N105" s="701"/>
      <c r="O105" s="657"/>
      <c r="P105" s="658"/>
      <c r="Q105" s="1766"/>
      <c r="R105" s="1767"/>
      <c r="S105" s="1767"/>
      <c r="T105" s="1767"/>
      <c r="U105" s="1768"/>
    </row>
    <row r="106" spans="1:21" x14ac:dyDescent="0.25">
      <c r="A106" s="730"/>
      <c r="B106" s="730"/>
      <c r="C106" s="730"/>
      <c r="D106" s="730"/>
      <c r="E106" s="698"/>
      <c r="F106" s="696"/>
      <c r="G106" s="697"/>
      <c r="H106" s="733"/>
      <c r="I106" s="752"/>
      <c r="J106" s="753"/>
      <c r="K106" s="695"/>
      <c r="L106" s="722"/>
      <c r="M106" s="681"/>
      <c r="N106" s="698"/>
      <c r="O106" s="657"/>
      <c r="P106" s="658"/>
      <c r="Q106" s="1766"/>
      <c r="R106" s="1767"/>
      <c r="S106" s="1767"/>
      <c r="T106" s="1767"/>
      <c r="U106" s="1768"/>
    </row>
    <row r="107" spans="1:21" x14ac:dyDescent="0.25">
      <c r="A107" s="730"/>
      <c r="B107" s="730"/>
      <c r="C107" s="730"/>
      <c r="D107" s="730"/>
      <c r="E107" s="698"/>
      <c r="F107" s="696"/>
      <c r="G107" s="697"/>
      <c r="H107" s="733"/>
      <c r="I107" s="698"/>
      <c r="J107" s="701"/>
      <c r="K107" s="695"/>
      <c r="L107" s="722"/>
      <c r="M107" s="681"/>
      <c r="N107" s="701"/>
      <c r="O107" s="657"/>
      <c r="P107" s="658"/>
      <c r="Q107" s="1766"/>
      <c r="R107" s="1767"/>
      <c r="S107" s="1767"/>
      <c r="T107" s="1767"/>
      <c r="U107" s="1768"/>
    </row>
    <row r="108" spans="1:21" x14ac:dyDescent="0.25">
      <c r="A108" s="681"/>
      <c r="B108" s="710"/>
      <c r="C108" s="681"/>
      <c r="D108" s="754"/>
      <c r="E108" s="681"/>
      <c r="F108" s="719"/>
      <c r="G108" s="680"/>
      <c r="H108" s="681"/>
      <c r="I108" s="681"/>
      <c r="J108" s="704"/>
      <c r="K108" s="654"/>
      <c r="L108" s="710"/>
      <c r="M108" s="681"/>
      <c r="N108" s="681"/>
      <c r="O108" s="755"/>
      <c r="P108" s="658"/>
      <c r="Q108" s="668"/>
      <c r="R108" s="668"/>
      <c r="S108" s="668"/>
      <c r="T108" s="668"/>
      <c r="U108" s="668"/>
    </row>
    <row r="109" spans="1:21" x14ac:dyDescent="0.25">
      <c r="A109" s="681"/>
      <c r="B109" s="710"/>
      <c r="C109" s="681"/>
      <c r="D109" s="754"/>
      <c r="E109" s="681"/>
      <c r="F109" s="686"/>
      <c r="G109" s="680"/>
      <c r="H109" s="680"/>
      <c r="I109" s="680"/>
      <c r="J109" s="704"/>
      <c r="K109" s="654"/>
      <c r="L109" s="710"/>
      <c r="M109" s="681"/>
      <c r="N109" s="681"/>
      <c r="O109" s="755"/>
      <c r="P109" s="658"/>
      <c r="Q109" s="668"/>
      <c r="R109" s="668"/>
      <c r="S109" s="668"/>
      <c r="T109" s="668"/>
      <c r="U109" s="668"/>
    </row>
    <row r="110" spans="1:21" x14ac:dyDescent="0.25">
      <c r="A110" s="681"/>
      <c r="B110" s="710"/>
      <c r="C110" s="681"/>
      <c r="D110" s="754"/>
      <c r="E110" s="656"/>
      <c r="F110" s="711"/>
      <c r="G110" s="680"/>
      <c r="H110" s="681"/>
      <c r="I110" s="680"/>
      <c r="J110" s="704"/>
      <c r="K110" s="654"/>
      <c r="L110" s="756"/>
      <c r="M110" s="681"/>
      <c r="N110" s="681"/>
      <c r="O110" s="755"/>
      <c r="P110" s="658"/>
      <c r="Q110" s="668"/>
      <c r="R110" s="668"/>
      <c r="S110" s="668"/>
      <c r="T110" s="668"/>
      <c r="U110" s="668"/>
    </row>
    <row r="111" spans="1:21" x14ac:dyDescent="0.25">
      <c r="A111" s="681"/>
      <c r="B111" s="710"/>
      <c r="C111" s="681"/>
      <c r="D111" s="754"/>
      <c r="E111" s="681"/>
      <c r="F111" s="719"/>
      <c r="G111" s="680"/>
      <c r="H111" s="680"/>
      <c r="I111" s="680"/>
      <c r="J111" s="704"/>
      <c r="K111" s="673"/>
      <c r="L111" s="718"/>
      <c r="M111" s="681"/>
      <c r="N111" s="681"/>
      <c r="O111" s="755"/>
      <c r="P111" s="658"/>
      <c r="Q111" s="668"/>
      <c r="R111" s="668"/>
      <c r="S111" s="668"/>
      <c r="T111" s="668"/>
      <c r="U111" s="668"/>
    </row>
    <row r="112" spans="1:21" x14ac:dyDescent="0.25">
      <c r="A112" s="681"/>
      <c r="B112" s="710"/>
      <c r="C112" s="681"/>
      <c r="D112" s="710"/>
      <c r="E112" s="681"/>
      <c r="F112" s="711"/>
      <c r="G112" s="680"/>
      <c r="H112" s="681"/>
      <c r="I112" s="681"/>
      <c r="J112" s="704"/>
      <c r="K112" s="654"/>
      <c r="L112" s="710"/>
      <c r="M112" s="681"/>
      <c r="N112" s="681"/>
      <c r="O112" s="755"/>
      <c r="P112" s="658"/>
      <c r="Q112" s="668"/>
      <c r="R112" s="668"/>
      <c r="S112" s="668"/>
      <c r="T112" s="668"/>
      <c r="U112" s="668"/>
    </row>
    <row r="113" spans="1:21" x14ac:dyDescent="0.25">
      <c r="A113" s="681"/>
      <c r="B113" s="710"/>
      <c r="C113" s="681"/>
      <c r="D113" s="754"/>
      <c r="E113" s="681"/>
      <c r="F113" s="686"/>
      <c r="G113" s="680"/>
      <c r="H113" s="681"/>
      <c r="I113" s="681"/>
      <c r="J113" s="704"/>
      <c r="K113" s="673"/>
      <c r="L113" s="710"/>
      <c r="M113" s="681"/>
      <c r="N113" s="681"/>
      <c r="O113" s="755"/>
      <c r="P113" s="658"/>
      <c r="Q113" s="668"/>
      <c r="R113" s="668"/>
      <c r="S113" s="668"/>
      <c r="T113" s="668"/>
      <c r="U113" s="668"/>
    </row>
    <row r="114" spans="1:21" x14ac:dyDescent="0.25">
      <c r="A114" s="681"/>
      <c r="B114" s="710"/>
      <c r="C114" s="681"/>
      <c r="D114" s="754"/>
      <c r="E114" s="681"/>
      <c r="F114" s="686"/>
      <c r="G114" s="680"/>
      <c r="H114" s="681"/>
      <c r="I114" s="681"/>
      <c r="J114" s="704"/>
      <c r="K114" s="673"/>
      <c r="L114" s="710"/>
      <c r="M114" s="681"/>
      <c r="N114" s="681"/>
      <c r="O114" s="755"/>
      <c r="P114" s="658"/>
      <c r="Q114" s="668"/>
      <c r="R114" s="668"/>
      <c r="S114" s="668"/>
      <c r="T114" s="668"/>
      <c r="U114" s="668"/>
    </row>
    <row r="115" spans="1:21" x14ac:dyDescent="0.25">
      <c r="A115" s="698"/>
      <c r="B115" s="722"/>
      <c r="C115" s="698"/>
      <c r="D115" s="722"/>
      <c r="E115" s="698"/>
      <c r="F115" s="698"/>
      <c r="G115" s="697"/>
      <c r="H115" s="733"/>
      <c r="I115" s="698"/>
      <c r="J115" s="701"/>
      <c r="K115" s="695"/>
      <c r="L115" s="722"/>
      <c r="M115" s="681"/>
      <c r="N115" s="698"/>
      <c r="O115" s="755"/>
      <c r="P115" s="658"/>
      <c r="Q115" s="668"/>
      <c r="R115" s="668"/>
      <c r="S115" s="668"/>
      <c r="T115" s="668"/>
      <c r="U115" s="668"/>
    </row>
    <row r="116" spans="1:21" x14ac:dyDescent="0.25">
      <c r="A116" s="681"/>
      <c r="B116" s="710"/>
      <c r="C116" s="681"/>
      <c r="D116" s="681"/>
      <c r="E116" s="681"/>
      <c r="F116" s="711"/>
      <c r="G116" s="680"/>
      <c r="H116" s="681"/>
      <c r="I116" s="681"/>
      <c r="J116" s="704"/>
      <c r="K116" s="654"/>
      <c r="L116" s="710"/>
      <c r="M116" s="681"/>
      <c r="N116" s="681"/>
      <c r="O116" s="657"/>
      <c r="P116" s="658"/>
      <c r="Q116" s="660"/>
      <c r="R116" s="660"/>
      <c r="S116" s="660"/>
      <c r="T116" s="660"/>
      <c r="U116" s="668"/>
    </row>
    <row r="117" spans="1:21" x14ac:dyDescent="0.25">
      <c r="A117" s="681"/>
      <c r="B117" s="710"/>
      <c r="C117" s="681"/>
      <c r="D117" s="681"/>
      <c r="E117" s="681"/>
      <c r="F117" s="711"/>
      <c r="G117" s="680"/>
      <c r="H117" s="681"/>
      <c r="I117" s="681"/>
      <c r="J117" s="704"/>
      <c r="K117" s="654"/>
      <c r="L117" s="710"/>
      <c r="M117" s="681"/>
      <c r="N117" s="681"/>
      <c r="O117" s="657"/>
      <c r="P117" s="658"/>
      <c r="Q117" s="660"/>
      <c r="R117" s="660"/>
      <c r="S117" s="660"/>
      <c r="T117" s="660"/>
      <c r="U117" s="660"/>
    </row>
    <row r="118" spans="1:21" x14ac:dyDescent="0.25">
      <c r="A118" s="681"/>
      <c r="B118" s="710"/>
      <c r="C118" s="681"/>
      <c r="D118" s="681"/>
      <c r="E118" s="681"/>
      <c r="F118" s="711"/>
      <c r="G118" s="680"/>
      <c r="H118" s="681"/>
      <c r="I118" s="681"/>
      <c r="J118" s="704"/>
      <c r="K118" s="654"/>
      <c r="L118" s="710"/>
      <c r="M118" s="681"/>
      <c r="N118" s="681"/>
      <c r="O118" s="657"/>
      <c r="P118" s="658"/>
      <c r="Q118" s="660"/>
      <c r="R118" s="660"/>
      <c r="S118" s="660"/>
      <c r="T118" s="660"/>
      <c r="U118" s="668"/>
    </row>
    <row r="119" spans="1:21" x14ac:dyDescent="0.25">
      <c r="A119" s="681"/>
      <c r="B119" s="710"/>
      <c r="C119" s="681"/>
      <c r="D119" s="681"/>
      <c r="E119" s="681"/>
      <c r="F119" s="711"/>
      <c r="G119" s="680"/>
      <c r="H119" s="681"/>
      <c r="I119" s="681"/>
      <c r="J119" s="704"/>
      <c r="K119" s="654"/>
      <c r="L119" s="710"/>
      <c r="M119" s="681"/>
      <c r="N119" s="681"/>
      <c r="O119" s="657"/>
      <c r="P119" s="658"/>
      <c r="Q119" s="660"/>
      <c r="R119" s="660"/>
      <c r="S119" s="660"/>
      <c r="T119" s="660"/>
      <c r="U119" s="668"/>
    </row>
    <row r="120" spans="1:21" x14ac:dyDescent="0.25">
      <c r="A120" s="681"/>
      <c r="B120" s="710"/>
      <c r="C120" s="681"/>
      <c r="D120" s="681"/>
      <c r="E120" s="681"/>
      <c r="F120" s="719"/>
      <c r="G120" s="680"/>
      <c r="H120" s="680"/>
      <c r="I120" s="680"/>
      <c r="J120" s="704"/>
      <c r="K120" s="654"/>
      <c r="L120" s="710"/>
      <c r="M120" s="681"/>
      <c r="N120" s="681"/>
      <c r="O120" s="657"/>
      <c r="P120" s="658"/>
      <c r="Q120" s="660"/>
      <c r="R120" s="660"/>
      <c r="S120" s="660"/>
      <c r="T120" s="660"/>
      <c r="U120" s="668"/>
    </row>
    <row r="121" spans="1:21" x14ac:dyDescent="0.25">
      <c r="A121" s="681"/>
      <c r="B121" s="710"/>
      <c r="C121" s="681"/>
      <c r="D121" s="681"/>
      <c r="E121" s="681"/>
      <c r="F121" s="711"/>
      <c r="G121" s="680"/>
      <c r="H121" s="680"/>
      <c r="I121" s="680"/>
      <c r="J121" s="704"/>
      <c r="K121" s="654"/>
      <c r="L121" s="710"/>
      <c r="M121" s="681"/>
      <c r="N121" s="681"/>
      <c r="O121" s="657"/>
      <c r="P121" s="658"/>
      <c r="Q121" s="660"/>
      <c r="R121" s="660"/>
      <c r="S121" s="660"/>
      <c r="T121" s="660"/>
      <c r="U121" s="668"/>
    </row>
    <row r="122" spans="1:21" x14ac:dyDescent="0.25">
      <c r="A122" s="681"/>
      <c r="B122" s="757"/>
      <c r="C122" s="681"/>
      <c r="D122" s="681"/>
      <c r="E122" s="681"/>
      <c r="F122" s="711"/>
      <c r="G122" s="680"/>
      <c r="H122" s="680"/>
      <c r="I122" s="680"/>
      <c r="J122" s="704"/>
      <c r="K122" s="654"/>
      <c r="L122" s="710"/>
      <c r="M122" s="681"/>
      <c r="N122" s="681"/>
      <c r="O122" s="657"/>
      <c r="P122" s="658"/>
      <c r="Q122" s="660"/>
      <c r="R122" s="660"/>
      <c r="S122" s="660"/>
      <c r="T122" s="660"/>
      <c r="U122" s="660"/>
    </row>
    <row r="123" spans="1:21" x14ac:dyDescent="0.25">
      <c r="A123" s="758"/>
      <c r="B123" s="759"/>
      <c r="C123" s="758"/>
      <c r="D123" s="760"/>
      <c r="E123" s="761"/>
      <c r="F123" s="762"/>
      <c r="G123" s="763"/>
      <c r="H123" s="764"/>
      <c r="I123" s="765"/>
      <c r="J123" s="766"/>
      <c r="L123" s="756"/>
    </row>
    <row r="125" spans="1:21" x14ac:dyDescent="0.25">
      <c r="A125" s="767"/>
    </row>
    <row r="127" spans="1:21" x14ac:dyDescent="0.25">
      <c r="A127" s="763"/>
    </row>
    <row r="128" spans="1:21" x14ac:dyDescent="0.25">
      <c r="A128" s="768"/>
    </row>
    <row r="129" spans="1:1" x14ac:dyDescent="0.25">
      <c r="A129" s="769"/>
    </row>
    <row r="130" spans="1:1" x14ac:dyDescent="0.25">
      <c r="A130" s="770"/>
    </row>
    <row r="131" spans="1:1" x14ac:dyDescent="0.25">
      <c r="A131" s="770"/>
    </row>
    <row r="132" spans="1:1" x14ac:dyDescent="0.25">
      <c r="A132" s="769"/>
    </row>
  </sheetData>
  <autoFilter ref="A5:L19" xr:uid="{637258D2-55F0-4947-B6A5-D4013F50663A}"/>
  <mergeCells count="9">
    <mergeCell ref="Q107:U107"/>
    <mergeCell ref="V8:AC8"/>
    <mergeCell ref="S96:U96"/>
    <mergeCell ref="Q101:U101"/>
    <mergeCell ref="K103:K105"/>
    <mergeCell ref="Q103:U103"/>
    <mergeCell ref="Q104:U104"/>
    <mergeCell ref="Q105:U105"/>
    <mergeCell ref="Q106:U106"/>
  </mergeCells>
  <pageMargins left="0.15748031496062992" right="0.15748031496062992" top="0.6692913385826772" bottom="0.23622047244094491" header="0.15748031496062992" footer="0.15748031496062992"/>
  <pageSetup paperSize="8" scale="9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50FAA-38E5-4710-8381-7D71B095FDBF}">
  <sheetPr>
    <tabColor rgb="FF92D050"/>
  </sheetPr>
  <dimension ref="A1:U45"/>
  <sheetViews>
    <sheetView zoomScale="90" zoomScaleNormal="90" workbookViewId="0">
      <pane ySplit="4" topLeftCell="A5" activePane="bottomLeft" state="frozen"/>
      <selection activeCell="B1" sqref="B1:U3"/>
      <selection pane="bottomLeft" activeCell="B4" sqref="B4"/>
    </sheetView>
  </sheetViews>
  <sheetFormatPr defaultColWidth="9.140625" defaultRowHeight="12.75" x14ac:dyDescent="0.2"/>
  <cols>
    <col min="1" max="1" width="7.140625" style="85" customWidth="1"/>
    <col min="2" max="2" width="12.140625" style="1632" customWidth="1"/>
    <col min="3" max="5" width="17.85546875" style="1632" customWidth="1"/>
    <col min="6" max="6" width="23.85546875" style="1632" customWidth="1"/>
    <col min="7" max="7" width="22.5703125" style="1632" customWidth="1"/>
    <col min="8" max="8" width="19.42578125" style="1632" customWidth="1"/>
    <col min="9" max="9" width="23.140625" style="1632" customWidth="1"/>
    <col min="10" max="10" width="16" style="85" customWidth="1"/>
    <col min="11" max="11" width="14.42578125" style="1702" customWidth="1"/>
    <col min="12" max="12" width="16" style="90" customWidth="1"/>
    <col min="13" max="13" width="14.85546875" style="85" customWidth="1"/>
    <col min="14" max="14" width="16.85546875" style="89" customWidth="1"/>
    <col min="15" max="15" width="18.140625" style="89" customWidth="1"/>
    <col min="16" max="16" width="26.7109375" style="89" customWidth="1"/>
    <col min="17" max="16384" width="9.140625" style="85"/>
  </cols>
  <sheetData>
    <row r="1" spans="1:21" x14ac:dyDescent="0.2">
      <c r="B1" s="1631" t="s">
        <v>1727</v>
      </c>
      <c r="C1" s="495"/>
      <c r="F1" s="19"/>
      <c r="G1" s="1633" t="s">
        <v>1728</v>
      </c>
      <c r="I1" s="1634"/>
      <c r="J1" s="19"/>
      <c r="K1" s="1635"/>
      <c r="L1" s="19"/>
    </row>
    <row r="2" spans="1:21" ht="48" customHeight="1" x14ac:dyDescent="0.2">
      <c r="B2" s="1631" t="s">
        <v>1729</v>
      </c>
      <c r="F2" s="19"/>
      <c r="G2" s="1772" t="s">
        <v>1730</v>
      </c>
      <c r="H2" s="1773"/>
      <c r="I2" s="1773"/>
      <c r="J2" s="19"/>
      <c r="K2" s="19"/>
      <c r="L2" s="19"/>
      <c r="M2" s="19"/>
    </row>
    <row r="3" spans="1:21" ht="17.25" customHeight="1" thickBot="1" x14ac:dyDescent="0.25">
      <c r="B3" s="1631">
        <v>2025</v>
      </c>
      <c r="C3" s="1636" t="s">
        <v>1731</v>
      </c>
      <c r="D3" s="1637"/>
      <c r="E3" s="1637"/>
      <c r="F3" s="1637"/>
      <c r="G3" s="1637"/>
      <c r="H3" s="1637"/>
      <c r="I3" s="85"/>
      <c r="J3" s="87"/>
      <c r="K3" s="87"/>
      <c r="L3" s="87"/>
      <c r="M3" s="87"/>
      <c r="N3" s="1638"/>
    </row>
    <row r="4" spans="1:21" ht="114.75" x14ac:dyDescent="0.2">
      <c r="A4" s="85" t="s">
        <v>1732</v>
      </c>
      <c r="B4" s="1640" t="s">
        <v>386</v>
      </c>
      <c r="C4" s="1639" t="s">
        <v>1733</v>
      </c>
      <c r="D4" s="1640" t="s">
        <v>1734</v>
      </c>
      <c r="E4" s="1640" t="s">
        <v>1735</v>
      </c>
      <c r="F4" s="1640" t="s">
        <v>1736</v>
      </c>
      <c r="G4" s="1640" t="s">
        <v>28</v>
      </c>
      <c r="H4" s="1640" t="s">
        <v>1737</v>
      </c>
      <c r="I4" s="1641" t="s">
        <v>1738</v>
      </c>
      <c r="J4" s="1642" t="s">
        <v>838</v>
      </c>
      <c r="K4" s="1642" t="s">
        <v>839</v>
      </c>
      <c r="L4" s="1643" t="s">
        <v>2171</v>
      </c>
      <c r="M4" s="1643" t="s">
        <v>1739</v>
      </c>
      <c r="N4" s="1643" t="s">
        <v>1740</v>
      </c>
      <c r="O4" s="1643" t="s">
        <v>1741</v>
      </c>
      <c r="P4" s="1644" t="s">
        <v>1742</v>
      </c>
      <c r="Q4" s="1644"/>
      <c r="R4" s="1774"/>
      <c r="S4" s="1774"/>
      <c r="T4" s="1774"/>
      <c r="U4" s="1774"/>
    </row>
    <row r="5" spans="1:21" customFormat="1" ht="86.25" customHeight="1" x14ac:dyDescent="0.2">
      <c r="A5">
        <v>2</v>
      </c>
      <c r="B5" s="1645" t="s">
        <v>45</v>
      </c>
      <c r="C5" s="1645" t="s">
        <v>395</v>
      </c>
      <c r="D5" s="1645" t="s">
        <v>1743</v>
      </c>
      <c r="E5" s="1645" t="s">
        <v>1744</v>
      </c>
      <c r="F5" s="1644" t="s">
        <v>1745</v>
      </c>
      <c r="G5" s="1644" t="s">
        <v>1746</v>
      </c>
      <c r="H5" s="1645" t="s">
        <v>1747</v>
      </c>
      <c r="I5" s="1645" t="s">
        <v>1748</v>
      </c>
      <c r="J5" s="1646"/>
      <c r="K5" s="1646"/>
      <c r="L5" s="1645" t="s">
        <v>1749</v>
      </c>
      <c r="M5" s="1645" t="s">
        <v>1750</v>
      </c>
      <c r="N5" s="1646" t="s">
        <v>1751</v>
      </c>
      <c r="O5" s="1645" t="s">
        <v>1752</v>
      </c>
    </row>
    <row r="6" spans="1:21" customFormat="1" ht="76.5" x14ac:dyDescent="0.2">
      <c r="A6">
        <v>3</v>
      </c>
      <c r="B6" s="1645" t="s">
        <v>337</v>
      </c>
      <c r="C6" s="1648" t="s">
        <v>1753</v>
      </c>
      <c r="D6" s="1648" t="s">
        <v>1754</v>
      </c>
      <c r="E6" s="1645" t="s">
        <v>1755</v>
      </c>
      <c r="F6" s="1649" t="s">
        <v>1756</v>
      </c>
      <c r="G6" s="1632"/>
      <c r="H6" s="1645" t="s">
        <v>1747</v>
      </c>
      <c r="I6" s="1650"/>
      <c r="J6" s="1651">
        <v>603689.25699999998</v>
      </c>
      <c r="K6" s="1651">
        <v>5081910.7740000002</v>
      </c>
      <c r="L6" s="1652" t="s">
        <v>1757</v>
      </c>
      <c r="M6" s="1653" t="s">
        <v>1758</v>
      </c>
      <c r="N6" s="1646" t="s">
        <v>1751</v>
      </c>
      <c r="O6" s="1652" t="s">
        <v>1759</v>
      </c>
      <c r="P6" t="s">
        <v>549</v>
      </c>
    </row>
    <row r="7" spans="1:21" customFormat="1" ht="54.75" customHeight="1" x14ac:dyDescent="0.2">
      <c r="A7">
        <v>4</v>
      </c>
      <c r="B7" s="1645" t="s">
        <v>337</v>
      </c>
      <c r="C7" s="1645" t="s">
        <v>395</v>
      </c>
      <c r="D7" s="1645" t="s">
        <v>1743</v>
      </c>
      <c r="E7" s="1654" t="s">
        <v>1760</v>
      </c>
      <c r="F7" s="1645" t="s">
        <v>1761</v>
      </c>
      <c r="G7" s="1654" t="s">
        <v>1762</v>
      </c>
      <c r="H7" s="1645" t="s">
        <v>1747</v>
      </c>
      <c r="I7" s="1653" t="s">
        <v>1763</v>
      </c>
      <c r="J7" s="1655"/>
      <c r="K7" s="1655"/>
      <c r="L7" s="1656" t="s">
        <v>1757</v>
      </c>
      <c r="M7" s="1653"/>
      <c r="N7" s="1646" t="s">
        <v>1751</v>
      </c>
      <c r="O7" s="1653" t="s">
        <v>1764</v>
      </c>
    </row>
    <row r="8" spans="1:21" ht="72" customHeight="1" x14ac:dyDescent="0.2">
      <c r="A8" s="85">
        <v>5</v>
      </c>
      <c r="B8" s="1646" t="s">
        <v>337</v>
      </c>
      <c r="C8" s="1645" t="s">
        <v>395</v>
      </c>
      <c r="D8" s="1645" t="s">
        <v>1743</v>
      </c>
      <c r="E8" s="1646" t="s">
        <v>1765</v>
      </c>
      <c r="F8" s="1646" t="s">
        <v>1766</v>
      </c>
      <c r="G8" s="1657" t="s">
        <v>1767</v>
      </c>
      <c r="H8" s="1645" t="s">
        <v>1747</v>
      </c>
      <c r="I8" s="1658" t="s">
        <v>1768</v>
      </c>
      <c r="J8" s="1659"/>
      <c r="K8" s="1659"/>
      <c r="L8" s="1656" t="s">
        <v>1757</v>
      </c>
      <c r="M8" s="1661" t="s">
        <v>1769</v>
      </c>
      <c r="N8" s="1646" t="s">
        <v>1751</v>
      </c>
      <c r="O8" s="1653" t="s">
        <v>1770</v>
      </c>
      <c r="P8" s="85"/>
    </row>
    <row r="9" spans="1:21" s="1662" customFormat="1" ht="153.75" customHeight="1" x14ac:dyDescent="0.2">
      <c r="A9" s="1662">
        <v>6</v>
      </c>
      <c r="B9" s="1663" t="s">
        <v>337</v>
      </c>
      <c r="C9" s="1645" t="s">
        <v>395</v>
      </c>
      <c r="D9" s="1645" t="s">
        <v>1743</v>
      </c>
      <c r="E9" s="1663" t="s">
        <v>1771</v>
      </c>
      <c r="F9" s="1664" t="s">
        <v>1772</v>
      </c>
      <c r="G9" s="1665" t="s">
        <v>1773</v>
      </c>
      <c r="H9" s="1649" t="s">
        <v>1774</v>
      </c>
      <c r="I9" s="1652" t="s">
        <v>1775</v>
      </c>
      <c r="J9" s="1666"/>
      <c r="K9" s="1666"/>
      <c r="L9" s="1652" t="s">
        <v>1777</v>
      </c>
      <c r="M9" s="1652" t="s">
        <v>1778</v>
      </c>
      <c r="N9" s="1646" t="s">
        <v>1751</v>
      </c>
      <c r="O9" s="1653" t="s">
        <v>1779</v>
      </c>
      <c r="P9" s="1662" t="s">
        <v>866</v>
      </c>
    </row>
    <row r="10" spans="1:21" s="1667" customFormat="1" ht="61.9" customHeight="1" x14ac:dyDescent="0.2">
      <c r="A10" s="1667">
        <v>7</v>
      </c>
      <c r="B10" s="1646" t="s">
        <v>337</v>
      </c>
      <c r="C10" s="1645" t="s">
        <v>1780</v>
      </c>
      <c r="D10" s="1645" t="s">
        <v>736</v>
      </c>
      <c r="E10" s="1646" t="s">
        <v>1781</v>
      </c>
      <c r="F10" s="1646" t="s">
        <v>1782</v>
      </c>
      <c r="G10" s="1646" t="s">
        <v>1783</v>
      </c>
      <c r="H10" s="1645" t="s">
        <v>1747</v>
      </c>
      <c r="I10" s="1668" t="s">
        <v>1784</v>
      </c>
      <c r="J10" s="1666"/>
      <c r="K10" s="1666"/>
      <c r="L10" s="1670" t="s">
        <v>1757</v>
      </c>
      <c r="M10" s="1671"/>
      <c r="N10" s="1645" t="s">
        <v>1785</v>
      </c>
      <c r="O10" s="1671"/>
    </row>
    <row r="11" spans="1:21" s="1667" customFormat="1" ht="63.75" x14ac:dyDescent="0.2">
      <c r="A11" s="1667">
        <v>8</v>
      </c>
      <c r="B11" s="1646" t="s">
        <v>337</v>
      </c>
      <c r="C11" s="1646" t="s">
        <v>1753</v>
      </c>
      <c r="D11" s="1646" t="s">
        <v>1754</v>
      </c>
      <c r="E11" s="1646" t="s">
        <v>1786</v>
      </c>
      <c r="F11" s="1646" t="s">
        <v>1787</v>
      </c>
      <c r="G11" s="1646" t="s">
        <v>1788</v>
      </c>
      <c r="H11" s="1645" t="s">
        <v>1747</v>
      </c>
      <c r="I11" s="1658" t="s">
        <v>1768</v>
      </c>
      <c r="J11" s="1651">
        <v>598411.45499999996</v>
      </c>
      <c r="K11" s="1651">
        <v>5079314.8990000002</v>
      </c>
      <c r="L11" s="1670" t="s">
        <v>1757</v>
      </c>
      <c r="M11" s="1671" t="s">
        <v>1789</v>
      </c>
      <c r="N11" s="1645" t="s">
        <v>1785</v>
      </c>
      <c r="O11" s="1671" t="s">
        <v>1790</v>
      </c>
    </row>
    <row r="12" spans="1:21" customFormat="1" ht="48" customHeight="1" x14ac:dyDescent="0.2">
      <c r="A12">
        <v>9</v>
      </c>
      <c r="B12" s="1645" t="s">
        <v>377</v>
      </c>
      <c r="C12" s="1645" t="s">
        <v>395</v>
      </c>
      <c r="D12" s="1645" t="s">
        <v>1743</v>
      </c>
      <c r="E12" s="1645" t="s">
        <v>1791</v>
      </c>
      <c r="F12" s="1649"/>
      <c r="G12" s="1649" t="s">
        <v>1792</v>
      </c>
      <c r="H12" s="1649" t="s">
        <v>1793</v>
      </c>
      <c r="I12" s="1645" t="s">
        <v>1794</v>
      </c>
      <c r="J12" s="1654"/>
      <c r="K12" s="1654"/>
      <c r="L12" s="1645" t="s">
        <v>844</v>
      </c>
      <c r="M12" s="1645"/>
      <c r="N12" s="1645" t="s">
        <v>1751</v>
      </c>
      <c r="O12" s="1645" t="s">
        <v>1795</v>
      </c>
    </row>
    <row r="13" spans="1:21" customFormat="1" ht="102" x14ac:dyDescent="0.2">
      <c r="A13">
        <v>10</v>
      </c>
      <c r="B13" s="1645" t="s">
        <v>377</v>
      </c>
      <c r="C13" s="1645" t="s">
        <v>1796</v>
      </c>
      <c r="D13" s="1645" t="s">
        <v>1743</v>
      </c>
      <c r="E13" s="1645" t="s">
        <v>1797</v>
      </c>
      <c r="F13" s="1649" t="s">
        <v>1798</v>
      </c>
      <c r="G13" s="1649" t="s">
        <v>1799</v>
      </c>
      <c r="H13" s="1649" t="s">
        <v>1774</v>
      </c>
      <c r="I13" s="1672" t="s">
        <v>1800</v>
      </c>
      <c r="J13" s="1645"/>
      <c r="K13" s="1645"/>
      <c r="L13" s="1645" t="s">
        <v>844</v>
      </c>
      <c r="M13" s="1645" t="s">
        <v>393</v>
      </c>
      <c r="N13" s="1645" t="s">
        <v>1751</v>
      </c>
      <c r="O13" s="1645" t="s">
        <v>1801</v>
      </c>
    </row>
    <row r="14" spans="1:21" customFormat="1" ht="49.5" customHeight="1" x14ac:dyDescent="0.2">
      <c r="A14">
        <v>11</v>
      </c>
      <c r="B14" s="1645" t="s">
        <v>377</v>
      </c>
      <c r="C14" s="1644" t="s">
        <v>1753</v>
      </c>
      <c r="D14" s="1644" t="s">
        <v>1754</v>
      </c>
      <c r="E14" s="1645" t="s">
        <v>1802</v>
      </c>
      <c r="F14" s="1645" t="s">
        <v>1803</v>
      </c>
      <c r="G14" s="1645" t="s">
        <v>1804</v>
      </c>
      <c r="H14" s="1645" t="s">
        <v>1747</v>
      </c>
      <c r="I14" s="1645"/>
      <c r="J14" s="1645"/>
      <c r="K14" s="1645"/>
      <c r="L14" s="1645" t="s">
        <v>851</v>
      </c>
      <c r="M14" s="1645" t="s">
        <v>1805</v>
      </c>
      <c r="N14" s="1645"/>
      <c r="O14" s="1645" t="s">
        <v>1806</v>
      </c>
    </row>
    <row r="15" spans="1:21" customFormat="1" ht="89.25" x14ac:dyDescent="0.2">
      <c r="A15">
        <v>12</v>
      </c>
      <c r="B15" s="1673" t="s">
        <v>1682</v>
      </c>
      <c r="C15" s="1645" t="s">
        <v>1753</v>
      </c>
      <c r="D15" s="1645" t="s">
        <v>1754</v>
      </c>
      <c r="E15" s="1645" t="s">
        <v>1807</v>
      </c>
      <c r="F15" s="1645" t="s">
        <v>1808</v>
      </c>
      <c r="G15" s="1645" t="s">
        <v>1809</v>
      </c>
      <c r="H15" s="1649" t="s">
        <v>1774</v>
      </c>
      <c r="I15" s="1645"/>
      <c r="J15" s="1674">
        <v>538623.93709200004</v>
      </c>
      <c r="K15" s="1674">
        <v>5063323.2183299996</v>
      </c>
      <c r="L15" s="1645" t="s">
        <v>1810</v>
      </c>
      <c r="M15" s="1645" t="s">
        <v>1811</v>
      </c>
      <c r="N15" s="1645" t="s">
        <v>1785</v>
      </c>
      <c r="O15" s="1645" t="s">
        <v>1812</v>
      </c>
      <c r="P15" t="s">
        <v>1813</v>
      </c>
    </row>
    <row r="16" spans="1:21" customFormat="1" ht="86.25" customHeight="1" x14ac:dyDescent="0.2">
      <c r="A16">
        <v>13</v>
      </c>
      <c r="B16" s="1675" t="s">
        <v>39</v>
      </c>
      <c r="C16" s="1645" t="s">
        <v>1753</v>
      </c>
      <c r="D16" s="1645" t="s">
        <v>1754</v>
      </c>
      <c r="E16" s="1645" t="s">
        <v>1814</v>
      </c>
      <c r="F16" s="1649" t="s">
        <v>1815</v>
      </c>
      <c r="G16" s="1649" t="s">
        <v>1816</v>
      </c>
      <c r="H16" s="1645" t="s">
        <v>1747</v>
      </c>
      <c r="I16" s="1653" t="s">
        <v>1817</v>
      </c>
      <c r="J16" s="1676">
        <v>668877.87108199997</v>
      </c>
      <c r="K16" s="1676">
        <v>4990991.5675900001</v>
      </c>
      <c r="L16" s="1644" t="s">
        <v>844</v>
      </c>
      <c r="M16" s="1653" t="s">
        <v>1818</v>
      </c>
      <c r="N16" s="1645" t="s">
        <v>1785</v>
      </c>
      <c r="O16" s="1653" t="s">
        <v>1819</v>
      </c>
    </row>
    <row r="17" spans="1:16" ht="76.5" x14ac:dyDescent="0.2">
      <c r="A17">
        <v>14</v>
      </c>
      <c r="B17" s="1677" t="s">
        <v>376</v>
      </c>
      <c r="C17" s="1646" t="s">
        <v>395</v>
      </c>
      <c r="D17" s="1646" t="s">
        <v>1743</v>
      </c>
      <c r="E17" s="1646" t="s">
        <v>1820</v>
      </c>
      <c r="F17" s="1646" t="s">
        <v>1821</v>
      </c>
      <c r="G17" s="1671" t="s">
        <v>1822</v>
      </c>
      <c r="H17" s="1645" t="s">
        <v>1747</v>
      </c>
      <c r="I17" s="1668" t="s">
        <v>1823</v>
      </c>
      <c r="J17" s="1655"/>
      <c r="K17" s="1655"/>
      <c r="L17" s="1670" t="s">
        <v>1757</v>
      </c>
      <c r="M17" s="1658" t="s">
        <v>1824</v>
      </c>
      <c r="N17" s="1646" t="s">
        <v>1825</v>
      </c>
      <c r="O17" s="1658" t="s">
        <v>1826</v>
      </c>
      <c r="P17" s="85" t="s">
        <v>856</v>
      </c>
    </row>
    <row r="18" spans="1:16" ht="66" customHeight="1" x14ac:dyDescent="0.2">
      <c r="A18">
        <v>15</v>
      </c>
      <c r="B18" s="1677" t="s">
        <v>376</v>
      </c>
      <c r="C18" s="1646" t="s">
        <v>395</v>
      </c>
      <c r="D18" s="1646" t="s">
        <v>1743</v>
      </c>
      <c r="E18" s="1646" t="s">
        <v>1827</v>
      </c>
      <c r="F18" s="1646" t="s">
        <v>1821</v>
      </c>
      <c r="G18" s="1671" t="s">
        <v>1822</v>
      </c>
      <c r="H18" s="1645" t="s">
        <v>1747</v>
      </c>
      <c r="I18" s="1668" t="s">
        <v>1828</v>
      </c>
      <c r="J18" s="1678">
        <v>523182.86999699997</v>
      </c>
      <c r="K18" s="1678">
        <v>5077786.8919799998</v>
      </c>
      <c r="L18" s="1679" t="s">
        <v>1829</v>
      </c>
      <c r="M18" s="1671" t="s">
        <v>1830</v>
      </c>
      <c r="N18" s="1646" t="s">
        <v>1751</v>
      </c>
      <c r="O18" s="1658" t="s">
        <v>1831</v>
      </c>
      <c r="P18" s="85" t="s">
        <v>549</v>
      </c>
    </row>
    <row r="19" spans="1:16" ht="89.25" x14ac:dyDescent="0.2">
      <c r="A19" s="85">
        <v>16</v>
      </c>
      <c r="B19" s="1677" t="s">
        <v>376</v>
      </c>
      <c r="C19" s="1646" t="s">
        <v>1753</v>
      </c>
      <c r="D19" s="1646" t="s">
        <v>1743</v>
      </c>
      <c r="E19" s="1657" t="s">
        <v>1832</v>
      </c>
      <c r="F19" s="1646" t="s">
        <v>1833</v>
      </c>
      <c r="G19" s="1646" t="s">
        <v>1834</v>
      </c>
      <c r="H19" s="1645" t="s">
        <v>1747</v>
      </c>
      <c r="I19" s="1679"/>
      <c r="J19" s="1678">
        <v>523075.06910099997</v>
      </c>
      <c r="K19" s="1678">
        <v>5077795.6867500003</v>
      </c>
      <c r="L19" s="1669" t="s">
        <v>1777</v>
      </c>
      <c r="M19" s="1679" t="s">
        <v>1835</v>
      </c>
      <c r="N19" s="1645" t="s">
        <v>1785</v>
      </c>
      <c r="O19" s="1653" t="s">
        <v>1836</v>
      </c>
      <c r="P19" s="85"/>
    </row>
    <row r="20" spans="1:16" ht="51" customHeight="1" x14ac:dyDescent="0.2">
      <c r="A20" s="85">
        <v>17</v>
      </c>
      <c r="B20" s="1677" t="s">
        <v>376</v>
      </c>
      <c r="C20" s="1680" t="s">
        <v>1753</v>
      </c>
      <c r="D20" s="1680" t="s">
        <v>1754</v>
      </c>
      <c r="E20" s="1657" t="s">
        <v>1837</v>
      </c>
      <c r="F20" s="1657" t="s">
        <v>1838</v>
      </c>
      <c r="G20" s="1681" t="s">
        <v>1839</v>
      </c>
      <c r="H20" s="1645" t="s">
        <v>1747</v>
      </c>
      <c r="I20" s="1652" t="s">
        <v>1840</v>
      </c>
      <c r="J20" s="1678">
        <v>523075.06910099997</v>
      </c>
      <c r="K20" s="1678">
        <v>5077795.6867500003</v>
      </c>
      <c r="L20" s="1682" t="s">
        <v>1777</v>
      </c>
      <c r="M20" s="1658" t="s">
        <v>1841</v>
      </c>
      <c r="N20" s="1645" t="s">
        <v>1785</v>
      </c>
      <c r="O20" s="370" t="s">
        <v>1842</v>
      </c>
      <c r="P20" s="85" t="s">
        <v>549</v>
      </c>
    </row>
    <row r="21" spans="1:16" s="1662" customFormat="1" ht="51" x14ac:dyDescent="0.2">
      <c r="B21" s="1683" t="s">
        <v>376</v>
      </c>
      <c r="C21" s="1684"/>
      <c r="D21" s="1684"/>
      <c r="E21" s="1685" t="s">
        <v>1843</v>
      </c>
      <c r="F21" s="1657" t="s">
        <v>1838</v>
      </c>
      <c r="G21" s="1681" t="s">
        <v>1844</v>
      </c>
      <c r="H21" s="1645" t="s">
        <v>1747</v>
      </c>
      <c r="I21" s="1652" t="s">
        <v>1840</v>
      </c>
      <c r="J21" s="1664"/>
      <c r="K21" s="1664"/>
      <c r="L21" s="1682" t="s">
        <v>1777</v>
      </c>
      <c r="M21" s="1652"/>
      <c r="N21" s="1663" t="s">
        <v>1785</v>
      </c>
      <c r="O21" s="1686"/>
    </row>
    <row r="22" spans="1:16" ht="63.75" x14ac:dyDescent="0.2">
      <c r="A22">
        <v>18</v>
      </c>
      <c r="B22" s="1677" t="s">
        <v>376</v>
      </c>
      <c r="C22" s="1680" t="s">
        <v>1753</v>
      </c>
      <c r="D22" s="1680" t="s">
        <v>736</v>
      </c>
      <c r="E22" s="1657" t="s">
        <v>1845</v>
      </c>
      <c r="F22" s="1657" t="s">
        <v>1846</v>
      </c>
      <c r="G22" s="1673" t="s">
        <v>1847</v>
      </c>
      <c r="H22" s="1645" t="s">
        <v>1848</v>
      </c>
      <c r="I22" s="1668" t="s">
        <v>1849</v>
      </c>
      <c r="J22" s="1678">
        <v>524086.179129</v>
      </c>
      <c r="K22" s="1678">
        <v>5078214.22095</v>
      </c>
      <c r="L22" s="1669" t="s">
        <v>1757</v>
      </c>
      <c r="M22" s="1658" t="s">
        <v>1850</v>
      </c>
      <c r="N22" s="1645" t="s">
        <v>1785</v>
      </c>
      <c r="O22" s="1658" t="s">
        <v>1851</v>
      </c>
      <c r="P22" s="85"/>
    </row>
    <row r="23" spans="1:16" ht="64.5" customHeight="1" x14ac:dyDescent="0.2">
      <c r="A23" s="85">
        <v>19</v>
      </c>
      <c r="B23" s="1646" t="s">
        <v>35</v>
      </c>
      <c r="C23" s="1646" t="s">
        <v>395</v>
      </c>
      <c r="D23" s="1646" t="s">
        <v>1743</v>
      </c>
      <c r="E23" s="1646" t="s">
        <v>1852</v>
      </c>
      <c r="F23" s="1685" t="s">
        <v>1853</v>
      </c>
      <c r="G23" s="1657" t="s">
        <v>1854</v>
      </c>
      <c r="H23" s="1645" t="s">
        <v>1855</v>
      </c>
      <c r="I23" s="1663" t="s">
        <v>1856</v>
      </c>
      <c r="J23" s="1655"/>
      <c r="K23" s="1655"/>
      <c r="L23" s="1646" t="s">
        <v>1777</v>
      </c>
      <c r="M23" s="1658" t="s">
        <v>1850</v>
      </c>
      <c r="N23" s="1646" t="s">
        <v>1751</v>
      </c>
      <c r="O23" s="1663" t="s">
        <v>1857</v>
      </c>
      <c r="P23" s="85"/>
    </row>
    <row r="24" spans="1:16" s="1662" customFormat="1" ht="45.75" customHeight="1" x14ac:dyDescent="0.2">
      <c r="B24" s="1663" t="s">
        <v>348</v>
      </c>
      <c r="C24" s="1663" t="s">
        <v>395</v>
      </c>
      <c r="D24" s="1663" t="s">
        <v>1743</v>
      </c>
      <c r="E24" s="1663" t="s">
        <v>1858</v>
      </c>
      <c r="F24" s="1663" t="s">
        <v>1859</v>
      </c>
      <c r="G24" s="1685" t="s">
        <v>1860</v>
      </c>
      <c r="H24" s="1685" t="s">
        <v>1861</v>
      </c>
      <c r="I24" s="1644" t="s">
        <v>1862</v>
      </c>
      <c r="J24" s="1663"/>
      <c r="K24" s="1663"/>
      <c r="L24" s="1686" t="s">
        <v>1863</v>
      </c>
      <c r="M24" s="1686" t="s">
        <v>1864</v>
      </c>
      <c r="N24" s="1652" t="s">
        <v>1865</v>
      </c>
      <c r="O24" s="1668" t="s">
        <v>1866</v>
      </c>
      <c r="P24" s="1662" t="s">
        <v>549</v>
      </c>
    </row>
    <row r="25" spans="1:16" s="1662" customFormat="1" ht="102" x14ac:dyDescent="0.2">
      <c r="A25" s="1662">
        <v>20</v>
      </c>
      <c r="B25" s="1663" t="s">
        <v>348</v>
      </c>
      <c r="C25" s="1668" t="s">
        <v>1780</v>
      </c>
      <c r="D25" s="1668" t="s">
        <v>1754</v>
      </c>
      <c r="E25" s="1663" t="s">
        <v>1867</v>
      </c>
      <c r="F25" s="1663" t="s">
        <v>1868</v>
      </c>
      <c r="G25" s="1663" t="s">
        <v>1869</v>
      </c>
      <c r="H25" s="1663" t="s">
        <v>1870</v>
      </c>
      <c r="I25" s="1644" t="s">
        <v>1871</v>
      </c>
      <c r="J25" s="1678">
        <v>501434.75727100001</v>
      </c>
      <c r="K25" s="1678">
        <v>5089522.4311600002</v>
      </c>
      <c r="L25" s="1663" t="s">
        <v>1757</v>
      </c>
      <c r="M25" s="1663" t="s">
        <v>1872</v>
      </c>
      <c r="N25" s="1645" t="s">
        <v>1785</v>
      </c>
      <c r="O25" s="1653" t="s">
        <v>1873</v>
      </c>
      <c r="P25" s="1662" t="s">
        <v>846</v>
      </c>
    </row>
    <row r="26" spans="1:16" s="1662" customFormat="1" ht="52.5" customHeight="1" x14ac:dyDescent="0.2">
      <c r="B26" s="1663" t="s">
        <v>42</v>
      </c>
      <c r="C26" s="1663"/>
      <c r="D26" s="1663"/>
      <c r="E26" s="1685" t="s">
        <v>1874</v>
      </c>
      <c r="F26" s="1685" t="s">
        <v>1875</v>
      </c>
      <c r="G26" s="1685" t="s">
        <v>1876</v>
      </c>
      <c r="H26" s="1645" t="s">
        <v>1747</v>
      </c>
      <c r="I26" s="1663" t="s">
        <v>1877</v>
      </c>
      <c r="J26" s="1664"/>
      <c r="K26" s="1664"/>
      <c r="L26" s="1663" t="s">
        <v>1757</v>
      </c>
      <c r="M26" s="1663" t="s">
        <v>1878</v>
      </c>
      <c r="N26" s="1646" t="s">
        <v>1751</v>
      </c>
      <c r="O26" s="1663" t="s">
        <v>1857</v>
      </c>
      <c r="P26" s="1662" t="s">
        <v>1879</v>
      </c>
    </row>
    <row r="27" spans="1:16" s="1688" customFormat="1" ht="59.25" customHeight="1" x14ac:dyDescent="0.2">
      <c r="A27">
        <v>21</v>
      </c>
      <c r="B27" s="1663" t="s">
        <v>42</v>
      </c>
      <c r="C27" s="1663" t="s">
        <v>395</v>
      </c>
      <c r="D27" s="1663" t="s">
        <v>1743</v>
      </c>
      <c r="E27" s="1663" t="s">
        <v>1880</v>
      </c>
      <c r="F27" s="1649" t="s">
        <v>1881</v>
      </c>
      <c r="G27" s="1687"/>
      <c r="H27" s="1645" t="s">
        <v>1747</v>
      </c>
      <c r="I27" s="1663" t="s">
        <v>1882</v>
      </c>
      <c r="J27" s="1666"/>
      <c r="K27" s="1666"/>
      <c r="L27" s="1663" t="s">
        <v>1757</v>
      </c>
      <c r="M27" s="1663" t="s">
        <v>1883</v>
      </c>
      <c r="N27" s="1646" t="s">
        <v>1751</v>
      </c>
      <c r="O27" s="1663" t="s">
        <v>1857</v>
      </c>
      <c r="P27" s="1662" t="s">
        <v>1879</v>
      </c>
    </row>
    <row r="28" spans="1:16" s="1689" customFormat="1" ht="59.25" customHeight="1" x14ac:dyDescent="0.2">
      <c r="A28" s="1689">
        <v>23</v>
      </c>
      <c r="B28" s="1645" t="s">
        <v>36</v>
      </c>
      <c r="C28" s="1645" t="s">
        <v>395</v>
      </c>
      <c r="D28" s="1645" t="s">
        <v>1743</v>
      </c>
      <c r="E28" s="1645" t="s">
        <v>1884</v>
      </c>
      <c r="F28" s="1645" t="s">
        <v>1885</v>
      </c>
      <c r="G28" s="1645" t="s">
        <v>1886</v>
      </c>
      <c r="H28" s="1645" t="s">
        <v>1747</v>
      </c>
      <c r="I28" s="1644" t="s">
        <v>1887</v>
      </c>
      <c r="J28" s="1655"/>
      <c r="K28" s="1655"/>
      <c r="L28" s="1644" t="s">
        <v>1757</v>
      </c>
      <c r="M28" s="1644" t="s">
        <v>1888</v>
      </c>
      <c r="N28" s="1646" t="s">
        <v>1751</v>
      </c>
      <c r="O28" s="1645" t="s">
        <v>1889</v>
      </c>
      <c r="P28" s="334" t="s">
        <v>1879</v>
      </c>
    </row>
    <row r="29" spans="1:16" s="1662" customFormat="1" ht="63.75" x14ac:dyDescent="0.2">
      <c r="A29" s="1662">
        <v>24</v>
      </c>
      <c r="B29" s="1663" t="s">
        <v>36</v>
      </c>
      <c r="C29" s="1668" t="s">
        <v>1753</v>
      </c>
      <c r="D29" s="1668" t="s">
        <v>1743</v>
      </c>
      <c r="E29" s="1663" t="s">
        <v>1890</v>
      </c>
      <c r="F29" s="1663" t="s">
        <v>1891</v>
      </c>
      <c r="G29" s="1663" t="s">
        <v>1892</v>
      </c>
      <c r="H29" s="1663" t="s">
        <v>1893</v>
      </c>
      <c r="I29" s="1644" t="s">
        <v>1894</v>
      </c>
      <c r="J29" s="1678">
        <v>505760.538428</v>
      </c>
      <c r="K29" s="1678">
        <v>5098951.2653799998</v>
      </c>
      <c r="L29" s="1663" t="s">
        <v>844</v>
      </c>
      <c r="M29" s="1663" t="s">
        <v>1895</v>
      </c>
      <c r="N29" s="1663" t="s">
        <v>1896</v>
      </c>
      <c r="O29" s="370" t="s">
        <v>1897</v>
      </c>
      <c r="P29" s="1662" t="s">
        <v>866</v>
      </c>
    </row>
    <row r="30" spans="1:16" customFormat="1" ht="224.25" customHeight="1" x14ac:dyDescent="0.2">
      <c r="A30">
        <v>25</v>
      </c>
      <c r="B30" s="1645" t="s">
        <v>366</v>
      </c>
      <c r="C30" s="1644" t="s">
        <v>1753</v>
      </c>
      <c r="D30" s="1644" t="s">
        <v>1743</v>
      </c>
      <c r="E30" s="1645" t="s">
        <v>1898</v>
      </c>
      <c r="F30" s="1645" t="s">
        <v>1899</v>
      </c>
      <c r="G30" s="1645" t="s">
        <v>1900</v>
      </c>
      <c r="H30" s="1645" t="s">
        <v>1901</v>
      </c>
      <c r="I30" s="1645" t="s">
        <v>1902</v>
      </c>
      <c r="J30">
        <v>621738.21799999999</v>
      </c>
      <c r="K30">
        <v>5059199.87</v>
      </c>
      <c r="L30" s="1645" t="s">
        <v>1777</v>
      </c>
      <c r="M30" s="1645" t="s">
        <v>1903</v>
      </c>
      <c r="N30" s="1645" t="s">
        <v>1785</v>
      </c>
      <c r="O30" s="1645" t="s">
        <v>1764</v>
      </c>
    </row>
    <row r="31" spans="1:16" customFormat="1" ht="102" x14ac:dyDescent="0.2">
      <c r="A31">
        <v>26</v>
      </c>
      <c r="B31" s="1645" t="s">
        <v>366</v>
      </c>
      <c r="C31" s="1647" t="s">
        <v>1753</v>
      </c>
      <c r="D31" s="1647" t="s">
        <v>1754</v>
      </c>
      <c r="E31" s="1690" t="s">
        <v>1904</v>
      </c>
      <c r="F31" s="1645" t="s">
        <v>1905</v>
      </c>
      <c r="G31" s="1645" t="s">
        <v>1906</v>
      </c>
      <c r="H31" s="1645" t="s">
        <v>1907</v>
      </c>
      <c r="I31" s="1691" t="s">
        <v>1908</v>
      </c>
      <c r="J31">
        <v>622511.27099999995</v>
      </c>
      <c r="K31">
        <v>5059843.9620000003</v>
      </c>
      <c r="L31" s="1645"/>
      <c r="M31" s="1645" t="s">
        <v>1909</v>
      </c>
      <c r="N31" s="1645" t="s">
        <v>1785</v>
      </c>
      <c r="O31" s="1645" t="s">
        <v>1910</v>
      </c>
      <c r="P31" s="335" t="s">
        <v>549</v>
      </c>
    </row>
    <row r="32" spans="1:16" ht="58.5" customHeight="1" x14ac:dyDescent="0.2">
      <c r="A32" s="85">
        <v>27</v>
      </c>
      <c r="B32" s="1646" t="s">
        <v>366</v>
      </c>
      <c r="C32" s="1671" t="s">
        <v>1753</v>
      </c>
      <c r="D32" s="1671" t="s">
        <v>1754</v>
      </c>
      <c r="E32" s="1657" t="s">
        <v>1911</v>
      </c>
      <c r="F32" s="1657" t="s">
        <v>1912</v>
      </c>
      <c r="G32" s="1685" t="s">
        <v>1913</v>
      </c>
      <c r="H32" s="1645" t="s">
        <v>1907</v>
      </c>
      <c r="I32" s="1645" t="s">
        <v>1914</v>
      </c>
      <c r="J32">
        <v>624432.42200000002</v>
      </c>
      <c r="K32">
        <v>5069168.8370000003</v>
      </c>
      <c r="L32" s="1646" t="s">
        <v>1757</v>
      </c>
      <c r="M32" s="1646" t="s">
        <v>1915</v>
      </c>
      <c r="N32" s="1645" t="s">
        <v>1785</v>
      </c>
      <c r="O32" s="1645"/>
      <c r="P32" s="85"/>
    </row>
    <row r="33" spans="1:18" s="1662" customFormat="1" ht="76.5" x14ac:dyDescent="0.2">
      <c r="A33" s="1662">
        <v>28</v>
      </c>
      <c r="B33" s="1663" t="s">
        <v>366</v>
      </c>
      <c r="C33" s="1668" t="s">
        <v>1753</v>
      </c>
      <c r="D33" s="1668" t="s">
        <v>1754</v>
      </c>
      <c r="E33" s="1685" t="s">
        <v>1916</v>
      </c>
      <c r="F33" s="1685" t="s">
        <v>1917</v>
      </c>
      <c r="G33" s="1685" t="s">
        <v>1918</v>
      </c>
      <c r="H33" s="1645" t="s">
        <v>1907</v>
      </c>
      <c r="I33" s="1645" t="s">
        <v>1914</v>
      </c>
      <c r="J33">
        <v>627948.86899999995</v>
      </c>
      <c r="K33">
        <v>5069053.591</v>
      </c>
      <c r="L33" s="1663" t="s">
        <v>1757</v>
      </c>
      <c r="M33" s="1663" t="s">
        <v>1919</v>
      </c>
      <c r="N33" s="1645" t="s">
        <v>1785</v>
      </c>
      <c r="O33" s="1663" t="s">
        <v>1920</v>
      </c>
    </row>
    <row r="34" spans="1:18" ht="89.25" x14ac:dyDescent="0.2">
      <c r="A34" s="85">
        <v>29</v>
      </c>
      <c r="B34" s="1646" t="s">
        <v>366</v>
      </c>
      <c r="C34" s="1671" t="s">
        <v>1780</v>
      </c>
      <c r="D34" s="1671" t="s">
        <v>1754</v>
      </c>
      <c r="E34" s="1646" t="s">
        <v>1921</v>
      </c>
      <c r="F34" s="1649" t="s">
        <v>1922</v>
      </c>
      <c r="G34" s="1657" t="s">
        <v>1923</v>
      </c>
      <c r="H34" s="1645" t="s">
        <v>1924</v>
      </c>
      <c r="I34" s="1645" t="s">
        <v>1914</v>
      </c>
      <c r="J34" s="1678">
        <v>635413.67891200003</v>
      </c>
      <c r="K34" s="1693">
        <v>5077199.9105599998</v>
      </c>
      <c r="L34" s="1646" t="s">
        <v>1925</v>
      </c>
      <c r="M34" s="1646" t="s">
        <v>1926</v>
      </c>
      <c r="N34" s="1645" t="s">
        <v>1927</v>
      </c>
      <c r="O34" s="1645" t="s">
        <v>1928</v>
      </c>
      <c r="P34" s="1694" t="s">
        <v>846</v>
      </c>
      <c r="R34" s="1695"/>
    </row>
    <row r="35" spans="1:18" ht="76.5" x14ac:dyDescent="0.2">
      <c r="A35" s="85">
        <v>30</v>
      </c>
      <c r="B35" s="1646" t="s">
        <v>1684</v>
      </c>
      <c r="C35" s="1648" t="s">
        <v>395</v>
      </c>
      <c r="D35" s="1648" t="s">
        <v>1743</v>
      </c>
      <c r="E35" s="1646" t="s">
        <v>1929</v>
      </c>
      <c r="F35" s="1646" t="s">
        <v>1930</v>
      </c>
      <c r="G35" s="1646" t="s">
        <v>1931</v>
      </c>
      <c r="H35" s="1646" t="s">
        <v>1932</v>
      </c>
      <c r="I35" s="1645" t="s">
        <v>1933</v>
      </c>
      <c r="J35" s="1678">
        <v>508309.85480999999</v>
      </c>
      <c r="K35" s="1678">
        <v>5083756.4025100004</v>
      </c>
      <c r="L35" s="1646" t="s">
        <v>1757</v>
      </c>
      <c r="M35" s="1646" t="s">
        <v>1934</v>
      </c>
      <c r="N35" s="1646" t="s">
        <v>1751</v>
      </c>
      <c r="O35" s="1646" t="s">
        <v>1935</v>
      </c>
      <c r="P35" s="1694" t="s">
        <v>549</v>
      </c>
    </row>
    <row r="36" spans="1:18" customFormat="1" ht="124.9" customHeight="1" x14ac:dyDescent="0.2">
      <c r="A36">
        <v>31</v>
      </c>
      <c r="B36" s="1645" t="s">
        <v>1684</v>
      </c>
      <c r="C36" s="1696" t="s">
        <v>1936</v>
      </c>
      <c r="D36" s="1644" t="s">
        <v>1743</v>
      </c>
      <c r="E36" s="1649" t="s">
        <v>1937</v>
      </c>
      <c r="F36" s="1649" t="s">
        <v>1938</v>
      </c>
      <c r="G36" s="1649" t="s">
        <v>1939</v>
      </c>
      <c r="H36" s="1646" t="s">
        <v>1932</v>
      </c>
      <c r="I36" s="1645" t="s">
        <v>1940</v>
      </c>
      <c r="J36" s="1697">
        <v>508775.94084699999</v>
      </c>
      <c r="K36" s="1697">
        <v>5084788.7175500002</v>
      </c>
      <c r="L36" s="1645" t="s">
        <v>1757</v>
      </c>
      <c r="M36" s="1645"/>
      <c r="N36" s="1645"/>
      <c r="O36" s="1645"/>
    </row>
    <row r="37" spans="1:18" ht="38.25" x14ac:dyDescent="0.2">
      <c r="A37" s="85">
        <v>32</v>
      </c>
      <c r="B37" s="1646" t="s">
        <v>1684</v>
      </c>
      <c r="C37" s="1671" t="s">
        <v>1753</v>
      </c>
      <c r="D37" s="1671" t="s">
        <v>1754</v>
      </c>
      <c r="E37" s="1657" t="s">
        <v>1941</v>
      </c>
      <c r="F37" s="1657" t="s">
        <v>1942</v>
      </c>
      <c r="G37" s="1657" t="s">
        <v>1943</v>
      </c>
      <c r="H37" s="1657" t="s">
        <v>1774</v>
      </c>
      <c r="I37" s="1646" t="s">
        <v>1944</v>
      </c>
      <c r="J37" s="1678">
        <v>507631.196322</v>
      </c>
      <c r="K37" s="1678">
        <v>5083731.5112699997</v>
      </c>
      <c r="L37" s="1646" t="s">
        <v>1757</v>
      </c>
      <c r="M37" s="1646" t="s">
        <v>1945</v>
      </c>
      <c r="N37" s="1645" t="s">
        <v>1785</v>
      </c>
      <c r="O37" s="1646" t="s">
        <v>1764</v>
      </c>
      <c r="P37" s="85"/>
    </row>
    <row r="38" spans="1:18" ht="51" x14ac:dyDescent="0.2">
      <c r="A38" s="85">
        <v>33</v>
      </c>
      <c r="B38" s="1646" t="s">
        <v>37</v>
      </c>
      <c r="C38" s="1646" t="s">
        <v>395</v>
      </c>
      <c r="D38" s="1646" t="s">
        <v>1743</v>
      </c>
      <c r="E38" s="1657" t="s">
        <v>1946</v>
      </c>
      <c r="F38" s="1657" t="s">
        <v>1947</v>
      </c>
      <c r="G38" s="1657" t="s">
        <v>1948</v>
      </c>
      <c r="H38" s="1649" t="s">
        <v>1949</v>
      </c>
      <c r="I38" s="1670"/>
      <c r="J38" s="1698"/>
      <c r="K38" s="1698"/>
      <c r="L38" s="1658" t="s">
        <v>1776</v>
      </c>
      <c r="M38" s="1658" t="s">
        <v>1888</v>
      </c>
      <c r="N38" s="1646" t="s">
        <v>1751</v>
      </c>
      <c r="O38" s="1658" t="s">
        <v>1950</v>
      </c>
      <c r="P38" s="85" t="s">
        <v>1813</v>
      </c>
    </row>
    <row r="39" spans="1:18" s="1667" customFormat="1" ht="97.5" customHeight="1" x14ac:dyDescent="0.2">
      <c r="A39" s="1667">
        <v>34</v>
      </c>
      <c r="B39" s="1646" t="s">
        <v>37</v>
      </c>
      <c r="C39" s="1646" t="s">
        <v>1780</v>
      </c>
      <c r="D39" s="1646" t="s">
        <v>1743</v>
      </c>
      <c r="E39" s="1646" t="s">
        <v>1951</v>
      </c>
      <c r="F39" s="1646" t="s">
        <v>1952</v>
      </c>
      <c r="G39" s="1646" t="s">
        <v>1953</v>
      </c>
      <c r="H39" s="1646" t="s">
        <v>1954</v>
      </c>
      <c r="I39" s="1659"/>
      <c r="J39" s="1678">
        <v>540448.42368300003</v>
      </c>
      <c r="K39" s="1678">
        <v>5103923.2491899999</v>
      </c>
      <c r="L39" s="1645" t="s">
        <v>1955</v>
      </c>
      <c r="M39" s="1646" t="s">
        <v>1956</v>
      </c>
      <c r="N39" s="1645" t="s">
        <v>1785</v>
      </c>
      <c r="O39" s="1645" t="s">
        <v>1957</v>
      </c>
      <c r="P39" s="1667" t="s">
        <v>1879</v>
      </c>
    </row>
    <row r="40" spans="1:18" ht="100.5" customHeight="1" x14ac:dyDescent="0.2">
      <c r="A40" s="85">
        <v>35</v>
      </c>
      <c r="B40" s="1660" t="s">
        <v>38</v>
      </c>
      <c r="C40" s="1671" t="s">
        <v>1753</v>
      </c>
      <c r="D40" s="1671" t="s">
        <v>1754</v>
      </c>
      <c r="E40" s="1657" t="s">
        <v>1958</v>
      </c>
      <c r="F40" s="1657" t="s">
        <v>1959</v>
      </c>
      <c r="G40" s="1687"/>
      <c r="H40" s="1632" t="s">
        <v>1870</v>
      </c>
      <c r="I40" s="1659"/>
      <c r="J40" s="1698"/>
      <c r="K40" s="1698"/>
      <c r="L40" s="1645" t="s">
        <v>1810</v>
      </c>
      <c r="M40" s="1645" t="s">
        <v>1960</v>
      </c>
      <c r="N40" s="1645" t="s">
        <v>1785</v>
      </c>
      <c r="O40" s="1659" t="s">
        <v>1961</v>
      </c>
      <c r="P40" s="1694" t="s">
        <v>846</v>
      </c>
    </row>
    <row r="41" spans="1:18" ht="48" customHeight="1" x14ac:dyDescent="0.2">
      <c r="A41" s="85">
        <v>36</v>
      </c>
      <c r="B41" s="1646" t="s">
        <v>32</v>
      </c>
      <c r="C41" s="1646" t="s">
        <v>395</v>
      </c>
      <c r="D41" s="1646" t="s">
        <v>1743</v>
      </c>
      <c r="E41" s="1646" t="s">
        <v>1962</v>
      </c>
      <c r="F41" s="1657" t="s">
        <v>1963</v>
      </c>
      <c r="G41" s="1657" t="s">
        <v>1964</v>
      </c>
      <c r="H41" s="1649" t="s">
        <v>1747</v>
      </c>
      <c r="I41" s="1670"/>
      <c r="J41" s="1698"/>
      <c r="K41" s="1698"/>
      <c r="L41" s="1653" t="s">
        <v>1757</v>
      </c>
      <c r="M41" s="1658" t="s">
        <v>1965</v>
      </c>
      <c r="N41" s="1646" t="s">
        <v>1751</v>
      </c>
      <c r="O41" s="1658" t="s">
        <v>1966</v>
      </c>
      <c r="P41" s="85" t="s">
        <v>846</v>
      </c>
    </row>
    <row r="42" spans="1:18" ht="50.25" customHeight="1" x14ac:dyDescent="0.2">
      <c r="A42" s="85">
        <v>37</v>
      </c>
      <c r="B42" s="1646" t="s">
        <v>32</v>
      </c>
      <c r="C42" s="1646" t="s">
        <v>1780</v>
      </c>
      <c r="D42" s="1646" t="s">
        <v>1743</v>
      </c>
      <c r="E42" s="1645" t="s">
        <v>1967</v>
      </c>
      <c r="F42" s="1646" t="s">
        <v>1968</v>
      </c>
      <c r="G42" s="1646" t="s">
        <v>1969</v>
      </c>
      <c r="H42" s="1649" t="s">
        <v>1747</v>
      </c>
      <c r="I42" s="1646" t="s">
        <v>1970</v>
      </c>
      <c r="J42" s="1678">
        <v>546007.81700000004</v>
      </c>
      <c r="K42" s="1678">
        <v>5121255.7083000001</v>
      </c>
      <c r="L42" s="1658" t="s">
        <v>1757</v>
      </c>
      <c r="M42" s="1658" t="s">
        <v>1971</v>
      </c>
      <c r="N42" s="1646" t="s">
        <v>1751</v>
      </c>
      <c r="O42" s="1658" t="s">
        <v>1972</v>
      </c>
      <c r="P42" s="85"/>
    </row>
    <row r="43" spans="1:18" ht="98.25" customHeight="1" x14ac:dyDescent="0.2">
      <c r="A43" s="85">
        <v>38</v>
      </c>
      <c r="B43" s="1646" t="s">
        <v>32</v>
      </c>
      <c r="C43" s="1646" t="s">
        <v>395</v>
      </c>
      <c r="D43" s="1646" t="s">
        <v>1743</v>
      </c>
      <c r="E43" s="1655" t="s">
        <v>1973</v>
      </c>
      <c r="F43" s="1655" t="s">
        <v>1974</v>
      </c>
      <c r="G43" s="1655" t="s">
        <v>1975</v>
      </c>
      <c r="H43" s="1649" t="s">
        <v>1747</v>
      </c>
      <c r="I43" s="1658" t="s">
        <v>1976</v>
      </c>
      <c r="J43" s="1698"/>
      <c r="K43" s="1698"/>
      <c r="L43" s="1653" t="s">
        <v>1777</v>
      </c>
      <c r="M43" s="1658" t="s">
        <v>1977</v>
      </c>
      <c r="N43" s="1646" t="s">
        <v>1751</v>
      </c>
      <c r="O43" s="1658" t="s">
        <v>1978</v>
      </c>
      <c r="P43" s="85" t="s">
        <v>866</v>
      </c>
    </row>
    <row r="44" spans="1:18" s="1662" customFormat="1" ht="99.95" customHeight="1" x14ac:dyDescent="0.2">
      <c r="A44" s="1662">
        <v>39</v>
      </c>
      <c r="B44" s="1692" t="s">
        <v>41</v>
      </c>
      <c r="C44" s="1663"/>
      <c r="D44" s="1663"/>
      <c r="E44" s="1699" t="s">
        <v>1979</v>
      </c>
      <c r="F44" s="1699" t="s">
        <v>1980</v>
      </c>
      <c r="G44" s="1699" t="s">
        <v>1981</v>
      </c>
      <c r="H44" s="1657" t="s">
        <v>1774</v>
      </c>
      <c r="I44" s="1663" t="s">
        <v>1982</v>
      </c>
      <c r="J44" s="1678">
        <v>648725.21037400002</v>
      </c>
      <c r="K44" s="1678">
        <v>5005190.4759499999</v>
      </c>
      <c r="L44" s="1700" t="s">
        <v>1983</v>
      </c>
      <c r="M44" s="1700" t="s">
        <v>1984</v>
      </c>
      <c r="N44" s="1645" t="s">
        <v>1785</v>
      </c>
      <c r="O44" s="1700" t="s">
        <v>1985</v>
      </c>
    </row>
    <row r="45" spans="1:18" s="1667" customFormat="1" ht="99.95" customHeight="1" x14ac:dyDescent="0.2">
      <c r="A45" s="1667">
        <v>40</v>
      </c>
      <c r="B45" s="1648" t="s">
        <v>41</v>
      </c>
      <c r="C45" s="1646" t="s">
        <v>1753</v>
      </c>
      <c r="D45" s="1646" t="s">
        <v>1754</v>
      </c>
      <c r="E45" s="1648" t="s">
        <v>1986</v>
      </c>
      <c r="F45" s="1648" t="s">
        <v>1987</v>
      </c>
      <c r="G45" s="1647" t="s">
        <v>1988</v>
      </c>
      <c r="H45" s="1648" t="s">
        <v>1989</v>
      </c>
      <c r="I45" s="1701" t="s">
        <v>1990</v>
      </c>
      <c r="J45" s="1678">
        <v>647901.36456899997</v>
      </c>
      <c r="K45" s="1678">
        <v>5004942.3218299998</v>
      </c>
      <c r="L45" s="1645" t="s">
        <v>1757</v>
      </c>
      <c r="M45" s="1645" t="s">
        <v>1991</v>
      </c>
      <c r="N45" s="1645" t="s">
        <v>1785</v>
      </c>
      <c r="O45" s="1645" t="s">
        <v>1857</v>
      </c>
    </row>
  </sheetData>
  <autoFilter ref="B4:P45" xr:uid="{0557A497-FBD1-4548-A34D-057F06C4B6C5}"/>
  <mergeCells count="3">
    <mergeCell ref="G2:I2"/>
    <mergeCell ref="R4:S4"/>
    <mergeCell ref="T4:U4"/>
  </mergeCells>
  <hyperlinks>
    <hyperlink ref="I45" r:id="rId1" location="leggi-tutto" xr:uid="{D6FCBA94-0156-47D8-B28B-AC34C5B355EF}"/>
    <hyperlink ref="I13" r:id="rId2" xr:uid="{85B19D12-5721-4124-B284-67C15D43FD1D}"/>
    <hyperlink ref="I31" r:id="rId3" display="https://www.ersaf.lombardia.it/wp-content/uploads/2023/07/Il-sentiero-forestale-della-Valle-di-Archesane.pdf" xr:uid="{13ABD78A-2958-498C-A0DE-82ED471D38B3}"/>
  </hyperlinks>
  <pageMargins left="0.51181102362204722" right="0.51181102362204722" top="0.55118110236220474" bottom="0.55118110236220474" header="0.31496062992125984" footer="0.31496062992125984"/>
  <pageSetup paperSize="9" orientation="portrait" horizontalDpi="300" verticalDpi="300"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79591-3BD1-4AD9-A7D7-BA168B8E8081}">
  <sheetPr>
    <tabColor rgb="FF92D050"/>
  </sheetPr>
  <dimension ref="A1:W33"/>
  <sheetViews>
    <sheetView zoomScaleNormal="100" workbookViewId="0">
      <pane ySplit="4" topLeftCell="A5" activePane="bottomLeft" state="frozen"/>
      <selection activeCell="B1" sqref="B1:U3"/>
      <selection pane="bottomLeft" activeCell="L6" sqref="L6"/>
    </sheetView>
  </sheetViews>
  <sheetFormatPr defaultColWidth="9.140625" defaultRowHeight="12.75" x14ac:dyDescent="0.2"/>
  <cols>
    <col min="1" max="1" width="6.28515625" style="1698" customWidth="1"/>
    <col min="2" max="2" width="14" style="1698" customWidth="1"/>
    <col min="3" max="3" width="18.5703125" style="1698" customWidth="1"/>
    <col min="4" max="4" width="19.42578125" style="1698" customWidth="1"/>
    <col min="5" max="5" width="17.7109375" style="1698" customWidth="1"/>
    <col min="6" max="6" width="21.7109375" style="1698" customWidth="1"/>
    <col min="7" max="7" width="23" style="1713" customWidth="1"/>
    <col min="8" max="8" width="19.42578125" style="1698" customWidth="1"/>
    <col min="9" max="9" width="19.42578125" style="1632" customWidth="1"/>
    <col min="10" max="11" width="12.42578125" style="1702" customWidth="1"/>
    <col min="12" max="12" width="13.42578125" style="1698" customWidth="1"/>
    <col min="13" max="13" width="15.5703125" style="1698" customWidth="1"/>
    <col min="14" max="14" width="17.140625" style="1698" customWidth="1"/>
    <col min="15" max="15" width="19.85546875" style="1698" customWidth="1"/>
    <col min="16" max="16" width="32.42578125" style="1698" customWidth="1"/>
    <col min="17" max="16384" width="9.140625" style="1698"/>
  </cols>
  <sheetData>
    <row r="1" spans="1:23" x14ac:dyDescent="0.2">
      <c r="B1" s="1703" t="s">
        <v>1992</v>
      </c>
      <c r="C1" s="1775" t="s">
        <v>1993</v>
      </c>
      <c r="D1" s="1776"/>
      <c r="E1" s="1776"/>
      <c r="F1" s="1776"/>
      <c r="G1" s="1776"/>
      <c r="H1" s="1776"/>
      <c r="I1" s="1776"/>
      <c r="J1" s="1776"/>
      <c r="K1" s="1776"/>
      <c r="L1" s="1776"/>
      <c r="M1" s="1776"/>
    </row>
    <row r="2" spans="1:23" ht="27.75" customHeight="1" x14ac:dyDescent="0.2">
      <c r="B2" s="1703" t="s">
        <v>173</v>
      </c>
      <c r="C2" s="1772" t="s">
        <v>1994</v>
      </c>
      <c r="D2" s="1777"/>
      <c r="E2" s="1777"/>
      <c r="F2" s="1777"/>
      <c r="G2" s="1777"/>
      <c r="H2" s="1777"/>
      <c r="I2" s="1777"/>
      <c r="J2" s="1777"/>
      <c r="K2" s="1777"/>
      <c r="L2" s="1777"/>
      <c r="M2" s="1777"/>
      <c r="N2" s="1698" cm="1">
        <f t="array" aca="1" ref="N2" ca="1">+N1:N2</f>
        <v>0</v>
      </c>
    </row>
    <row r="3" spans="1:23" ht="13.5" thickBot="1" x14ac:dyDescent="0.25">
      <c r="B3" s="1703">
        <v>2025</v>
      </c>
      <c r="C3" s="1636" t="s">
        <v>1731</v>
      </c>
      <c r="D3" s="1704"/>
      <c r="E3" s="1704"/>
      <c r="F3" s="1704"/>
      <c r="G3" s="1704"/>
      <c r="H3" s="1704"/>
      <c r="I3" s="85"/>
      <c r="J3" s="1705"/>
      <c r="K3" s="1705"/>
      <c r="L3" s="1705"/>
      <c r="M3" s="1705"/>
    </row>
    <row r="4" spans="1:23" ht="84" x14ac:dyDescent="0.2">
      <c r="A4" s="1698" t="s">
        <v>1732</v>
      </c>
      <c r="B4" s="1706" t="s">
        <v>386</v>
      </c>
      <c r="C4" s="1707" t="s">
        <v>1995</v>
      </c>
      <c r="D4" s="1640" t="s">
        <v>1734</v>
      </c>
      <c r="E4" s="1708" t="s">
        <v>1735</v>
      </c>
      <c r="F4" s="1709" t="s">
        <v>1736</v>
      </c>
      <c r="G4" s="1710" t="s">
        <v>1996</v>
      </c>
      <c r="H4" s="1711" t="s">
        <v>1997</v>
      </c>
      <c r="I4" s="1737" t="s">
        <v>1998</v>
      </c>
      <c r="J4" s="1642" t="s">
        <v>838</v>
      </c>
      <c r="K4" s="1642" t="s">
        <v>839</v>
      </c>
      <c r="L4" s="1737" t="s">
        <v>2172</v>
      </c>
      <c r="M4" s="1643" t="s">
        <v>1739</v>
      </c>
      <c r="N4" s="1643" t="s">
        <v>1740</v>
      </c>
      <c r="O4" s="1643" t="s">
        <v>1741</v>
      </c>
      <c r="P4" s="1644" t="s">
        <v>1742</v>
      </c>
      <c r="Q4" s="1644"/>
      <c r="R4" s="1712"/>
      <c r="S4" s="1712"/>
      <c r="T4" s="1712"/>
      <c r="U4" s="1712"/>
      <c r="V4" s="1712"/>
      <c r="W4" s="1712"/>
    </row>
    <row r="5" spans="1:23" ht="55.15" customHeight="1" x14ac:dyDescent="0.2">
      <c r="A5" s="1698">
        <v>1</v>
      </c>
      <c r="B5" s="1714" t="s">
        <v>45</v>
      </c>
      <c r="C5" s="1714" t="s">
        <v>395</v>
      </c>
      <c r="D5" s="1714" t="s">
        <v>1743</v>
      </c>
      <c r="E5" s="1714" t="s">
        <v>1999</v>
      </c>
      <c r="F5" s="1714" t="s">
        <v>2170</v>
      </c>
      <c r="G5" s="1713" t="s">
        <v>2000</v>
      </c>
      <c r="H5" s="1715" t="s">
        <v>2169</v>
      </c>
      <c r="I5" s="1716" t="s">
        <v>2001</v>
      </c>
      <c r="J5" s="1717">
        <v>10.104575000000001</v>
      </c>
      <c r="K5" s="1717">
        <v>45.926895000000002</v>
      </c>
      <c r="L5" s="1716" t="s">
        <v>1757</v>
      </c>
      <c r="M5" s="1716"/>
      <c r="N5" s="1655" t="s">
        <v>2002</v>
      </c>
      <c r="O5" s="1716"/>
    </row>
    <row r="6" spans="1:23" ht="84" x14ac:dyDescent="0.2">
      <c r="A6" s="1698">
        <v>2</v>
      </c>
      <c r="B6" s="1715" t="s">
        <v>45</v>
      </c>
      <c r="C6" s="1715" t="s">
        <v>1753</v>
      </c>
      <c r="D6" s="1715" t="s">
        <v>736</v>
      </c>
      <c r="E6" s="1715" t="s">
        <v>2003</v>
      </c>
      <c r="F6" s="1715" t="s">
        <v>2004</v>
      </c>
      <c r="G6" s="1715" t="s">
        <v>2005</v>
      </c>
      <c r="H6" s="1671" t="s">
        <v>2006</v>
      </c>
      <c r="I6" s="1646" t="s">
        <v>2007</v>
      </c>
      <c r="J6" s="1717"/>
      <c r="K6" s="1717"/>
      <c r="L6" s="1646" t="s">
        <v>1757</v>
      </c>
      <c r="M6" s="1715" t="s">
        <v>2008</v>
      </c>
      <c r="N6" s="1646" t="s">
        <v>2009</v>
      </c>
      <c r="O6" s="1646" t="s">
        <v>2009</v>
      </c>
    </row>
    <row r="7" spans="1:23" ht="72" x14ac:dyDescent="0.2">
      <c r="A7" s="1698">
        <v>3</v>
      </c>
      <c r="B7" s="1715" t="s">
        <v>337</v>
      </c>
      <c r="C7" s="1715" t="s">
        <v>1780</v>
      </c>
      <c r="D7" s="1715" t="s">
        <v>1743</v>
      </c>
      <c r="E7" s="1715" t="s">
        <v>2010</v>
      </c>
      <c r="F7" s="1715" t="s">
        <v>2167</v>
      </c>
      <c r="G7" s="1715" t="s">
        <v>2011</v>
      </c>
      <c r="H7" s="1646" t="s">
        <v>2168</v>
      </c>
      <c r="I7" s="1646" t="s">
        <v>2012</v>
      </c>
      <c r="J7" s="1717"/>
      <c r="K7" s="1717"/>
      <c r="L7" s="1646"/>
      <c r="M7" s="1646"/>
      <c r="N7" s="1646" t="s">
        <v>2013</v>
      </c>
      <c r="O7" s="1646"/>
    </row>
    <row r="8" spans="1:23" ht="89.25" x14ac:dyDescent="0.2">
      <c r="A8" s="1698">
        <v>4</v>
      </c>
      <c r="B8" s="1714" t="s">
        <v>337</v>
      </c>
      <c r="C8" s="1718" t="s">
        <v>2014</v>
      </c>
      <c r="D8" s="1718" t="s">
        <v>1743</v>
      </c>
      <c r="E8" s="1714" t="s">
        <v>2015</v>
      </c>
      <c r="F8" s="1714" t="s">
        <v>2016</v>
      </c>
      <c r="G8" s="1714" t="s">
        <v>2017</v>
      </c>
      <c r="H8" s="1645" t="s">
        <v>1747</v>
      </c>
      <c r="I8" s="1655" t="s">
        <v>2018</v>
      </c>
      <c r="J8" s="1717">
        <v>10.296981000000001</v>
      </c>
      <c r="K8" s="1717">
        <v>45.857066000000003</v>
      </c>
      <c r="L8" s="1719" t="s">
        <v>2019</v>
      </c>
      <c r="M8" s="1655" t="s">
        <v>2020</v>
      </c>
      <c r="N8" s="1655" t="s">
        <v>2021</v>
      </c>
      <c r="O8" s="1654" t="s">
        <v>2022</v>
      </c>
    </row>
    <row r="9" spans="1:23" ht="36" customHeight="1" x14ac:dyDescent="0.2">
      <c r="A9" s="1698">
        <v>5</v>
      </c>
      <c r="B9" s="1714" t="s">
        <v>376</v>
      </c>
      <c r="C9" s="1714" t="s">
        <v>1780</v>
      </c>
      <c r="D9" s="1714" t="s">
        <v>736</v>
      </c>
      <c r="E9" s="1714" t="s">
        <v>2023</v>
      </c>
      <c r="F9" s="1715" t="s">
        <v>2024</v>
      </c>
      <c r="G9" s="1714" t="s">
        <v>2025</v>
      </c>
      <c r="H9" s="1657" t="s">
        <v>2026</v>
      </c>
      <c r="I9" s="1714" t="s">
        <v>2027</v>
      </c>
      <c r="J9" s="1717">
        <v>9.3190559999999998</v>
      </c>
      <c r="K9" s="1717">
        <v>45.850558999999997</v>
      </c>
      <c r="L9" s="1720" t="s">
        <v>1777</v>
      </c>
      <c r="M9" s="1721" t="s">
        <v>2028</v>
      </c>
      <c r="N9" s="1655" t="s">
        <v>2029</v>
      </c>
      <c r="O9" s="1722" t="s">
        <v>2030</v>
      </c>
      <c r="P9" s="1698" t="s">
        <v>1879</v>
      </c>
    </row>
    <row r="10" spans="1:23" s="1727" customFormat="1" ht="76.5" x14ac:dyDescent="0.2">
      <c r="A10" s="1698">
        <v>6</v>
      </c>
      <c r="B10" s="1723" t="s">
        <v>376</v>
      </c>
      <c r="C10" s="1723" t="s">
        <v>395</v>
      </c>
      <c r="D10" s="1723" t="s">
        <v>1743</v>
      </c>
      <c r="E10" s="1723" t="s">
        <v>2031</v>
      </c>
      <c r="F10" s="1714" t="s">
        <v>2032</v>
      </c>
      <c r="G10" s="1723"/>
      <c r="H10" s="1663" t="s">
        <v>2033</v>
      </c>
      <c r="I10" s="1664" t="s">
        <v>1944</v>
      </c>
      <c r="J10" s="1717">
        <v>9.3231669999999998</v>
      </c>
      <c r="K10" s="1717">
        <v>45.862547999999997</v>
      </c>
      <c r="L10" s="1724" t="s">
        <v>1757</v>
      </c>
      <c r="M10" s="1725" t="s">
        <v>2034</v>
      </c>
      <c r="N10" s="1664"/>
      <c r="O10" s="1726" t="s">
        <v>2035</v>
      </c>
      <c r="P10" s="1698" t="s">
        <v>1879</v>
      </c>
    </row>
    <row r="11" spans="1:23" ht="84" x14ac:dyDescent="0.2">
      <c r="A11" s="1698">
        <v>7</v>
      </c>
      <c r="B11" s="1714" t="s">
        <v>376</v>
      </c>
      <c r="C11" s="1723" t="s">
        <v>736</v>
      </c>
      <c r="D11" s="1723" t="s">
        <v>1743</v>
      </c>
      <c r="E11" s="1714" t="s">
        <v>2036</v>
      </c>
      <c r="F11" s="1715" t="s">
        <v>2037</v>
      </c>
      <c r="G11" s="1714"/>
      <c r="H11" s="1646" t="s">
        <v>2038</v>
      </c>
      <c r="I11" s="1646" t="s">
        <v>2039</v>
      </c>
      <c r="J11" s="1717">
        <v>9.3099270000000001</v>
      </c>
      <c r="K11" s="1717">
        <v>45.857433999999998</v>
      </c>
      <c r="L11" s="1720" t="s">
        <v>1757</v>
      </c>
      <c r="M11" s="1721" t="s">
        <v>2040</v>
      </c>
      <c r="N11" s="1655"/>
      <c r="O11" s="1722" t="s">
        <v>2041</v>
      </c>
      <c r="P11" s="1698" t="s">
        <v>1879</v>
      </c>
    </row>
    <row r="12" spans="1:23" ht="36" x14ac:dyDescent="0.2">
      <c r="A12" s="1698">
        <v>8</v>
      </c>
      <c r="B12" s="1715" t="s">
        <v>1684</v>
      </c>
      <c r="C12" s="1715" t="s">
        <v>736</v>
      </c>
      <c r="D12" s="1715" t="s">
        <v>1743</v>
      </c>
      <c r="E12" s="1715" t="s">
        <v>2042</v>
      </c>
      <c r="F12" s="1715" t="s">
        <v>2043</v>
      </c>
      <c r="G12" s="1715" t="s">
        <v>2044</v>
      </c>
      <c r="H12" s="1646" t="s">
        <v>2045</v>
      </c>
      <c r="I12" s="1646" t="s">
        <v>1944</v>
      </c>
      <c r="J12" s="1717">
        <v>9.0942340000000002</v>
      </c>
      <c r="K12" s="1717">
        <v>45.911717000000003</v>
      </c>
      <c r="L12" s="1646" t="s">
        <v>1757</v>
      </c>
      <c r="M12" s="1721" t="s">
        <v>2040</v>
      </c>
      <c r="N12" s="1646"/>
      <c r="O12" s="1646" t="s">
        <v>2046</v>
      </c>
    </row>
    <row r="13" spans="1:23" ht="76.5" x14ac:dyDescent="0.2">
      <c r="A13" s="1698">
        <v>9</v>
      </c>
      <c r="B13" s="1714" t="s">
        <v>1684</v>
      </c>
      <c r="C13" s="1714" t="s">
        <v>736</v>
      </c>
      <c r="D13" s="1714" t="s">
        <v>1743</v>
      </c>
      <c r="E13" s="1714" t="s">
        <v>2047</v>
      </c>
      <c r="F13" s="1715" t="s">
        <v>2048</v>
      </c>
      <c r="G13" s="1714" t="s">
        <v>2049</v>
      </c>
      <c r="H13" s="1646" t="s">
        <v>2045</v>
      </c>
      <c r="I13" s="1716" t="s">
        <v>2050</v>
      </c>
      <c r="J13" s="1717">
        <v>9.0904179999999997</v>
      </c>
      <c r="K13" s="1717">
        <v>45.924764000000003</v>
      </c>
      <c r="L13" s="1716" t="s">
        <v>1983</v>
      </c>
      <c r="M13" s="1716" t="s">
        <v>2051</v>
      </c>
      <c r="N13" s="1716" t="s">
        <v>2052</v>
      </c>
      <c r="O13" s="1716" t="s">
        <v>2053</v>
      </c>
      <c r="P13" s="1698" t="s">
        <v>2054</v>
      </c>
    </row>
    <row r="14" spans="1:23" ht="74.25" customHeight="1" x14ac:dyDescent="0.2">
      <c r="A14" s="1698">
        <v>10</v>
      </c>
      <c r="B14" s="1714" t="s">
        <v>348</v>
      </c>
      <c r="C14" s="1723" t="s">
        <v>736</v>
      </c>
      <c r="D14" s="1723" t="s">
        <v>1743</v>
      </c>
      <c r="E14" s="1714" t="s">
        <v>2055</v>
      </c>
      <c r="F14" s="1715" t="s">
        <v>2056</v>
      </c>
      <c r="G14" s="1715" t="s">
        <v>2057</v>
      </c>
      <c r="H14" s="1646" t="s">
        <v>2045</v>
      </c>
      <c r="I14" s="1716" t="s">
        <v>2050</v>
      </c>
      <c r="J14" s="1717">
        <v>9.0231019999999997</v>
      </c>
      <c r="K14" s="1717">
        <v>45.949137</v>
      </c>
      <c r="L14" s="1716" t="s">
        <v>1810</v>
      </c>
      <c r="M14" s="1716" t="s">
        <v>2058</v>
      </c>
      <c r="N14" s="1716"/>
      <c r="O14" s="1716" t="s">
        <v>2059</v>
      </c>
    </row>
    <row r="15" spans="1:23" ht="75.75" customHeight="1" x14ac:dyDescent="0.2">
      <c r="A15" s="1698">
        <v>11</v>
      </c>
      <c r="B15" s="1714" t="s">
        <v>348</v>
      </c>
      <c r="C15" s="1723" t="s">
        <v>736</v>
      </c>
      <c r="D15" s="1723" t="s">
        <v>1743</v>
      </c>
      <c r="E15" s="1714" t="s">
        <v>2060</v>
      </c>
      <c r="F15" s="1714" t="s">
        <v>2061</v>
      </c>
      <c r="G15" s="1715" t="s">
        <v>2062</v>
      </c>
      <c r="H15" s="1646" t="s">
        <v>2045</v>
      </c>
      <c r="I15" s="1716" t="s">
        <v>2063</v>
      </c>
      <c r="J15" s="1717">
        <v>9.0163980000000006</v>
      </c>
      <c r="K15" s="1717">
        <v>45.954044000000003</v>
      </c>
      <c r="L15" s="1716" t="s">
        <v>1757</v>
      </c>
      <c r="M15" s="1716" t="s">
        <v>2064</v>
      </c>
      <c r="N15" s="1716"/>
      <c r="O15" s="1716" t="s">
        <v>2065</v>
      </c>
      <c r="P15" s="1698" t="s">
        <v>549</v>
      </c>
    </row>
    <row r="16" spans="1:23" ht="75.75" customHeight="1" x14ac:dyDescent="0.2">
      <c r="A16" s="1698">
        <v>12</v>
      </c>
      <c r="B16" s="1715" t="s">
        <v>348</v>
      </c>
      <c r="C16" s="1728" t="s">
        <v>2014</v>
      </c>
      <c r="D16" s="1728" t="s">
        <v>1743</v>
      </c>
      <c r="E16" s="1715" t="s">
        <v>2066</v>
      </c>
      <c r="F16" s="1715" t="s">
        <v>2067</v>
      </c>
      <c r="G16" s="1715" t="s">
        <v>2068</v>
      </c>
      <c r="H16" s="1646" t="s">
        <v>2033</v>
      </c>
      <c r="I16" s="1646" t="s">
        <v>2050</v>
      </c>
      <c r="J16" s="1717">
        <v>9.0275560000000006</v>
      </c>
      <c r="K16" s="1717">
        <v>45.950363000000003</v>
      </c>
      <c r="L16" s="1646"/>
      <c r="M16" s="1646" t="s">
        <v>2069</v>
      </c>
      <c r="N16" s="1646" t="s">
        <v>2070</v>
      </c>
      <c r="O16" s="1646" t="s">
        <v>2071</v>
      </c>
      <c r="P16" s="1698" t="s">
        <v>1813</v>
      </c>
    </row>
    <row r="17" spans="1:16" ht="34.9" customHeight="1" x14ac:dyDescent="0.2">
      <c r="A17" s="1698">
        <v>13</v>
      </c>
      <c r="B17" s="1718" t="s">
        <v>42</v>
      </c>
      <c r="C17" s="1718" t="s">
        <v>395</v>
      </c>
      <c r="D17" s="1718" t="s">
        <v>1743</v>
      </c>
      <c r="E17" s="1714" t="s">
        <v>2072</v>
      </c>
      <c r="F17" s="1714" t="s">
        <v>2032</v>
      </c>
      <c r="G17" s="1714" t="s">
        <v>2073</v>
      </c>
      <c r="H17" s="1646" t="s">
        <v>2033</v>
      </c>
      <c r="I17" s="1714" t="s">
        <v>2074</v>
      </c>
      <c r="J17" s="1717">
        <v>9.4701719999999998</v>
      </c>
      <c r="K17" s="1717">
        <v>45.854280000000003</v>
      </c>
      <c r="L17" s="1714" t="s">
        <v>844</v>
      </c>
      <c r="M17" s="1714"/>
      <c r="N17" s="1714"/>
      <c r="O17" s="1714"/>
    </row>
    <row r="18" spans="1:16" ht="76.5" customHeight="1" x14ac:dyDescent="0.2">
      <c r="A18" s="1698">
        <v>14</v>
      </c>
      <c r="B18" s="1715" t="s">
        <v>348</v>
      </c>
      <c r="C18" s="1715" t="s">
        <v>736</v>
      </c>
      <c r="D18" s="1715" t="s">
        <v>1743</v>
      </c>
      <c r="E18" s="1715" t="s">
        <v>2075</v>
      </c>
      <c r="F18" s="1715" t="s">
        <v>2076</v>
      </c>
      <c r="G18" s="1715" t="s">
        <v>2077</v>
      </c>
      <c r="H18" s="1645" t="s">
        <v>2078</v>
      </c>
      <c r="I18" s="1646" t="s">
        <v>2050</v>
      </c>
      <c r="J18" s="1717">
        <v>9.0215230000000002</v>
      </c>
      <c r="K18" s="1717">
        <v>45.945735999999997</v>
      </c>
      <c r="L18" s="1646" t="s">
        <v>2079</v>
      </c>
      <c r="M18" s="1715" t="s">
        <v>2080</v>
      </c>
      <c r="N18" s="1715"/>
      <c r="O18" s="1715" t="s">
        <v>2081</v>
      </c>
    </row>
    <row r="19" spans="1:16" ht="51" x14ac:dyDescent="0.2">
      <c r="A19" s="1698">
        <v>15</v>
      </c>
      <c r="B19" s="1714" t="s">
        <v>36</v>
      </c>
      <c r="C19" s="1723" t="s">
        <v>736</v>
      </c>
      <c r="D19" s="1723" t="s">
        <v>1743</v>
      </c>
      <c r="E19" s="1714" t="s">
        <v>2082</v>
      </c>
      <c r="F19" s="1715" t="s">
        <v>2083</v>
      </c>
      <c r="G19" s="1714" t="s">
        <v>2084</v>
      </c>
      <c r="H19" s="1645" t="s">
        <v>2078</v>
      </c>
      <c r="I19" s="1645" t="s">
        <v>2085</v>
      </c>
      <c r="J19" s="1717">
        <v>9.0876669999999997</v>
      </c>
      <c r="K19" s="1717">
        <v>46.044530999999999</v>
      </c>
      <c r="L19" s="1716" t="s">
        <v>1757</v>
      </c>
      <c r="M19" s="1716" t="s">
        <v>2086</v>
      </c>
      <c r="N19" s="1716"/>
      <c r="O19" s="1716" t="s">
        <v>2087</v>
      </c>
      <c r="P19" s="1698" t="s">
        <v>1813</v>
      </c>
    </row>
    <row r="20" spans="1:16" ht="24" x14ac:dyDescent="0.2">
      <c r="A20" s="1698">
        <v>16</v>
      </c>
      <c r="B20" s="1729" t="s">
        <v>366</v>
      </c>
      <c r="C20" s="1729" t="s">
        <v>395</v>
      </c>
      <c r="D20" s="1729" t="s">
        <v>1743</v>
      </c>
      <c r="E20" s="1714" t="s">
        <v>134</v>
      </c>
      <c r="F20" s="1723" t="s">
        <v>2088</v>
      </c>
      <c r="G20" s="1714"/>
      <c r="H20" s="1671" t="s">
        <v>2089</v>
      </c>
      <c r="I20" s="1655"/>
      <c r="J20" s="1717">
        <v>10.543616999999999</v>
      </c>
      <c r="K20" s="1717">
        <v>45.729542000000002</v>
      </c>
      <c r="L20" s="1654" t="s">
        <v>1757</v>
      </c>
      <c r="M20" s="1655"/>
      <c r="N20" s="1655" t="s">
        <v>2090</v>
      </c>
      <c r="O20" s="1655"/>
    </row>
    <row r="21" spans="1:16" ht="38.25" x14ac:dyDescent="0.2">
      <c r="A21" s="1698">
        <v>17</v>
      </c>
      <c r="B21" s="1729" t="s">
        <v>366</v>
      </c>
      <c r="C21" s="1715" t="s">
        <v>736</v>
      </c>
      <c r="D21" s="1715" t="s">
        <v>1743</v>
      </c>
      <c r="E21" s="1714" t="s">
        <v>2091</v>
      </c>
      <c r="F21" s="1715" t="s">
        <v>2092</v>
      </c>
      <c r="G21" s="1714" t="s">
        <v>2093</v>
      </c>
      <c r="H21" s="1671" t="s">
        <v>2089</v>
      </c>
      <c r="I21" s="1655" t="s">
        <v>2094</v>
      </c>
      <c r="J21" s="1717"/>
      <c r="K21" s="1717"/>
      <c r="L21" s="1654" t="s">
        <v>1983</v>
      </c>
      <c r="M21" s="1655" t="s">
        <v>2095</v>
      </c>
      <c r="N21" s="1655"/>
      <c r="O21" s="1655"/>
    </row>
    <row r="22" spans="1:16" ht="51" x14ac:dyDescent="0.2">
      <c r="A22" s="1698">
        <v>18</v>
      </c>
      <c r="B22" s="1729" t="s">
        <v>366</v>
      </c>
      <c r="C22" s="1715" t="s">
        <v>736</v>
      </c>
      <c r="D22" s="1715" t="s">
        <v>1743</v>
      </c>
      <c r="E22" s="1714" t="s">
        <v>2096</v>
      </c>
      <c r="F22" s="1715" t="s">
        <v>2092</v>
      </c>
      <c r="G22" s="1714" t="s">
        <v>2093</v>
      </c>
      <c r="H22" s="1671" t="s">
        <v>2089</v>
      </c>
      <c r="I22" s="1655" t="s">
        <v>2094</v>
      </c>
      <c r="J22" s="1717">
        <v>10.559994</v>
      </c>
      <c r="K22" s="1717">
        <v>45.697769999999998</v>
      </c>
      <c r="L22" s="1654" t="s">
        <v>1777</v>
      </c>
      <c r="M22" s="1655" t="s">
        <v>2097</v>
      </c>
      <c r="N22" s="1655" t="s">
        <v>2098</v>
      </c>
      <c r="O22" s="1655" t="s">
        <v>2099</v>
      </c>
      <c r="P22" s="1698" t="s">
        <v>549</v>
      </c>
    </row>
    <row r="23" spans="1:16" ht="46.5" customHeight="1" x14ac:dyDescent="0.2">
      <c r="A23" s="1698">
        <v>19</v>
      </c>
      <c r="B23" s="1729" t="s">
        <v>366</v>
      </c>
      <c r="C23" s="1729" t="s">
        <v>1780</v>
      </c>
      <c r="D23" s="1729" t="s">
        <v>1743</v>
      </c>
      <c r="E23" s="1714" t="s">
        <v>2100</v>
      </c>
      <c r="F23" s="1714" t="s">
        <v>2101</v>
      </c>
      <c r="G23" s="1715" t="s">
        <v>2102</v>
      </c>
      <c r="H23" s="1655" t="s">
        <v>2103</v>
      </c>
      <c r="I23" s="1655" t="s">
        <v>2104</v>
      </c>
      <c r="J23" s="1717">
        <v>10.560824999999999</v>
      </c>
      <c r="K23" s="1717">
        <v>45.698594</v>
      </c>
      <c r="L23" s="1654" t="s">
        <v>1757</v>
      </c>
      <c r="M23" s="1655" t="s">
        <v>2040</v>
      </c>
      <c r="N23" s="1716" t="s">
        <v>2052</v>
      </c>
      <c r="O23" s="1655" t="s">
        <v>2105</v>
      </c>
    </row>
    <row r="24" spans="1:16" ht="76.5" x14ac:dyDescent="0.2">
      <c r="A24" s="1698">
        <v>20</v>
      </c>
      <c r="B24" s="1718" t="s">
        <v>37</v>
      </c>
      <c r="C24" s="1718" t="s">
        <v>736</v>
      </c>
      <c r="D24" s="1718" t="s">
        <v>1743</v>
      </c>
      <c r="E24" s="1714" t="s">
        <v>2106</v>
      </c>
      <c r="F24" s="1714" t="s">
        <v>2107</v>
      </c>
      <c r="G24" s="1714" t="s">
        <v>2108</v>
      </c>
      <c r="H24" s="1657" t="s">
        <v>2109</v>
      </c>
      <c r="I24" s="1655" t="s">
        <v>2110</v>
      </c>
      <c r="J24" s="1717">
        <v>9.5276680000000002</v>
      </c>
      <c r="K24" s="1717">
        <v>46.092101999999997</v>
      </c>
      <c r="L24" s="1654" t="s">
        <v>1757</v>
      </c>
      <c r="M24" s="1654" t="s">
        <v>2111</v>
      </c>
      <c r="N24" s="1716" t="s">
        <v>2052</v>
      </c>
      <c r="O24" s="1654" t="s">
        <v>2112</v>
      </c>
    </row>
    <row r="25" spans="1:16" s="1727" customFormat="1" ht="51" x14ac:dyDescent="0.2">
      <c r="A25" s="1698">
        <v>21</v>
      </c>
      <c r="B25" s="1723" t="s">
        <v>38</v>
      </c>
      <c r="C25" s="1730" t="s">
        <v>2014</v>
      </c>
      <c r="D25" s="1730" t="s">
        <v>1743</v>
      </c>
      <c r="E25" s="1723" t="s">
        <v>2113</v>
      </c>
      <c r="F25" s="1723" t="s">
        <v>2114</v>
      </c>
      <c r="G25" s="1723" t="s">
        <v>2115</v>
      </c>
      <c r="H25" s="1685"/>
      <c r="I25" s="1663" t="s">
        <v>2116</v>
      </c>
      <c r="J25" s="1717">
        <v>9.4341150000000003</v>
      </c>
      <c r="K25" s="1717">
        <v>46.109910999999997</v>
      </c>
      <c r="L25" s="1663" t="s">
        <v>1757</v>
      </c>
      <c r="M25" s="1663" t="s">
        <v>2117</v>
      </c>
      <c r="N25" s="1716" t="s">
        <v>2052</v>
      </c>
      <c r="O25" s="1654" t="s">
        <v>2112</v>
      </c>
    </row>
    <row r="26" spans="1:16" ht="76.5" x14ac:dyDescent="0.2">
      <c r="A26" s="1698">
        <v>22</v>
      </c>
      <c r="B26" s="1718" t="s">
        <v>32</v>
      </c>
      <c r="C26" s="1714" t="s">
        <v>736</v>
      </c>
      <c r="D26" s="1714" t="s">
        <v>1743</v>
      </c>
      <c r="E26" s="1714" t="s">
        <v>2118</v>
      </c>
      <c r="F26" s="1714" t="s">
        <v>2119</v>
      </c>
      <c r="G26" s="1714" t="s">
        <v>2120</v>
      </c>
      <c r="H26" s="1657"/>
      <c r="I26" s="1655" t="s">
        <v>2121</v>
      </c>
      <c r="J26" s="1717">
        <v>9.6898879999999998</v>
      </c>
      <c r="K26" s="1717">
        <v>46.264597000000002</v>
      </c>
      <c r="L26" s="1655" t="s">
        <v>1757</v>
      </c>
      <c r="M26" s="1654" t="s">
        <v>2111</v>
      </c>
      <c r="N26" s="1655"/>
      <c r="O26" s="1655" t="s">
        <v>2122</v>
      </c>
    </row>
    <row r="27" spans="1:16" ht="72" x14ac:dyDescent="0.2">
      <c r="A27" s="1698">
        <v>23</v>
      </c>
      <c r="B27" s="1718" t="s">
        <v>32</v>
      </c>
      <c r="C27" s="1714" t="s">
        <v>1753</v>
      </c>
      <c r="D27" s="1714" t="s">
        <v>1743</v>
      </c>
      <c r="E27" s="1714" t="s">
        <v>2123</v>
      </c>
      <c r="F27" s="1715" t="s">
        <v>2124</v>
      </c>
      <c r="G27" s="1714" t="s">
        <v>2125</v>
      </c>
      <c r="H27" s="1645" t="s">
        <v>2126</v>
      </c>
      <c r="I27" s="1655" t="s">
        <v>2127</v>
      </c>
      <c r="J27" s="1717">
        <v>9.5945820000000008</v>
      </c>
      <c r="K27" s="1717">
        <v>46.243684999999999</v>
      </c>
      <c r="L27" s="1714" t="s">
        <v>1983</v>
      </c>
      <c r="M27" s="1655" t="s">
        <v>2128</v>
      </c>
      <c r="N27" s="1655" t="s">
        <v>2021</v>
      </c>
      <c r="O27" s="1654" t="s">
        <v>2129</v>
      </c>
    </row>
    <row r="28" spans="1:16" ht="63.75" x14ac:dyDescent="0.2">
      <c r="A28" s="1698">
        <v>24</v>
      </c>
      <c r="B28" s="1718" t="s">
        <v>32</v>
      </c>
      <c r="C28" s="1714" t="s">
        <v>2014</v>
      </c>
      <c r="D28" s="1714" t="s">
        <v>1743</v>
      </c>
      <c r="E28" s="1714" t="s">
        <v>2130</v>
      </c>
      <c r="F28" s="1714" t="s">
        <v>2131</v>
      </c>
      <c r="G28" s="1714" t="s">
        <v>2125</v>
      </c>
      <c r="H28" s="1646" t="s">
        <v>1747</v>
      </c>
      <c r="I28" s="1646" t="s">
        <v>1970</v>
      </c>
      <c r="J28" s="1717">
        <v>9.5993139999999997</v>
      </c>
      <c r="K28" s="1717">
        <v>46.242832</v>
      </c>
      <c r="L28" s="1654" t="s">
        <v>1757</v>
      </c>
      <c r="M28" s="1654" t="s">
        <v>2132</v>
      </c>
      <c r="N28" s="1716" t="s">
        <v>2052</v>
      </c>
      <c r="O28" s="1654" t="s">
        <v>2133</v>
      </c>
      <c r="P28" s="1698" t="s">
        <v>1879</v>
      </c>
    </row>
    <row r="29" spans="1:16" ht="48" x14ac:dyDescent="0.2">
      <c r="A29" s="1698">
        <v>25</v>
      </c>
      <c r="B29" s="1715" t="s">
        <v>39</v>
      </c>
      <c r="C29" s="1715" t="s">
        <v>395</v>
      </c>
      <c r="D29" s="1715" t="s">
        <v>1743</v>
      </c>
      <c r="E29" s="1715" t="s">
        <v>2134</v>
      </c>
      <c r="F29" s="1715" t="s">
        <v>2135</v>
      </c>
      <c r="G29" s="1715" t="s">
        <v>2136</v>
      </c>
      <c r="H29" s="1646" t="s">
        <v>2137</v>
      </c>
      <c r="I29" s="1655" t="s">
        <v>2138</v>
      </c>
      <c r="J29" s="1717"/>
      <c r="K29" s="1717"/>
      <c r="L29" s="1655"/>
      <c r="M29" s="1655"/>
      <c r="N29" s="1655"/>
      <c r="O29" s="1655"/>
    </row>
    <row r="30" spans="1:16" ht="78.75" x14ac:dyDescent="0.2">
      <c r="A30" s="1698">
        <v>26</v>
      </c>
      <c r="B30" s="1715" t="s">
        <v>39</v>
      </c>
      <c r="C30" s="1715" t="s">
        <v>736</v>
      </c>
      <c r="D30" s="1715" t="s">
        <v>1743</v>
      </c>
      <c r="E30" s="1715" t="s">
        <v>2139</v>
      </c>
      <c r="F30" s="1715" t="s">
        <v>2140</v>
      </c>
      <c r="G30" s="1731" t="s">
        <v>2141</v>
      </c>
      <c r="H30" s="1646" t="s">
        <v>2142</v>
      </c>
      <c r="I30" s="1655" t="s">
        <v>2143</v>
      </c>
      <c r="J30" s="1717">
        <v>11.143867</v>
      </c>
      <c r="K30" s="1717">
        <v>45.052187000000004</v>
      </c>
      <c r="L30" s="1655" t="s">
        <v>1757</v>
      </c>
      <c r="M30" s="1655"/>
      <c r="N30" s="1655"/>
      <c r="O30" s="1655"/>
    </row>
    <row r="31" spans="1:16" s="13" customFormat="1" ht="172.5" customHeight="1" x14ac:dyDescent="0.2">
      <c r="A31" s="1698">
        <v>27</v>
      </c>
      <c r="B31" s="1647" t="s">
        <v>41</v>
      </c>
      <c r="C31" s="1647" t="s">
        <v>1780</v>
      </c>
      <c r="D31" s="1647" t="s">
        <v>2144</v>
      </c>
      <c r="E31" s="1732" t="s">
        <v>2145</v>
      </c>
      <c r="F31" s="1732" t="s">
        <v>2146</v>
      </c>
      <c r="G31" s="1733" t="s">
        <v>2147</v>
      </c>
      <c r="H31" s="1733" t="s">
        <v>2148</v>
      </c>
      <c r="I31" s="1732" t="s">
        <v>2149</v>
      </c>
      <c r="J31" s="1717"/>
      <c r="K31" s="1717"/>
      <c r="L31" s="1732"/>
      <c r="M31" s="1732" t="s">
        <v>2150</v>
      </c>
      <c r="O31" s="1734" t="s">
        <v>2151</v>
      </c>
      <c r="P31" s="13" t="s">
        <v>549</v>
      </c>
    </row>
    <row r="32" spans="1:16" s="13" customFormat="1" ht="165.75" x14ac:dyDescent="0.2">
      <c r="A32" s="1698">
        <v>28</v>
      </c>
      <c r="B32" s="1647" t="s">
        <v>41</v>
      </c>
      <c r="C32" s="1647" t="s">
        <v>1780</v>
      </c>
      <c r="D32" s="1647" t="s">
        <v>1743</v>
      </c>
      <c r="E32" s="1647" t="s">
        <v>2152</v>
      </c>
      <c r="F32" s="1732" t="s">
        <v>2153</v>
      </c>
      <c r="G32" s="1732" t="s">
        <v>2154</v>
      </c>
      <c r="H32" s="1732" t="s">
        <v>1747</v>
      </c>
      <c r="I32" s="1732" t="s">
        <v>2155</v>
      </c>
      <c r="J32" s="1717">
        <v>10.891886</v>
      </c>
      <c r="K32" s="1717">
        <v>45.186993999999999</v>
      </c>
      <c r="L32" s="1732"/>
      <c r="M32" s="1732" t="s">
        <v>2156</v>
      </c>
      <c r="N32" s="1716" t="s">
        <v>2052</v>
      </c>
      <c r="O32" s="1734" t="s">
        <v>2157</v>
      </c>
      <c r="P32" s="13" t="s">
        <v>866</v>
      </c>
    </row>
    <row r="33" spans="1:16" ht="89.25" x14ac:dyDescent="0.2">
      <c r="A33" s="1698">
        <v>29</v>
      </c>
      <c r="B33" s="1735" t="s">
        <v>40</v>
      </c>
      <c r="C33" s="1714" t="s">
        <v>2014</v>
      </c>
      <c r="D33" s="1714" t="s">
        <v>1743</v>
      </c>
      <c r="E33" s="1714" t="s">
        <v>2158</v>
      </c>
      <c r="F33" s="1736" t="s">
        <v>2159</v>
      </c>
      <c r="G33" s="1736" t="s">
        <v>2160</v>
      </c>
      <c r="H33" s="1657" t="s">
        <v>2166</v>
      </c>
      <c r="I33" s="1716" t="s">
        <v>2161</v>
      </c>
      <c r="J33" s="1717">
        <v>10.019349999999999</v>
      </c>
      <c r="K33" s="1717">
        <v>45.796464999999998</v>
      </c>
      <c r="L33" s="1716" t="s">
        <v>844</v>
      </c>
      <c r="M33" s="1716" t="s">
        <v>2162</v>
      </c>
      <c r="N33" s="1663" t="s">
        <v>2163</v>
      </c>
      <c r="O33" s="370" t="s">
        <v>2164</v>
      </c>
      <c r="P33" s="1698" t="s">
        <v>2165</v>
      </c>
    </row>
  </sheetData>
  <autoFilter ref="B4:P35" xr:uid="{23DB92EF-C57C-4A74-8849-0B5823CACD6A}">
    <sortState xmlns:xlrd2="http://schemas.microsoft.com/office/spreadsheetml/2017/richdata2" ref="B12:P13">
      <sortCondition ref="C4:C33"/>
    </sortState>
  </autoFilter>
  <mergeCells count="2">
    <mergeCell ref="C1:M1"/>
    <mergeCell ref="C2:M2"/>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738D9-C9FC-4526-AA70-CFDF9A94C99D}">
  <sheetPr>
    <tabColor rgb="FF92D050"/>
  </sheetPr>
  <dimension ref="A1:U18"/>
  <sheetViews>
    <sheetView workbookViewId="0">
      <pane xSplit="1" ySplit="4" topLeftCell="B5" activePane="bottomRight" state="frozen"/>
      <selection pane="topRight" activeCell="B1" sqref="B1"/>
      <selection pane="bottomLeft" activeCell="A2" sqref="A2"/>
      <selection pane="bottomRight" activeCell="P18" sqref="P18"/>
    </sheetView>
  </sheetViews>
  <sheetFormatPr defaultRowHeight="12.75" x14ac:dyDescent="0.2"/>
  <cols>
    <col min="1" max="1" width="17.85546875" customWidth="1"/>
  </cols>
  <sheetData>
    <row r="1" spans="1:21" x14ac:dyDescent="0.2">
      <c r="A1" s="1629" t="s">
        <v>1726</v>
      </c>
      <c r="B1" s="1775" t="s">
        <v>1725</v>
      </c>
      <c r="C1" s="1776"/>
      <c r="D1" s="1776"/>
      <c r="E1" s="1776"/>
      <c r="F1" s="1776"/>
      <c r="G1" s="1776"/>
      <c r="H1" s="1776"/>
      <c r="I1" s="1776"/>
      <c r="J1" s="1776"/>
      <c r="K1" s="1776"/>
      <c r="L1" s="1776"/>
      <c r="M1" s="1776"/>
      <c r="N1" s="1776"/>
      <c r="O1" s="1776"/>
      <c r="P1" s="1776"/>
      <c r="Q1" s="1776"/>
      <c r="R1" s="1776"/>
      <c r="S1" s="1776"/>
      <c r="T1" s="1776"/>
      <c r="U1" s="1776"/>
    </row>
    <row r="2" spans="1:21" x14ac:dyDescent="0.2">
      <c r="A2" s="1629" t="s">
        <v>1724</v>
      </c>
      <c r="B2" s="1775"/>
      <c r="C2" s="1776"/>
      <c r="D2" s="1776"/>
      <c r="E2" s="1776"/>
      <c r="F2" s="1776"/>
      <c r="G2" s="1776"/>
      <c r="H2" s="1776"/>
      <c r="I2" s="1776"/>
      <c r="J2" s="1776"/>
      <c r="K2" s="1776"/>
      <c r="L2" s="1776"/>
      <c r="M2" s="1776"/>
      <c r="N2" s="1776"/>
      <c r="O2" s="1776"/>
      <c r="P2" s="1776"/>
      <c r="Q2" s="1776"/>
      <c r="R2" s="1776"/>
      <c r="S2" s="1776"/>
      <c r="T2" s="1776"/>
      <c r="U2" s="1776"/>
    </row>
    <row r="3" spans="1:21" ht="22.7" customHeight="1" x14ac:dyDescent="0.2">
      <c r="A3" s="1629">
        <v>2019</v>
      </c>
      <c r="B3" s="1778"/>
      <c r="C3" s="1779"/>
      <c r="D3" s="1779"/>
      <c r="E3" s="1779"/>
      <c r="F3" s="1779"/>
      <c r="G3" s="1779"/>
      <c r="H3" s="1779"/>
      <c r="I3" s="1779"/>
      <c r="J3" s="1779"/>
      <c r="K3" s="1779"/>
      <c r="L3" s="1779"/>
      <c r="M3" s="1779"/>
      <c r="N3" s="1779"/>
      <c r="O3" s="1779"/>
      <c r="P3" s="1779"/>
      <c r="Q3" s="1779"/>
      <c r="R3" s="1779"/>
      <c r="S3" s="1779"/>
      <c r="T3" s="1779"/>
      <c r="U3" s="1779"/>
    </row>
    <row r="4" spans="1:21" ht="22.5" x14ac:dyDescent="0.2">
      <c r="A4" s="1628" t="s">
        <v>1723</v>
      </c>
      <c r="B4" s="1627" t="s">
        <v>160</v>
      </c>
      <c r="C4" s="1618" t="s">
        <v>161</v>
      </c>
      <c r="D4" s="1624" t="s">
        <v>37</v>
      </c>
      <c r="E4" s="1618" t="s">
        <v>1695</v>
      </c>
      <c r="F4" s="1626" t="s">
        <v>1722</v>
      </c>
      <c r="G4" s="1626" t="s">
        <v>1721</v>
      </c>
      <c r="H4" s="1626" t="s">
        <v>1720</v>
      </c>
      <c r="I4" s="1627" t="s">
        <v>1719</v>
      </c>
      <c r="J4" s="1618" t="s">
        <v>1718</v>
      </c>
      <c r="K4" s="1627" t="s">
        <v>583</v>
      </c>
      <c r="L4" s="1618" t="s">
        <v>1717</v>
      </c>
      <c r="M4" s="1618" t="s">
        <v>45</v>
      </c>
      <c r="N4" s="1618" t="s">
        <v>43</v>
      </c>
      <c r="O4" s="1627" t="s">
        <v>376</v>
      </c>
      <c r="P4" s="1618" t="s">
        <v>36</v>
      </c>
      <c r="Q4" s="1618" t="s">
        <v>1685</v>
      </c>
      <c r="R4" s="1626" t="s">
        <v>1684</v>
      </c>
      <c r="S4" s="1618" t="s">
        <v>42</v>
      </c>
      <c r="T4" s="1626" t="s">
        <v>35</v>
      </c>
      <c r="U4" s="1626" t="s">
        <v>41</v>
      </c>
    </row>
    <row r="5" spans="1:21" ht="33.75" customHeight="1" x14ac:dyDescent="0.2">
      <c r="A5" s="1625" t="s">
        <v>1716</v>
      </c>
      <c r="B5" s="1618"/>
      <c r="C5" s="1616"/>
      <c r="D5" s="1619"/>
      <c r="E5" s="1616"/>
      <c r="F5" s="1616"/>
      <c r="G5" s="1617"/>
      <c r="H5" s="1617"/>
      <c r="I5" s="1617"/>
      <c r="J5" s="1617"/>
      <c r="K5" s="1619"/>
      <c r="L5" s="1616"/>
      <c r="M5" s="1617"/>
      <c r="N5" s="1616"/>
      <c r="O5" s="1618"/>
      <c r="P5" s="1617"/>
      <c r="Q5" s="1617"/>
      <c r="R5" s="1616"/>
      <c r="S5" s="1616"/>
      <c r="T5" s="1616"/>
      <c r="U5" s="1617"/>
    </row>
    <row r="6" spans="1:21" ht="33.75" customHeight="1" x14ac:dyDescent="0.2">
      <c r="A6" s="1625" t="s">
        <v>1715</v>
      </c>
      <c r="B6" s="1618"/>
      <c r="C6" s="1617"/>
      <c r="D6" s="1616"/>
      <c r="E6" s="1617"/>
      <c r="F6" s="1616"/>
      <c r="G6" s="1617"/>
      <c r="H6" s="1617"/>
      <c r="I6" s="1616"/>
      <c r="J6" s="1617"/>
      <c r="K6" s="1619"/>
      <c r="L6" s="1617"/>
      <c r="M6" s="1616"/>
      <c r="N6" s="1617"/>
      <c r="O6" s="1619"/>
      <c r="P6" s="1618"/>
      <c r="Q6" s="1616"/>
      <c r="R6" s="1616"/>
      <c r="S6" s="1616"/>
      <c r="T6" s="1617"/>
      <c r="U6" s="1617"/>
    </row>
    <row r="7" spans="1:21" ht="33.75" customHeight="1" x14ac:dyDescent="0.2">
      <c r="A7" s="1625" t="s">
        <v>1714</v>
      </c>
      <c r="B7" s="1619"/>
      <c r="C7" s="1616"/>
      <c r="D7" s="1619"/>
      <c r="E7" s="1617"/>
      <c r="F7" s="1617"/>
      <c r="G7" s="1617"/>
      <c r="H7" s="1617"/>
      <c r="I7" s="1616"/>
      <c r="J7" s="1617"/>
      <c r="K7" s="1619"/>
      <c r="L7" s="1616"/>
      <c r="M7" s="1616"/>
      <c r="N7" s="1616"/>
      <c r="O7" s="1618"/>
      <c r="P7" s="1617"/>
      <c r="Q7" s="1617"/>
      <c r="R7" s="1617"/>
      <c r="S7" s="1616"/>
      <c r="T7" s="1617"/>
      <c r="U7" s="1617"/>
    </row>
    <row r="8" spans="1:21" ht="33.75" customHeight="1" x14ac:dyDescent="0.2">
      <c r="A8" s="1625" t="s">
        <v>1713</v>
      </c>
      <c r="B8" s="1618"/>
      <c r="C8" s="1617"/>
      <c r="D8" s="1623"/>
      <c r="E8" s="1617"/>
      <c r="F8" s="1617"/>
      <c r="G8" s="1617"/>
      <c r="H8" s="1617"/>
      <c r="I8" s="1617"/>
      <c r="J8" s="1617"/>
      <c r="K8" s="1619"/>
      <c r="L8" s="1617"/>
      <c r="M8" s="1617"/>
      <c r="N8" s="1617"/>
      <c r="O8" s="1618"/>
      <c r="P8" s="1617"/>
      <c r="Q8" s="1617"/>
      <c r="R8" s="1617"/>
      <c r="S8" s="1617"/>
      <c r="T8" s="1617"/>
      <c r="U8" s="1617"/>
    </row>
    <row r="9" spans="1:21" ht="33.75" customHeight="1" x14ac:dyDescent="0.2">
      <c r="A9" s="1625" t="s">
        <v>1712</v>
      </c>
      <c r="B9" s="1619"/>
      <c r="C9" s="1618"/>
      <c r="D9" s="1623"/>
      <c r="E9" s="1617"/>
      <c r="F9" s="1617"/>
      <c r="G9" s="1616"/>
      <c r="H9" s="1616"/>
      <c r="I9" s="1619"/>
      <c r="J9" s="1617"/>
      <c r="K9" s="1618"/>
      <c r="L9" s="1617"/>
      <c r="M9" s="1617"/>
      <c r="N9" s="1617"/>
      <c r="O9" s="1619"/>
      <c r="P9" s="1618"/>
      <c r="Q9" s="1617"/>
      <c r="R9" s="1617"/>
      <c r="S9" s="1617"/>
      <c r="T9" s="1617"/>
      <c r="U9" s="1616"/>
    </row>
    <row r="10" spans="1:21" ht="33.75" customHeight="1" x14ac:dyDescent="0.2">
      <c r="A10" s="1625" t="s">
        <v>1711</v>
      </c>
      <c r="B10" s="1618"/>
      <c r="C10" s="1619"/>
      <c r="D10" s="1619"/>
      <c r="E10" s="1618"/>
      <c r="F10" s="1618"/>
      <c r="G10" s="1618"/>
      <c r="H10" s="1618"/>
      <c r="I10" s="1619"/>
      <c r="J10" s="1618"/>
      <c r="K10" s="1619"/>
      <c r="L10" s="1618"/>
      <c r="M10" s="1619"/>
      <c r="N10" s="1618"/>
      <c r="O10" s="1619"/>
      <c r="P10" s="1619"/>
      <c r="Q10" s="1618"/>
      <c r="R10" s="1619"/>
      <c r="S10" s="1619"/>
      <c r="T10" s="1619"/>
      <c r="U10" s="1618"/>
    </row>
    <row r="11" spans="1:21" ht="33.75" customHeight="1" x14ac:dyDescent="0.2">
      <c r="A11" s="1622" t="s">
        <v>1710</v>
      </c>
      <c r="B11" s="1619"/>
      <c r="C11" s="1619"/>
      <c r="D11" s="1616"/>
      <c r="E11" s="1616"/>
      <c r="F11" s="1616"/>
      <c r="G11" s="1616"/>
      <c r="H11" s="1616"/>
      <c r="I11" s="1616"/>
      <c r="J11" s="1616"/>
      <c r="K11" s="1619"/>
      <c r="L11" s="1616"/>
      <c r="M11" s="1616"/>
      <c r="N11" s="1616"/>
      <c r="O11" s="1619"/>
      <c r="P11" s="1619"/>
      <c r="Q11" s="1616"/>
      <c r="R11" s="1616"/>
      <c r="S11" s="1616"/>
      <c r="T11" s="1616"/>
      <c r="U11" s="1616"/>
    </row>
    <row r="12" spans="1:21" ht="33.75" customHeight="1" x14ac:dyDescent="0.2">
      <c r="A12" s="1622" t="s">
        <v>1709</v>
      </c>
      <c r="B12" s="1618"/>
      <c r="C12" s="1617"/>
      <c r="D12" s="1623"/>
      <c r="E12" s="1617"/>
      <c r="F12" s="1617"/>
      <c r="G12" s="1616"/>
      <c r="H12" s="1617"/>
      <c r="I12" s="1617"/>
      <c r="J12" s="1617"/>
      <c r="K12" s="1618"/>
      <c r="L12" s="1617"/>
      <c r="M12" s="1617"/>
      <c r="N12" s="1617"/>
      <c r="O12" s="1618"/>
      <c r="P12" s="1617"/>
      <c r="Q12" s="1617"/>
      <c r="R12" s="1617"/>
      <c r="S12" s="1617"/>
      <c r="T12" s="1617"/>
      <c r="U12" s="1616"/>
    </row>
    <row r="13" spans="1:21" ht="33.75" customHeight="1" x14ac:dyDescent="0.2">
      <c r="A13" s="1622" t="s">
        <v>1708</v>
      </c>
      <c r="B13" s="1619"/>
      <c r="C13" s="1618"/>
      <c r="D13" s="1624"/>
      <c r="E13" s="1618"/>
      <c r="F13" s="1617"/>
      <c r="G13" s="1617"/>
      <c r="H13" s="1617"/>
      <c r="I13" s="1616"/>
      <c r="J13" s="1618"/>
      <c r="K13" s="1619"/>
      <c r="L13" s="1617"/>
      <c r="M13" s="1616"/>
      <c r="N13" s="1616"/>
      <c r="O13" s="1619"/>
      <c r="P13" s="1618"/>
      <c r="Q13" s="1617"/>
      <c r="R13" s="1617"/>
      <c r="S13" s="1617"/>
      <c r="T13" s="1617"/>
      <c r="U13" s="1617"/>
    </row>
    <row r="14" spans="1:21" ht="33.75" customHeight="1" x14ac:dyDescent="0.2">
      <c r="A14" s="1622" t="s">
        <v>1707</v>
      </c>
      <c r="B14" s="1618"/>
      <c r="C14" s="1617"/>
      <c r="D14" s="1623"/>
      <c r="E14" s="1617"/>
      <c r="F14" s="1617"/>
      <c r="G14" s="1620"/>
      <c r="H14" s="1617"/>
      <c r="I14" s="1617"/>
      <c r="J14" s="1617"/>
      <c r="K14" s="1618"/>
      <c r="L14" s="1617"/>
      <c r="M14" s="1617"/>
      <c r="N14" s="1617"/>
      <c r="O14" s="1618"/>
      <c r="P14" s="1617"/>
      <c r="Q14" s="1617"/>
      <c r="R14" s="1617"/>
      <c r="S14" s="1617"/>
      <c r="T14" s="1617"/>
      <c r="U14" s="1616"/>
    </row>
    <row r="15" spans="1:21" ht="33.75" customHeight="1" x14ac:dyDescent="0.2">
      <c r="A15" s="1622" t="s">
        <v>1706</v>
      </c>
      <c r="B15" s="1619"/>
      <c r="C15" s="1619"/>
      <c r="D15" s="1616"/>
      <c r="E15" s="1616"/>
      <c r="F15" s="1619"/>
      <c r="G15" s="1616"/>
      <c r="H15" s="1616"/>
      <c r="I15" s="1619"/>
      <c r="J15" s="1616"/>
      <c r="K15" s="1619"/>
      <c r="L15" s="1616"/>
      <c r="M15" s="1616"/>
      <c r="N15" s="1616"/>
      <c r="O15" s="1619"/>
      <c r="P15" s="1618"/>
      <c r="Q15" s="1617"/>
      <c r="R15" s="1617"/>
      <c r="S15" s="1616"/>
      <c r="T15" s="1617"/>
      <c r="U15" s="1617"/>
    </row>
    <row r="16" spans="1:21" ht="33.75" customHeight="1" x14ac:dyDescent="0.2">
      <c r="A16" s="1622" t="s">
        <v>1705</v>
      </c>
      <c r="B16" s="1619"/>
      <c r="C16" s="1619"/>
      <c r="D16" s="1619"/>
      <c r="E16" s="1619"/>
      <c r="F16" s="1619"/>
      <c r="G16" s="1619"/>
      <c r="H16" s="1619"/>
      <c r="I16" s="1619"/>
      <c r="J16" s="1618"/>
      <c r="K16" s="1619"/>
      <c r="L16" s="1619"/>
      <c r="M16" s="1619"/>
      <c r="N16" s="1619"/>
      <c r="O16" s="1619"/>
      <c r="P16" s="1619"/>
      <c r="Q16" s="1619"/>
      <c r="R16" s="1619"/>
      <c r="S16" s="1619"/>
      <c r="T16" s="1616"/>
      <c r="U16" s="1618"/>
    </row>
    <row r="17" spans="1:21" ht="33.75" customHeight="1" x14ac:dyDescent="0.2">
      <c r="A17" s="1621" t="s">
        <v>1704</v>
      </c>
      <c r="B17" s="1619"/>
      <c r="C17" s="1619"/>
      <c r="D17" s="1616"/>
      <c r="E17" s="1617"/>
      <c r="F17" s="1617"/>
      <c r="G17" s="1616"/>
      <c r="H17" s="1617"/>
      <c r="I17" s="1619"/>
      <c r="J17" s="1618"/>
      <c r="K17" s="1619"/>
      <c r="L17" s="1617"/>
      <c r="M17" s="1616"/>
      <c r="N17" s="1617"/>
      <c r="O17" s="1619"/>
      <c r="P17" s="1618"/>
      <c r="Q17" s="1618"/>
      <c r="R17" s="1617"/>
      <c r="S17" s="1618"/>
      <c r="T17" s="1617"/>
      <c r="U17" s="1617"/>
    </row>
    <row r="18" spans="1:21" ht="33.75" customHeight="1" x14ac:dyDescent="0.2">
      <c r="A18" s="1621" t="s">
        <v>1703</v>
      </c>
      <c r="B18" s="1619"/>
      <c r="C18" s="1618"/>
      <c r="D18" s="1619"/>
      <c r="E18" s="1616"/>
      <c r="F18" s="1618"/>
      <c r="G18" s="1620"/>
      <c r="H18" s="1617"/>
      <c r="I18" s="1616"/>
      <c r="J18" s="1618"/>
      <c r="K18" s="1619"/>
      <c r="L18" s="1616"/>
      <c r="M18" s="1616"/>
      <c r="N18" s="1617"/>
      <c r="O18" s="1619"/>
      <c r="P18" s="1617"/>
      <c r="Q18" s="1617"/>
      <c r="R18" s="1619"/>
      <c r="S18" s="1618"/>
      <c r="T18" s="1617"/>
      <c r="U18" s="1616"/>
    </row>
  </sheetData>
  <mergeCells count="1">
    <mergeCell ref="B1:U3"/>
  </mergeCells>
  <pageMargins left="0.7" right="0.7" top="0.75" bottom="0.75" header="0.3" footer="0.3"/>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M92"/>
  <sheetViews>
    <sheetView zoomScale="110" zoomScaleNormal="110" workbookViewId="0">
      <pane ySplit="8" topLeftCell="A9" activePane="bottomLeft" state="frozen"/>
      <selection pane="bottomLeft" activeCell="H10" sqref="H10"/>
    </sheetView>
  </sheetViews>
  <sheetFormatPr defaultColWidth="9.140625" defaultRowHeight="12.75" x14ac:dyDescent="0.2"/>
  <cols>
    <col min="1" max="1" width="5.140625" style="1" customWidth="1"/>
    <col min="2" max="2" width="10.5703125" style="1" customWidth="1"/>
    <col min="3" max="3" width="10.85546875" style="1" customWidth="1"/>
    <col min="4" max="4" width="8.42578125" style="1" customWidth="1"/>
    <col min="5" max="5" width="7.85546875" style="1" customWidth="1"/>
    <col min="6" max="6" width="12.140625" style="1" customWidth="1"/>
    <col min="7" max="7" width="11.5703125" style="1" customWidth="1"/>
    <col min="8" max="8" width="76.28515625" style="1" customWidth="1"/>
    <col min="9" max="9" width="9.85546875" style="1" customWidth="1"/>
    <col min="10" max="10" width="28" style="1" customWidth="1"/>
    <col min="11" max="11" width="6.140625" style="1" customWidth="1"/>
    <col min="12" max="16384" width="9.140625" style="1"/>
  </cols>
  <sheetData>
    <row r="1" spans="1:13" ht="14.25" x14ac:dyDescent="0.2">
      <c r="A1" s="1780" t="s">
        <v>24</v>
      </c>
      <c r="B1" s="1780"/>
      <c r="C1" s="1781" t="s">
        <v>1</v>
      </c>
      <c r="D1" s="1782"/>
      <c r="E1" s="1782"/>
      <c r="F1" s="1782"/>
      <c r="G1" s="1782"/>
      <c r="H1" s="1783"/>
      <c r="I1" s="7" t="s">
        <v>121</v>
      </c>
      <c r="M1" s="56"/>
    </row>
    <row r="2" spans="1:13" ht="14.25" x14ac:dyDescent="0.2">
      <c r="A2" s="1791" t="s">
        <v>173</v>
      </c>
      <c r="B2" s="1792"/>
      <c r="C2" s="78"/>
      <c r="D2" s="79"/>
      <c r="E2" s="79"/>
      <c r="F2" s="79"/>
      <c r="G2" s="79"/>
      <c r="H2" s="83"/>
      <c r="I2" s="82" t="s">
        <v>96</v>
      </c>
      <c r="J2" s="54" t="s">
        <v>97</v>
      </c>
      <c r="K2" s="55" t="s">
        <v>98</v>
      </c>
      <c r="L2" s="56" t="s">
        <v>99</v>
      </c>
      <c r="M2" s="56"/>
    </row>
    <row r="3" spans="1:13" ht="14.25" x14ac:dyDescent="0.2">
      <c r="A3" s="1793"/>
      <c r="B3" s="1794"/>
      <c r="C3" s="1784" t="s">
        <v>294</v>
      </c>
      <c r="D3" s="1785"/>
      <c r="E3" s="1785"/>
      <c r="F3" s="1785"/>
      <c r="G3" s="1785"/>
      <c r="H3" s="1786"/>
      <c r="I3" s="82" t="s">
        <v>100</v>
      </c>
      <c r="J3" s="54" t="s">
        <v>101</v>
      </c>
      <c r="K3" s="57" t="s">
        <v>102</v>
      </c>
      <c r="L3" s="56" t="s">
        <v>157</v>
      </c>
      <c r="M3" s="58"/>
    </row>
    <row r="4" spans="1:13" ht="15" x14ac:dyDescent="0.2">
      <c r="A4" s="1797">
        <v>2025</v>
      </c>
      <c r="B4" s="1797"/>
      <c r="C4" s="1787" t="s">
        <v>295</v>
      </c>
      <c r="D4" s="1788"/>
      <c r="E4" s="1788"/>
      <c r="F4" s="1788"/>
      <c r="G4" s="1788"/>
      <c r="H4" s="1789"/>
      <c r="I4" s="82" t="s">
        <v>103</v>
      </c>
      <c r="J4" s="54" t="s">
        <v>104</v>
      </c>
      <c r="K4" s="57" t="s">
        <v>105</v>
      </c>
      <c r="L4" s="58" t="s">
        <v>106</v>
      </c>
      <c r="M4" s="58"/>
    </row>
    <row r="5" spans="1:13" ht="15" x14ac:dyDescent="0.2">
      <c r="A5" s="80"/>
      <c r="B5" s="53"/>
      <c r="C5" s="81"/>
      <c r="D5" s="81"/>
      <c r="E5" s="81"/>
      <c r="F5" s="81"/>
      <c r="G5" s="81"/>
      <c r="H5" s="81"/>
      <c r="I5" s="59" t="s">
        <v>107</v>
      </c>
      <c r="J5" s="54" t="s">
        <v>108</v>
      </c>
      <c r="K5" s="57" t="s">
        <v>109</v>
      </c>
      <c r="L5" s="56" t="s">
        <v>110</v>
      </c>
      <c r="M5" s="56"/>
    </row>
    <row r="6" spans="1:13" ht="15" x14ac:dyDescent="0.2">
      <c r="A6" s="80"/>
      <c r="B6" s="1790" t="s">
        <v>30</v>
      </c>
      <c r="C6" s="1790"/>
      <c r="D6" s="1790"/>
      <c r="E6" s="1790"/>
      <c r="F6" s="1790"/>
      <c r="G6" s="1790"/>
      <c r="H6" s="1790"/>
      <c r="I6" s="60" t="s">
        <v>111</v>
      </c>
      <c r="J6" s="54" t="s">
        <v>112</v>
      </c>
      <c r="K6" s="57" t="s">
        <v>113</v>
      </c>
      <c r="L6" s="58" t="s">
        <v>114</v>
      </c>
      <c r="M6" s="58"/>
    </row>
    <row r="7" spans="1:13" ht="18" x14ac:dyDescent="0.2">
      <c r="C7" s="12"/>
      <c r="D7" s="12"/>
      <c r="E7" s="12"/>
      <c r="F7" s="12"/>
      <c r="G7" s="12"/>
      <c r="H7" s="12"/>
      <c r="I7" s="61" t="s">
        <v>115</v>
      </c>
      <c r="J7" s="62" t="s">
        <v>116</v>
      </c>
      <c r="K7" s="61" t="s">
        <v>117</v>
      </c>
      <c r="L7" s="62" t="s">
        <v>118</v>
      </c>
      <c r="M7" s="62"/>
    </row>
    <row r="8" spans="1:13" ht="18.75" thickBot="1" x14ac:dyDescent="0.25">
      <c r="C8" s="12"/>
      <c r="D8" s="12"/>
      <c r="E8" s="12"/>
      <c r="F8" s="12"/>
      <c r="G8" s="12"/>
      <c r="H8" s="12"/>
      <c r="I8" s="61" t="s">
        <v>119</v>
      </c>
      <c r="J8" s="62" t="s">
        <v>84</v>
      </c>
      <c r="K8" s="514" t="s">
        <v>290</v>
      </c>
      <c r="L8" s="62" t="s">
        <v>293</v>
      </c>
      <c r="M8" s="62"/>
    </row>
    <row r="9" spans="1:13" ht="15" x14ac:dyDescent="0.2">
      <c r="A9" s="63" t="s">
        <v>69</v>
      </c>
      <c r="B9" s="64" t="s">
        <v>7</v>
      </c>
      <c r="C9" s="65" t="s">
        <v>3</v>
      </c>
      <c r="D9" s="66" t="s">
        <v>29</v>
      </c>
      <c r="E9" s="65" t="s">
        <v>0</v>
      </c>
      <c r="F9" s="65" t="s">
        <v>70</v>
      </c>
      <c r="G9" s="67" t="s">
        <v>10</v>
      </c>
      <c r="H9" s="49" t="s">
        <v>11</v>
      </c>
      <c r="I9" s="49" t="s">
        <v>120</v>
      </c>
      <c r="K9" s="514" t="s">
        <v>291</v>
      </c>
      <c r="L9" s="193" t="s">
        <v>292</v>
      </c>
    </row>
    <row r="10" spans="1:13" ht="18" customHeight="1" x14ac:dyDescent="0.2">
      <c r="A10" s="257"/>
      <c r="B10" s="258"/>
      <c r="C10" s="234"/>
      <c r="D10" s="259"/>
      <c r="E10" s="234"/>
      <c r="F10" s="234"/>
      <c r="G10" s="238"/>
      <c r="H10" s="516"/>
      <c r="I10" s="234"/>
    </row>
    <row r="11" spans="1:13" ht="18" customHeight="1" x14ac:dyDescent="0.2">
      <c r="A11" s="257"/>
      <c r="B11" s="245"/>
      <c r="C11" s="234"/>
      <c r="D11" s="235"/>
      <c r="E11" s="234"/>
      <c r="F11" s="234"/>
      <c r="G11" s="238"/>
      <c r="H11" s="235"/>
      <c r="I11" s="218"/>
    </row>
    <row r="12" spans="1:13" ht="18" customHeight="1" x14ac:dyDescent="0.2">
      <c r="A12" s="257"/>
      <c r="B12" s="258"/>
      <c r="C12" s="234"/>
      <c r="D12" s="259"/>
      <c r="E12" s="234"/>
      <c r="F12" s="234"/>
      <c r="G12" s="238"/>
      <c r="H12" s="235"/>
      <c r="I12" s="259"/>
      <c r="J12" s="1803"/>
      <c r="K12" s="1804"/>
    </row>
    <row r="13" spans="1:13" ht="18" customHeight="1" x14ac:dyDescent="0.2">
      <c r="A13" s="257"/>
      <c r="B13" s="233"/>
      <c r="C13" s="234"/>
      <c r="D13" s="259"/>
      <c r="E13" s="234"/>
      <c r="F13" s="234"/>
      <c r="G13" s="235"/>
      <c r="H13" s="235"/>
      <c r="I13" s="234"/>
      <c r="J13" s="1805"/>
      <c r="K13" s="1806"/>
    </row>
    <row r="14" spans="1:13" ht="18" customHeight="1" x14ac:dyDescent="0.2">
      <c r="A14" s="257"/>
      <c r="B14" s="233"/>
      <c r="C14" s="234"/>
      <c r="D14" s="235"/>
      <c r="E14" s="234"/>
      <c r="F14" s="234"/>
      <c r="G14" s="235"/>
      <c r="H14" s="235"/>
      <c r="I14" s="218"/>
      <c r="J14" s="1805"/>
      <c r="K14" s="1806"/>
    </row>
    <row r="15" spans="1:13" ht="18" customHeight="1" x14ac:dyDescent="0.2">
      <c r="A15" s="260"/>
      <c r="B15" s="233"/>
      <c r="C15" s="246"/>
      <c r="D15" s="261"/>
      <c r="E15" s="261"/>
      <c r="F15" s="248"/>
      <c r="G15" s="246"/>
      <c r="H15" s="246"/>
      <c r="I15" s="248"/>
      <c r="J15" s="1807"/>
      <c r="K15" s="1805"/>
    </row>
    <row r="16" spans="1:13" ht="18" customHeight="1" x14ac:dyDescent="0.2">
      <c r="A16" s="262"/>
      <c r="B16" s="233"/>
      <c r="C16" s="246"/>
      <c r="D16" s="261"/>
      <c r="E16" s="261"/>
      <c r="F16" s="248"/>
      <c r="G16" s="246"/>
      <c r="H16" s="246"/>
      <c r="I16" s="248"/>
    </row>
    <row r="17" spans="1:9" ht="18" customHeight="1" x14ac:dyDescent="0.2">
      <c r="A17" s="262"/>
      <c r="B17" s="245"/>
      <c r="C17" s="246"/>
      <c r="D17" s="261"/>
      <c r="E17" s="261"/>
      <c r="F17" s="248"/>
      <c r="G17" s="246"/>
      <c r="H17" s="246"/>
      <c r="I17" s="248"/>
    </row>
    <row r="18" spans="1:9" ht="18" customHeight="1" x14ac:dyDescent="0.2">
      <c r="A18" s="262"/>
      <c r="B18" s="245"/>
      <c r="C18" s="246"/>
      <c r="D18" s="261"/>
      <c r="E18" s="261"/>
      <c r="F18" s="248"/>
      <c r="G18" s="246"/>
      <c r="H18" s="246"/>
      <c r="I18" s="248"/>
    </row>
    <row r="19" spans="1:9" ht="18" customHeight="1" x14ac:dyDescent="0.2">
      <c r="A19" s="262"/>
      <c r="B19" s="263"/>
      <c r="C19" s="246"/>
      <c r="D19" s="261"/>
      <c r="E19" s="261"/>
      <c r="F19" s="248"/>
      <c r="G19" s="246"/>
      <c r="H19" s="246"/>
      <c r="I19" s="248"/>
    </row>
    <row r="20" spans="1:9" ht="18" customHeight="1" x14ac:dyDescent="0.2">
      <c r="A20" s="262"/>
      <c r="B20" s="245"/>
      <c r="C20" s="246"/>
      <c r="D20" s="247"/>
      <c r="E20" s="248"/>
      <c r="F20" s="248"/>
      <c r="G20" s="246"/>
      <c r="H20" s="246"/>
      <c r="I20" s="251"/>
    </row>
    <row r="21" spans="1:9" ht="18" customHeight="1" x14ac:dyDescent="0.2">
      <c r="A21" s="262"/>
      <c r="B21" s="245"/>
      <c r="C21" s="246"/>
      <c r="D21" s="247"/>
      <c r="E21" s="248"/>
      <c r="F21" s="248"/>
      <c r="G21" s="246"/>
      <c r="H21" s="246"/>
      <c r="I21" s="251"/>
    </row>
    <row r="22" spans="1:9" ht="18" customHeight="1" x14ac:dyDescent="0.2">
      <c r="A22" s="262"/>
      <c r="B22" s="245"/>
      <c r="C22" s="246"/>
      <c r="D22" s="247"/>
      <c r="E22" s="248"/>
      <c r="F22" s="248"/>
      <c r="G22" s="246"/>
      <c r="H22" s="246"/>
      <c r="I22" s="251"/>
    </row>
    <row r="23" spans="1:9" ht="18" customHeight="1" x14ac:dyDescent="0.2">
      <c r="A23" s="262"/>
      <c r="B23" s="263"/>
      <c r="C23" s="246"/>
      <c r="D23" s="261"/>
      <c r="E23" s="261"/>
      <c r="F23" s="248"/>
      <c r="G23" s="246"/>
      <c r="H23" s="246"/>
      <c r="I23" s="248"/>
    </row>
    <row r="24" spans="1:9" ht="18" customHeight="1" x14ac:dyDescent="0.2">
      <c r="A24" s="262"/>
      <c r="B24" s="245"/>
      <c r="C24" s="246"/>
      <c r="D24" s="247"/>
      <c r="E24" s="248"/>
      <c r="F24" s="248"/>
      <c r="G24" s="246"/>
      <c r="H24" s="246"/>
      <c r="I24" s="249"/>
    </row>
    <row r="25" spans="1:9" ht="18" customHeight="1" x14ac:dyDescent="0.2">
      <c r="A25" s="262"/>
      <c r="B25" s="245"/>
      <c r="C25" s="246"/>
      <c r="D25" s="247"/>
      <c r="E25" s="248"/>
      <c r="F25" s="248"/>
      <c r="G25" s="246"/>
      <c r="H25" s="246"/>
      <c r="I25" s="251"/>
    </row>
    <row r="26" spans="1:9" s="271" customFormat="1" ht="18" customHeight="1" x14ac:dyDescent="0.2">
      <c r="A26" s="264"/>
      <c r="B26" s="265"/>
      <c r="C26" s="266"/>
      <c r="D26" s="267"/>
      <c r="E26" s="266"/>
      <c r="F26" s="266"/>
      <c r="G26" s="268"/>
      <c r="H26" s="269"/>
      <c r="I26" s="266"/>
    </row>
    <row r="27" spans="1:9" ht="18" customHeight="1" x14ac:dyDescent="0.2">
      <c r="A27" s="262"/>
      <c r="B27" s="263"/>
      <c r="C27" s="246"/>
      <c r="D27" s="261"/>
      <c r="E27" s="261"/>
      <c r="F27" s="248"/>
      <c r="G27" s="246"/>
      <c r="H27" s="246"/>
      <c r="I27" s="248"/>
    </row>
    <row r="28" spans="1:9" s="271" customFormat="1" ht="18" customHeight="1" x14ac:dyDescent="0.2">
      <c r="A28" s="270"/>
      <c r="B28" s="233"/>
      <c r="C28" s="266"/>
      <c r="D28" s="267"/>
      <c r="E28" s="234"/>
      <c r="F28" s="266"/>
      <c r="G28" s="268"/>
      <c r="H28" s="235"/>
      <c r="I28" s="236"/>
    </row>
    <row r="29" spans="1:9" s="271" customFormat="1" ht="18" customHeight="1" x14ac:dyDescent="0.2">
      <c r="A29" s="264"/>
      <c r="B29" s="265"/>
      <c r="C29" s="266"/>
      <c r="D29" s="267"/>
      <c r="E29" s="266"/>
      <c r="F29" s="266"/>
      <c r="G29" s="268"/>
      <c r="H29" s="269"/>
      <c r="I29" s="266"/>
    </row>
    <row r="30" spans="1:9" s="271" customFormat="1" ht="18" customHeight="1" x14ac:dyDescent="0.2">
      <c r="A30" s="270"/>
      <c r="B30" s="233"/>
      <c r="C30" s="234"/>
      <c r="D30" s="235"/>
      <c r="E30" s="234"/>
      <c r="F30" s="234"/>
      <c r="G30" s="238"/>
      <c r="H30" s="235"/>
      <c r="I30" s="236"/>
    </row>
    <row r="31" spans="1:9" ht="18" customHeight="1" x14ac:dyDescent="0.2">
      <c r="A31" s="272"/>
      <c r="B31" s="273"/>
      <c r="C31" s="274"/>
      <c r="D31" s="274"/>
      <c r="E31" s="275"/>
      <c r="F31" s="275"/>
      <c r="G31" s="276"/>
      <c r="H31" s="276"/>
      <c r="I31" s="277"/>
    </row>
    <row r="32" spans="1:9" ht="18" customHeight="1" x14ac:dyDescent="0.2">
      <c r="A32" s="272"/>
      <c r="B32" s="278"/>
      <c r="C32" s="275"/>
      <c r="D32" s="274"/>
      <c r="E32" s="275"/>
      <c r="F32" s="275"/>
      <c r="G32" s="276"/>
      <c r="H32" s="276"/>
      <c r="I32" s="277"/>
    </row>
    <row r="33" spans="1:9" ht="18" customHeight="1" x14ac:dyDescent="0.2">
      <c r="A33" s="272"/>
      <c r="B33" s="278"/>
      <c r="C33" s="275"/>
      <c r="D33" s="274"/>
      <c r="E33" s="275"/>
      <c r="F33" s="275"/>
      <c r="G33" s="276"/>
      <c r="H33" s="276"/>
      <c r="I33" s="277"/>
    </row>
    <row r="34" spans="1:9" ht="18" customHeight="1" x14ac:dyDescent="0.2">
      <c r="A34" s="272"/>
      <c r="B34" s="275"/>
      <c r="C34" s="275"/>
      <c r="D34" s="274"/>
      <c r="E34" s="275"/>
      <c r="F34" s="275"/>
      <c r="G34" s="276"/>
      <c r="H34" s="276"/>
      <c r="I34" s="277"/>
    </row>
    <row r="35" spans="1:9" ht="18" customHeight="1" x14ac:dyDescent="0.2">
      <c r="A35" s="272"/>
      <c r="B35" s="275"/>
      <c r="C35" s="275"/>
      <c r="D35" s="274"/>
      <c r="E35" s="275"/>
      <c r="F35" s="275"/>
      <c r="G35" s="276"/>
      <c r="H35" s="276"/>
      <c r="I35" s="277"/>
    </row>
    <row r="36" spans="1:9" ht="18" customHeight="1" x14ac:dyDescent="0.2">
      <c r="A36" s="272"/>
      <c r="B36" s="275"/>
      <c r="C36" s="275"/>
      <c r="D36" s="274"/>
      <c r="E36" s="275"/>
      <c r="F36" s="275"/>
      <c r="G36" s="276"/>
      <c r="H36" s="276"/>
      <c r="I36" s="277"/>
    </row>
    <row r="37" spans="1:9" ht="18" customHeight="1" x14ac:dyDescent="0.2">
      <c r="A37" s="272"/>
      <c r="B37" s="275"/>
      <c r="C37" s="275"/>
      <c r="D37" s="274"/>
      <c r="E37" s="275"/>
      <c r="F37" s="275"/>
      <c r="G37" s="276"/>
      <c r="H37" s="276"/>
      <c r="I37" s="277"/>
    </row>
    <row r="38" spans="1:9" ht="18" customHeight="1" x14ac:dyDescent="0.2">
      <c r="A38" s="272"/>
      <c r="B38" s="275"/>
      <c r="C38" s="275"/>
      <c r="D38" s="274"/>
      <c r="E38" s="275"/>
      <c r="F38" s="275"/>
      <c r="G38" s="276"/>
      <c r="H38" s="276"/>
      <c r="I38" s="277"/>
    </row>
    <row r="39" spans="1:9" ht="18" customHeight="1" x14ac:dyDescent="0.2">
      <c r="A39" s="272"/>
      <c r="B39" s="275"/>
      <c r="C39" s="275"/>
      <c r="D39" s="274"/>
      <c r="E39" s="275"/>
      <c r="F39" s="275"/>
      <c r="G39" s="276"/>
      <c r="H39" s="276"/>
      <c r="I39" s="277"/>
    </row>
    <row r="40" spans="1:9" ht="18" customHeight="1" x14ac:dyDescent="0.2">
      <c r="A40" s="272"/>
      <c r="B40" s="275"/>
      <c r="C40" s="275"/>
      <c r="D40" s="274"/>
      <c r="E40" s="275"/>
      <c r="F40" s="275"/>
      <c r="G40" s="276"/>
      <c r="H40" s="276"/>
      <c r="I40" s="277"/>
    </row>
    <row r="41" spans="1:9" ht="18" customHeight="1" x14ac:dyDescent="0.2">
      <c r="A41" s="272"/>
      <c r="B41" s="275"/>
      <c r="C41" s="275"/>
      <c r="D41" s="274"/>
      <c r="E41" s="275"/>
      <c r="F41" s="275"/>
      <c r="G41" s="276"/>
      <c r="H41" s="276"/>
      <c r="I41" s="277"/>
    </row>
    <row r="42" spans="1:9" ht="18" customHeight="1" x14ac:dyDescent="0.2">
      <c r="A42" s="272"/>
      <c r="B42" s="275"/>
      <c r="C42" s="275"/>
      <c r="D42" s="274"/>
      <c r="E42" s="275"/>
      <c r="F42" s="275"/>
      <c r="G42" s="276"/>
      <c r="H42" s="276"/>
      <c r="I42" s="277"/>
    </row>
    <row r="43" spans="1:9" ht="18" customHeight="1" x14ac:dyDescent="0.2">
      <c r="A43" s="279"/>
      <c r="B43" s="276"/>
      <c r="C43" s="276"/>
      <c r="D43" s="280"/>
      <c r="E43" s="276"/>
      <c r="F43" s="276"/>
      <c r="G43" s="276"/>
      <c r="H43" s="276"/>
      <c r="I43" s="277"/>
    </row>
    <row r="44" spans="1:9" ht="18" customHeight="1" x14ac:dyDescent="0.2">
      <c r="A44" s="279"/>
      <c r="B44" s="276"/>
      <c r="C44" s="276"/>
      <c r="D44" s="280"/>
      <c r="E44" s="276"/>
      <c r="F44" s="276"/>
      <c r="G44" s="276"/>
      <c r="H44" s="276"/>
      <c r="I44" s="277"/>
    </row>
    <row r="45" spans="1:9" ht="18" customHeight="1" x14ac:dyDescent="0.2">
      <c r="A45" s="279"/>
      <c r="B45" s="276"/>
      <c r="C45" s="276"/>
      <c r="D45" s="280"/>
      <c r="E45" s="276"/>
      <c r="F45" s="276"/>
      <c r="G45" s="276"/>
      <c r="H45" s="276"/>
      <c r="I45" s="277"/>
    </row>
    <row r="46" spans="1:9" ht="18" customHeight="1" x14ac:dyDescent="0.2">
      <c r="A46" s="279"/>
      <c r="B46" s="276"/>
      <c r="C46" s="276"/>
      <c r="D46" s="280"/>
      <c r="E46" s="276"/>
      <c r="F46" s="276"/>
      <c r="G46" s="276"/>
      <c r="H46" s="276"/>
      <c r="I46" s="277"/>
    </row>
    <row r="47" spans="1:9" ht="18" customHeight="1" x14ac:dyDescent="0.2">
      <c r="A47" s="279"/>
      <c r="B47" s="276"/>
      <c r="C47" s="276"/>
      <c r="D47" s="280"/>
      <c r="E47" s="276"/>
      <c r="F47" s="276"/>
      <c r="G47" s="276"/>
      <c r="H47" s="276"/>
      <c r="I47" s="277"/>
    </row>
    <row r="48" spans="1:9" ht="18" customHeight="1" x14ac:dyDescent="0.2">
      <c r="A48" s="279"/>
      <c r="B48" s="276"/>
      <c r="C48" s="276"/>
      <c r="D48" s="280"/>
      <c r="E48" s="276"/>
      <c r="F48" s="276"/>
      <c r="G48" s="276"/>
      <c r="H48" s="276"/>
      <c r="I48" s="277"/>
    </row>
    <row r="49" spans="1:9" ht="18" customHeight="1" x14ac:dyDescent="0.2">
      <c r="A49" s="279"/>
      <c r="B49" s="276"/>
      <c r="C49" s="276"/>
      <c r="D49" s="280"/>
      <c r="E49" s="276"/>
      <c r="F49" s="276"/>
      <c r="G49" s="276"/>
      <c r="H49" s="276"/>
      <c r="I49" s="277"/>
    </row>
    <row r="50" spans="1:9" ht="18" customHeight="1" x14ac:dyDescent="0.2">
      <c r="A50" s="279"/>
      <c r="B50" s="276"/>
      <c r="C50" s="276"/>
      <c r="D50" s="280"/>
      <c r="E50" s="276"/>
      <c r="F50" s="276"/>
      <c r="G50" s="276"/>
      <c r="H50" s="276"/>
      <c r="I50" s="277"/>
    </row>
    <row r="51" spans="1:9" ht="18" customHeight="1" x14ac:dyDescent="0.2">
      <c r="A51" s="279"/>
      <c r="B51" s="276"/>
      <c r="C51" s="276"/>
      <c r="D51" s="280"/>
      <c r="E51" s="276"/>
      <c r="F51" s="276"/>
      <c r="G51" s="276"/>
      <c r="H51" s="276"/>
      <c r="I51" s="277"/>
    </row>
    <row r="52" spans="1:9" ht="18" customHeight="1" x14ac:dyDescent="0.2">
      <c r="A52" s="279"/>
      <c r="B52" s="276"/>
      <c r="C52" s="276"/>
      <c r="D52" s="280"/>
      <c r="E52" s="276"/>
      <c r="F52" s="276"/>
      <c r="G52" s="276"/>
      <c r="H52" s="276"/>
      <c r="I52" s="277"/>
    </row>
    <row r="53" spans="1:9" ht="18" customHeight="1" x14ac:dyDescent="0.2">
      <c r="A53" s="279"/>
      <c r="B53" s="276"/>
      <c r="C53" s="276"/>
      <c r="D53" s="280"/>
      <c r="E53" s="276"/>
      <c r="F53" s="276"/>
      <c r="G53" s="276"/>
      <c r="H53" s="276"/>
      <c r="I53" s="277"/>
    </row>
    <row r="54" spans="1:9" ht="18" customHeight="1" x14ac:dyDescent="0.2">
      <c r="A54" s="279"/>
      <c r="B54" s="276"/>
      <c r="C54" s="276"/>
      <c r="D54" s="280"/>
      <c r="E54" s="276"/>
      <c r="F54" s="276"/>
      <c r="G54" s="276"/>
      <c r="H54" s="276"/>
      <c r="I54" s="277"/>
    </row>
    <row r="55" spans="1:9" ht="18" customHeight="1" x14ac:dyDescent="0.2">
      <c r="A55" s="279"/>
      <c r="B55" s="276"/>
      <c r="C55" s="276"/>
      <c r="D55" s="280"/>
      <c r="E55" s="276"/>
      <c r="F55" s="276"/>
      <c r="G55" s="276"/>
      <c r="H55" s="276"/>
      <c r="I55" s="277"/>
    </row>
    <row r="56" spans="1:9" ht="18" customHeight="1" x14ac:dyDescent="0.2">
      <c r="A56" s="279"/>
      <c r="B56" s="276"/>
      <c r="C56" s="276"/>
      <c r="D56" s="280"/>
      <c r="E56" s="276"/>
      <c r="F56" s="276"/>
      <c r="G56" s="276"/>
      <c r="H56" s="276"/>
      <c r="I56" s="277"/>
    </row>
    <row r="57" spans="1:9" ht="18" customHeight="1" x14ac:dyDescent="0.2">
      <c r="A57" s="279"/>
      <c r="B57" s="276"/>
      <c r="C57" s="276"/>
      <c r="D57" s="280"/>
      <c r="E57" s="276"/>
      <c r="F57" s="276"/>
      <c r="G57" s="276"/>
      <c r="H57" s="276"/>
      <c r="I57" s="277"/>
    </row>
    <row r="58" spans="1:9" ht="18" customHeight="1" x14ac:dyDescent="0.2">
      <c r="A58" s="279"/>
      <c r="B58" s="276"/>
      <c r="C58" s="276"/>
      <c r="D58" s="280"/>
      <c r="E58" s="276"/>
      <c r="F58" s="276"/>
      <c r="G58" s="276"/>
      <c r="H58" s="276"/>
      <c r="I58" s="277"/>
    </row>
    <row r="59" spans="1:9" ht="18" customHeight="1" x14ac:dyDescent="0.2">
      <c r="A59" s="279"/>
      <c r="B59" s="276"/>
      <c r="C59" s="276"/>
      <c r="D59" s="280"/>
      <c r="E59" s="276"/>
      <c r="F59" s="276"/>
      <c r="G59" s="276"/>
      <c r="H59" s="276"/>
      <c r="I59" s="277"/>
    </row>
    <row r="60" spans="1:9" ht="18" customHeight="1" x14ac:dyDescent="0.2">
      <c r="A60" s="279"/>
      <c r="B60" s="276"/>
      <c r="C60" s="276"/>
      <c r="D60" s="280"/>
      <c r="E60" s="276"/>
      <c r="F60" s="276"/>
      <c r="G60" s="276"/>
      <c r="H60" s="276"/>
      <c r="I60" s="277"/>
    </row>
    <row r="61" spans="1:9" ht="18" customHeight="1" x14ac:dyDescent="0.2">
      <c r="A61" s="279"/>
      <c r="B61" s="276"/>
      <c r="C61" s="276"/>
      <c r="D61" s="280"/>
      <c r="E61" s="276"/>
      <c r="F61" s="276"/>
      <c r="G61" s="276"/>
      <c r="H61" s="276"/>
      <c r="I61" s="277"/>
    </row>
    <row r="62" spans="1:9" ht="18" customHeight="1" x14ac:dyDescent="0.2">
      <c r="A62" s="279"/>
      <c r="B62" s="276"/>
      <c r="C62" s="276"/>
      <c r="D62" s="280"/>
      <c r="E62" s="276"/>
      <c r="F62" s="276"/>
      <c r="G62" s="276"/>
      <c r="H62" s="276"/>
      <c r="I62" s="277"/>
    </row>
    <row r="63" spans="1:9" ht="18" customHeight="1" x14ac:dyDescent="0.2">
      <c r="A63" s="279"/>
      <c r="B63" s="276"/>
      <c r="C63" s="276"/>
      <c r="D63" s="280"/>
      <c r="E63" s="276"/>
      <c r="F63" s="276"/>
      <c r="G63" s="276"/>
      <c r="H63" s="276"/>
      <c r="I63" s="277"/>
    </row>
    <row r="64" spans="1:9" ht="18" customHeight="1" x14ac:dyDescent="0.2">
      <c r="A64" s="279"/>
      <c r="B64" s="276"/>
      <c r="C64" s="276"/>
      <c r="D64" s="280"/>
      <c r="E64" s="276"/>
      <c r="F64" s="276"/>
      <c r="G64" s="276"/>
      <c r="H64" s="276"/>
      <c r="I64" s="277"/>
    </row>
    <row r="65" spans="1:12" ht="18" customHeight="1" x14ac:dyDescent="0.2">
      <c r="A65" s="279"/>
      <c r="B65" s="276"/>
      <c r="C65" s="276"/>
      <c r="D65" s="280"/>
      <c r="E65" s="276"/>
      <c r="F65" s="276"/>
      <c r="G65" s="276"/>
      <c r="H65" s="276"/>
      <c r="I65" s="277"/>
    </row>
    <row r="66" spans="1:12" ht="18" customHeight="1" x14ac:dyDescent="0.2">
      <c r="A66" s="279"/>
      <c r="B66" s="276"/>
      <c r="C66" s="276"/>
      <c r="D66" s="280"/>
      <c r="E66" s="276"/>
      <c r="F66" s="276"/>
      <c r="G66" s="276"/>
      <c r="H66" s="276"/>
      <c r="I66" s="277"/>
    </row>
    <row r="67" spans="1:12" ht="18" customHeight="1" x14ac:dyDescent="0.2">
      <c r="A67" s="279"/>
      <c r="B67" s="276"/>
      <c r="C67" s="276"/>
      <c r="D67" s="280"/>
      <c r="E67" s="276"/>
      <c r="F67" s="276"/>
      <c r="G67" s="276"/>
      <c r="H67" s="276"/>
      <c r="I67" s="277"/>
    </row>
    <row r="68" spans="1:12" x14ac:dyDescent="0.2">
      <c r="B68" s="3"/>
      <c r="C68" s="3"/>
      <c r="D68" s="3"/>
      <c r="E68" s="3"/>
      <c r="F68" s="3"/>
    </row>
    <row r="69" spans="1:12" x14ac:dyDescent="0.2">
      <c r="B69" s="18" t="s">
        <v>8</v>
      </c>
      <c r="C69" s="19"/>
      <c r="D69" s="19"/>
      <c r="E69" s="19"/>
      <c r="F69" s="19"/>
      <c r="G69" s="2"/>
      <c r="H69" s="2"/>
      <c r="I69" s="2"/>
    </row>
    <row r="70" spans="1:12" x14ac:dyDescent="0.2">
      <c r="B70" s="19"/>
      <c r="C70" s="19"/>
      <c r="D70" s="19"/>
      <c r="E70" s="19"/>
      <c r="F70" s="19"/>
      <c r="G70" s="2"/>
      <c r="H70" s="2"/>
      <c r="I70" s="2"/>
    </row>
    <row r="71" spans="1:12" x14ac:dyDescent="0.2">
      <c r="B71" s="1798" t="s">
        <v>12</v>
      </c>
      <c r="C71" s="1798"/>
      <c r="D71" s="1798"/>
      <c r="E71" s="1798"/>
      <c r="F71" s="1798"/>
      <c r="G71" s="1798"/>
      <c r="H71" s="52"/>
      <c r="I71" s="2"/>
    </row>
    <row r="72" spans="1:12" x14ac:dyDescent="0.2">
      <c r="B72" s="17" t="s">
        <v>9</v>
      </c>
      <c r="C72" s="17"/>
      <c r="D72" s="17"/>
      <c r="E72" s="17"/>
      <c r="F72" s="17"/>
      <c r="G72" s="17"/>
      <c r="H72" s="17"/>
      <c r="I72" s="2"/>
    </row>
    <row r="73" spans="1:12" s="44" customFormat="1" x14ac:dyDescent="0.2">
      <c r="B73" s="39" t="s">
        <v>27</v>
      </c>
      <c r="C73" s="1800" t="s">
        <v>151</v>
      </c>
      <c r="D73" s="1800"/>
      <c r="E73" s="1800"/>
      <c r="F73" s="1800"/>
      <c r="G73" s="1800"/>
      <c r="H73" s="1800"/>
      <c r="I73" s="1800"/>
      <c r="J73" s="91"/>
      <c r="K73" s="91"/>
      <c r="L73" s="91"/>
    </row>
    <row r="74" spans="1:12" s="44" customFormat="1" x14ac:dyDescent="0.2">
      <c r="B74" s="39" t="s">
        <v>27</v>
      </c>
      <c r="C74" s="92" t="s">
        <v>146</v>
      </c>
      <c r="D74" s="93"/>
      <c r="E74" s="93"/>
      <c r="F74" s="93"/>
      <c r="G74" s="93"/>
      <c r="H74" s="93"/>
      <c r="I74" s="93"/>
      <c r="J74" s="91"/>
      <c r="K74" s="91"/>
      <c r="L74" s="91"/>
    </row>
    <row r="75" spans="1:12" s="44" customFormat="1" x14ac:dyDescent="0.2">
      <c r="B75" s="39"/>
      <c r="C75" s="92" t="s">
        <v>150</v>
      </c>
      <c r="D75" s="93"/>
      <c r="E75" s="93"/>
      <c r="F75" s="93"/>
      <c r="G75" s="93"/>
      <c r="H75" s="93"/>
      <c r="I75" s="93"/>
      <c r="J75" s="91"/>
      <c r="K75" s="91"/>
      <c r="L75" s="91"/>
    </row>
    <row r="76" spans="1:12" s="44" customFormat="1" x14ac:dyDescent="0.2">
      <c r="B76" s="39" t="s">
        <v>27</v>
      </c>
      <c r="C76" s="92" t="s">
        <v>143</v>
      </c>
      <c r="D76" s="93"/>
      <c r="E76" s="93"/>
      <c r="F76" s="93"/>
      <c r="G76" s="93"/>
      <c r="H76" s="93"/>
      <c r="I76" s="93"/>
      <c r="J76" s="91"/>
      <c r="K76" s="91"/>
      <c r="L76" s="91"/>
    </row>
    <row r="77" spans="1:12" s="44" customFormat="1" x14ac:dyDescent="0.2">
      <c r="B77" s="39" t="s">
        <v>27</v>
      </c>
      <c r="C77" s="1801" t="s">
        <v>72</v>
      </c>
      <c r="D77" s="1802"/>
      <c r="E77" s="1802"/>
      <c r="F77" s="1802"/>
      <c r="G77" s="1802"/>
      <c r="H77" s="1802"/>
      <c r="I77" s="1802"/>
      <c r="J77" s="41"/>
      <c r="K77" s="41"/>
      <c r="L77" s="41"/>
    </row>
    <row r="78" spans="1:12" s="44" customFormat="1" x14ac:dyDescent="0.2">
      <c r="B78" s="39" t="s">
        <v>27</v>
      </c>
      <c r="C78" s="1801" t="s">
        <v>73</v>
      </c>
      <c r="D78" s="1802"/>
      <c r="E78" s="1802"/>
      <c r="F78" s="1802"/>
      <c r="G78" s="1802"/>
      <c r="H78" s="1802"/>
      <c r="I78" s="1802"/>
      <c r="J78" s="41"/>
      <c r="K78" s="41"/>
      <c r="L78" s="41"/>
    </row>
    <row r="79" spans="1:12" s="44" customFormat="1" x14ac:dyDescent="0.2">
      <c r="B79" s="39" t="s">
        <v>27</v>
      </c>
      <c r="C79" s="1799" t="s">
        <v>74</v>
      </c>
      <c r="D79" s="1799"/>
      <c r="E79" s="1799"/>
      <c r="F79" s="1799"/>
      <c r="G79" s="1799"/>
      <c r="H79" s="1799"/>
      <c r="I79" s="1799"/>
      <c r="J79" s="42"/>
      <c r="K79" s="42"/>
      <c r="L79" s="42"/>
    </row>
    <row r="80" spans="1:12" s="44" customFormat="1" x14ac:dyDescent="0.2">
      <c r="B80" s="39" t="s">
        <v>27</v>
      </c>
      <c r="C80" s="88" t="s">
        <v>144</v>
      </c>
      <c r="D80" s="94"/>
      <c r="E80" s="94"/>
      <c r="F80" s="88"/>
      <c r="G80" s="88"/>
      <c r="H80" s="88"/>
      <c r="I80" s="41"/>
      <c r="J80" s="41"/>
      <c r="K80" s="41"/>
      <c r="L80" s="41"/>
    </row>
    <row r="81" spans="2:12" s="44" customFormat="1" x14ac:dyDescent="0.2">
      <c r="B81" s="39" t="s">
        <v>27</v>
      </c>
      <c r="C81" s="47" t="s">
        <v>75</v>
      </c>
      <c r="D81" s="20"/>
      <c r="E81" s="20"/>
      <c r="F81" s="47"/>
      <c r="G81" s="47"/>
      <c r="H81" s="47"/>
      <c r="I81" s="41"/>
      <c r="J81" s="41"/>
      <c r="K81" s="41"/>
      <c r="L81" s="41"/>
    </row>
    <row r="82" spans="2:12" s="44" customFormat="1" x14ac:dyDescent="0.2">
      <c r="B82" s="39" t="s">
        <v>27</v>
      </c>
      <c r="C82" s="1799" t="s">
        <v>76</v>
      </c>
      <c r="D82" s="1799"/>
      <c r="E82" s="1799"/>
      <c r="F82" s="1799"/>
      <c r="G82" s="1799"/>
      <c r="H82" s="1799"/>
      <c r="I82" s="1799"/>
      <c r="J82" s="42"/>
      <c r="K82" s="42"/>
      <c r="L82" s="42"/>
    </row>
    <row r="83" spans="2:12" s="44" customFormat="1" x14ac:dyDescent="0.2">
      <c r="B83" s="39" t="s">
        <v>27</v>
      </c>
      <c r="C83" s="1799" t="s">
        <v>77</v>
      </c>
      <c r="D83" s="1799"/>
      <c r="E83" s="1799"/>
      <c r="F83" s="1799"/>
      <c r="G83" s="1799"/>
      <c r="H83" s="1799"/>
      <c r="I83" s="1799"/>
      <c r="J83" s="42"/>
      <c r="K83" s="42"/>
      <c r="L83" s="42"/>
    </row>
    <row r="84" spans="2:12" s="44" customFormat="1" x14ac:dyDescent="0.2">
      <c r="B84" s="39" t="s">
        <v>27</v>
      </c>
      <c r="C84" s="40" t="s">
        <v>78</v>
      </c>
      <c r="D84" s="45"/>
      <c r="E84" s="45"/>
      <c r="F84" s="40"/>
      <c r="G84" s="40"/>
      <c r="H84" s="40"/>
      <c r="I84" s="46"/>
      <c r="J84" s="41"/>
      <c r="K84" s="41"/>
      <c r="L84" s="41"/>
    </row>
    <row r="85" spans="2:12" s="44" customFormat="1" x14ac:dyDescent="0.2">
      <c r="B85" s="39" t="s">
        <v>27</v>
      </c>
      <c r="C85" s="40" t="s">
        <v>149</v>
      </c>
      <c r="D85" s="45"/>
      <c r="E85" s="45"/>
      <c r="F85" s="40"/>
      <c r="G85" s="40"/>
      <c r="H85" s="40"/>
      <c r="I85" s="46"/>
      <c r="J85" s="41"/>
      <c r="K85" s="41"/>
      <c r="L85" s="41"/>
    </row>
    <row r="86" spans="2:12" s="44" customFormat="1" x14ac:dyDescent="0.2">
      <c r="B86" s="39" t="s">
        <v>27</v>
      </c>
      <c r="C86" s="47" t="s">
        <v>148</v>
      </c>
      <c r="D86" s="47"/>
      <c r="E86" s="47"/>
      <c r="F86" s="40"/>
      <c r="G86" s="40"/>
      <c r="H86" s="40"/>
      <c r="I86" s="41"/>
      <c r="J86" s="41"/>
      <c r="K86" s="41"/>
      <c r="L86" s="41"/>
    </row>
    <row r="87" spans="2:12" s="44" customFormat="1" x14ac:dyDescent="0.2">
      <c r="B87" s="39" t="s">
        <v>27</v>
      </c>
      <c r="C87" s="1799" t="s">
        <v>147</v>
      </c>
      <c r="D87" s="1799"/>
      <c r="E87" s="1799"/>
      <c r="F87" s="1799"/>
      <c r="G87" s="1799"/>
      <c r="H87" s="1799"/>
      <c r="I87" s="1799"/>
      <c r="J87" s="41"/>
      <c r="K87" s="41"/>
      <c r="L87" s="41"/>
    </row>
    <row r="88" spans="2:12" s="44" customFormat="1" x14ac:dyDescent="0.2">
      <c r="B88" s="39" t="s">
        <v>27</v>
      </c>
      <c r="C88" s="1799" t="s">
        <v>167</v>
      </c>
      <c r="D88" s="1799"/>
      <c r="E88" s="1799"/>
      <c r="F88" s="1799"/>
      <c r="G88" s="1799"/>
      <c r="H88" s="1799"/>
      <c r="I88" s="1799"/>
      <c r="J88" s="41"/>
      <c r="K88" s="41"/>
      <c r="L88" s="41"/>
    </row>
    <row r="89" spans="2:12" s="44" customFormat="1" x14ac:dyDescent="0.2">
      <c r="B89" s="39" t="s">
        <v>27</v>
      </c>
      <c r="C89" s="1799" t="s">
        <v>168</v>
      </c>
      <c r="D89" s="1799"/>
      <c r="E89" s="1799"/>
      <c r="F89" s="1799"/>
      <c r="G89" s="1799"/>
      <c r="H89" s="1799"/>
      <c r="I89" s="1799"/>
      <c r="J89" s="41"/>
      <c r="K89" s="41"/>
      <c r="L89" s="41"/>
    </row>
    <row r="90" spans="2:12" s="44" customFormat="1" x14ac:dyDescent="0.2">
      <c r="B90" s="39" t="s">
        <v>27</v>
      </c>
      <c r="C90" s="1799" t="s">
        <v>49</v>
      </c>
      <c r="D90" s="1799"/>
      <c r="E90" s="1799"/>
      <c r="F90" s="1799"/>
      <c r="G90" s="1799"/>
      <c r="H90" s="1799"/>
      <c r="I90" s="1799"/>
      <c r="J90" s="41"/>
      <c r="K90" s="41"/>
      <c r="L90" s="41"/>
    </row>
    <row r="91" spans="2:12" s="44" customFormat="1" x14ac:dyDescent="0.2">
      <c r="B91" s="43"/>
      <c r="E91" s="43"/>
      <c r="F91" s="43"/>
      <c r="G91" s="43"/>
      <c r="H91" s="43"/>
    </row>
    <row r="92" spans="2:12" s="44" customFormat="1" x14ac:dyDescent="0.2">
      <c r="C92" s="1795"/>
      <c r="D92" s="1796"/>
      <c r="E92" s="1796"/>
      <c r="F92" s="43"/>
      <c r="G92" s="43"/>
      <c r="H92" s="43"/>
      <c r="I92" s="43"/>
      <c r="J92" s="43"/>
    </row>
  </sheetData>
  <autoFilter ref="A9" xr:uid="{00000000-0009-0000-0000-000001000000}"/>
  <mergeCells count="22">
    <mergeCell ref="J12:K12"/>
    <mergeCell ref="J13:K14"/>
    <mergeCell ref="J15:K15"/>
    <mergeCell ref="C90:I90"/>
    <mergeCell ref="C83:I83"/>
    <mergeCell ref="C92:E92"/>
    <mergeCell ref="A4:B4"/>
    <mergeCell ref="B71:G71"/>
    <mergeCell ref="C87:I87"/>
    <mergeCell ref="C88:I88"/>
    <mergeCell ref="C89:I89"/>
    <mergeCell ref="C73:I73"/>
    <mergeCell ref="C77:I77"/>
    <mergeCell ref="C78:I78"/>
    <mergeCell ref="C79:I79"/>
    <mergeCell ref="C82:I82"/>
    <mergeCell ref="A1:B1"/>
    <mergeCell ref="C1:H1"/>
    <mergeCell ref="C3:H3"/>
    <mergeCell ref="C4:H4"/>
    <mergeCell ref="B6:H6"/>
    <mergeCell ref="A2:B3"/>
  </mergeCells>
  <phoneticPr fontId="48" type="noConversion"/>
  <printOptions horizontalCentered="1"/>
  <pageMargins left="0.55118110236220474" right="0.55118110236220474" top="0.59055118110236227" bottom="0.59055118110236227" header="0.51181102362204722" footer="0.51181102362204722"/>
  <pageSetup paperSize="8" scale="75" orientation="landscape" horizontalDpi="300" verticalDpi="300"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Z53"/>
  <sheetViews>
    <sheetView tabSelected="1" zoomScale="90" zoomScaleNormal="90" workbookViewId="0">
      <selection activeCell="L12" sqref="L12"/>
    </sheetView>
  </sheetViews>
  <sheetFormatPr defaultColWidth="9.140625" defaultRowHeight="15" x14ac:dyDescent="0.25"/>
  <cols>
    <col min="1" max="1" width="4.28515625" style="5" customWidth="1"/>
    <col min="2" max="2" width="6.28515625" style="5" customWidth="1"/>
    <col min="3" max="3" width="13.42578125" style="5" customWidth="1"/>
    <col min="4" max="4" width="54.7109375" style="5" customWidth="1"/>
    <col min="5" max="5" width="17.28515625" style="5" customWidth="1"/>
    <col min="6" max="6" width="28.85546875" style="5" customWidth="1"/>
    <col min="7" max="7" width="9.140625" style="5" customWidth="1"/>
    <col min="8" max="8" width="11.85546875" style="5" customWidth="1"/>
    <col min="9" max="9" width="9.42578125" style="5" customWidth="1"/>
    <col min="10" max="10" width="14.85546875" style="5" customWidth="1"/>
    <col min="11" max="11" width="10.140625" style="5" customWidth="1"/>
    <col min="12" max="13" width="15" style="5" customWidth="1"/>
    <col min="14" max="14" width="16" style="5" customWidth="1"/>
    <col min="15" max="15" width="17" style="5" customWidth="1"/>
    <col min="16" max="16" width="16" style="5" customWidth="1"/>
    <col min="17" max="17" width="12.42578125" style="5" customWidth="1"/>
    <col min="18" max="18" width="17.42578125" style="5" customWidth="1"/>
    <col min="19" max="19" width="17.140625" style="5" customWidth="1"/>
    <col min="20" max="16384" width="9.140625" style="5"/>
  </cols>
  <sheetData>
    <row r="1" spans="1:26" ht="30" customHeight="1" x14ac:dyDescent="0.25">
      <c r="A1" s="1810" t="s">
        <v>25</v>
      </c>
      <c r="B1" s="1811"/>
      <c r="C1" s="1812"/>
      <c r="D1" s="1813" t="s">
        <v>1</v>
      </c>
      <c r="E1" s="1814"/>
      <c r="F1" s="1814"/>
      <c r="G1" s="1814"/>
      <c r="H1" s="1814"/>
      <c r="I1" s="1814"/>
      <c r="J1" s="1814"/>
      <c r="K1" s="1814"/>
      <c r="L1" s="1814"/>
      <c r="M1" s="1814"/>
      <c r="N1" s="1814"/>
      <c r="O1" s="1814"/>
      <c r="P1" s="1814"/>
      <c r="Q1" s="1814"/>
      <c r="R1" s="1814"/>
      <c r="S1" s="1814"/>
    </row>
    <row r="2" spans="1:26" ht="30" customHeight="1" x14ac:dyDescent="0.25">
      <c r="A2" s="1810" t="s">
        <v>173</v>
      </c>
      <c r="B2" s="1811"/>
      <c r="C2" s="1812"/>
      <c r="D2" s="1815" t="s">
        <v>294</v>
      </c>
      <c r="E2" s="1816"/>
      <c r="F2" s="1816"/>
      <c r="G2" s="1816"/>
      <c r="H2" s="1816"/>
      <c r="I2" s="1816"/>
      <c r="J2" s="1816"/>
      <c r="K2" s="1816"/>
      <c r="L2" s="1816"/>
      <c r="M2" s="1816"/>
      <c r="N2" s="1816"/>
      <c r="O2" s="1816"/>
      <c r="P2" s="1816"/>
      <c r="Q2" s="1816"/>
      <c r="R2" s="1816"/>
      <c r="S2" s="1816"/>
    </row>
    <row r="3" spans="1:26" ht="30" customHeight="1" x14ac:dyDescent="0.25">
      <c r="A3" s="1810">
        <v>2021</v>
      </c>
      <c r="B3" s="1811"/>
      <c r="C3" s="1812"/>
      <c r="D3" s="1817" t="s">
        <v>296</v>
      </c>
      <c r="E3" s="1818"/>
      <c r="F3" s="1818"/>
      <c r="G3" s="1818"/>
      <c r="H3" s="1818"/>
      <c r="I3" s="1818"/>
      <c r="J3" s="1818"/>
      <c r="K3" s="1818"/>
      <c r="L3" s="1818"/>
      <c r="M3" s="1818"/>
      <c r="N3" s="1818"/>
      <c r="O3" s="1818"/>
      <c r="P3" s="1818"/>
      <c r="Q3" s="1818"/>
      <c r="R3" s="1818"/>
      <c r="S3" s="1818"/>
    </row>
    <row r="4" spans="1:26" ht="9" customHeight="1" x14ac:dyDescent="0.25">
      <c r="B4" s="16"/>
      <c r="C4" s="10"/>
      <c r="D4" s="10"/>
      <c r="E4" s="10"/>
      <c r="F4" s="10"/>
      <c r="G4" s="10"/>
      <c r="H4" s="10"/>
      <c r="I4" s="10"/>
      <c r="J4" s="10"/>
    </row>
    <row r="5" spans="1:26" ht="22.5" customHeight="1" thickBot="1" x14ac:dyDescent="0.3">
      <c r="B5" s="1809" t="s">
        <v>31</v>
      </c>
      <c r="C5" s="1809"/>
      <c r="D5" s="1809"/>
      <c r="E5" s="1809"/>
      <c r="F5" s="1809"/>
      <c r="G5" s="1809"/>
      <c r="H5" s="1809"/>
      <c r="I5" s="1809"/>
      <c r="J5" s="1809"/>
      <c r="K5" s="1809"/>
      <c r="L5" s="1809"/>
      <c r="M5" s="1809"/>
      <c r="N5" s="1809"/>
      <c r="O5" s="1809"/>
      <c r="P5" s="1809"/>
      <c r="Q5" s="1809"/>
      <c r="R5" s="1809"/>
      <c r="Z5" s="8"/>
    </row>
    <row r="6" spans="1:26" ht="48" customHeight="1" thickBot="1" x14ac:dyDescent="0.6">
      <c r="A6" s="9"/>
      <c r="B6" s="9"/>
      <c r="C6" s="9"/>
      <c r="D6" s="288" t="s">
        <v>171</v>
      </c>
      <c r="E6" s="9"/>
      <c r="F6" s="9"/>
      <c r="G6" s="9"/>
      <c r="H6" s="9"/>
      <c r="I6" s="9"/>
      <c r="K6" s="29"/>
      <c r="L6" s="29"/>
      <c r="M6" s="29"/>
      <c r="N6" s="29"/>
      <c r="O6" s="29"/>
      <c r="P6" s="29"/>
      <c r="Q6" s="29"/>
      <c r="R6" s="26"/>
    </row>
    <row r="7" spans="1:26" ht="88.5" customHeight="1" x14ac:dyDescent="0.25">
      <c r="A7" s="27" t="s">
        <v>69</v>
      </c>
      <c r="B7" s="27" t="s">
        <v>15</v>
      </c>
      <c r="C7" s="27" t="s">
        <v>3</v>
      </c>
      <c r="D7" s="27" t="s">
        <v>245</v>
      </c>
      <c r="E7" s="27" t="s">
        <v>70</v>
      </c>
      <c r="F7" s="27" t="s">
        <v>65</v>
      </c>
      <c r="G7" s="27" t="s">
        <v>64</v>
      </c>
      <c r="H7" s="27" t="s">
        <v>51</v>
      </c>
      <c r="I7" s="73" t="s">
        <v>29</v>
      </c>
      <c r="J7" s="74" t="s">
        <v>16</v>
      </c>
      <c r="K7" s="27" t="s">
        <v>17</v>
      </c>
      <c r="L7" s="27" t="s">
        <v>18</v>
      </c>
      <c r="M7" s="27" t="s">
        <v>19</v>
      </c>
      <c r="N7" s="27" t="s">
        <v>67</v>
      </c>
      <c r="O7" s="27" t="s">
        <v>20</v>
      </c>
      <c r="P7" s="31" t="s">
        <v>52</v>
      </c>
      <c r="Q7" s="28" t="s">
        <v>21</v>
      </c>
      <c r="R7" s="28" t="s">
        <v>22</v>
      </c>
      <c r="S7" s="27" t="s">
        <v>50</v>
      </c>
    </row>
    <row r="8" spans="1:26" s="210" customFormat="1" ht="18.75" customHeight="1" x14ac:dyDescent="0.25">
      <c r="A8" s="211"/>
      <c r="B8" s="207"/>
      <c r="C8" s="208"/>
      <c r="D8" s="208"/>
      <c r="E8" s="285"/>
      <c r="F8" s="216"/>
      <c r="G8" s="209"/>
      <c r="H8" s="209"/>
      <c r="I8" s="237"/>
      <c r="J8" s="209"/>
      <c r="K8" s="209"/>
      <c r="L8" s="255"/>
      <c r="M8" s="256"/>
      <c r="N8" s="256"/>
      <c r="O8" s="237"/>
      <c r="P8" s="209"/>
      <c r="Q8" s="209"/>
      <c r="R8" s="209"/>
      <c r="S8" s="211"/>
    </row>
    <row r="9" spans="1:26" s="229" customFormat="1" ht="18.75" customHeight="1" x14ac:dyDescent="0.2">
      <c r="A9" s="222"/>
      <c r="B9" s="223"/>
      <c r="C9" s="224"/>
      <c r="D9" s="224"/>
      <c r="E9" s="224"/>
      <c r="F9" s="225"/>
      <c r="G9" s="226"/>
      <c r="H9" s="227"/>
      <c r="I9" s="227"/>
      <c r="J9" s="213"/>
      <c r="K9" s="224"/>
      <c r="L9" s="224"/>
      <c r="M9" s="213"/>
      <c r="N9" s="213"/>
      <c r="O9" s="224"/>
      <c r="P9" s="224"/>
      <c r="Q9" s="224"/>
      <c r="R9" s="224"/>
      <c r="S9" s="228"/>
    </row>
    <row r="10" spans="1:26" s="229" customFormat="1" ht="18.75" customHeight="1" x14ac:dyDescent="0.2">
      <c r="A10" s="228"/>
      <c r="B10" s="223"/>
      <c r="C10" s="224"/>
      <c r="D10" s="221"/>
      <c r="E10" s="221"/>
      <c r="F10" s="225"/>
      <c r="G10" s="226"/>
      <c r="H10" s="213"/>
      <c r="I10" s="221"/>
      <c r="J10" s="213"/>
      <c r="K10" s="221"/>
      <c r="L10" s="221"/>
      <c r="M10" s="213"/>
      <c r="N10" s="213"/>
      <c r="O10" s="224"/>
      <c r="P10" s="224"/>
      <c r="Q10" s="213"/>
      <c r="R10" s="221"/>
      <c r="S10" s="228"/>
    </row>
    <row r="11" spans="1:26" s="210" customFormat="1" ht="18.75" customHeight="1" x14ac:dyDescent="0.25">
      <c r="A11" s="206"/>
      <c r="B11" s="223"/>
      <c r="C11" s="230"/>
      <c r="D11" s="231"/>
      <c r="E11" s="231"/>
      <c r="F11" s="230"/>
      <c r="G11" s="214"/>
      <c r="H11" s="214"/>
      <c r="I11" s="177"/>
      <c r="J11" s="214"/>
      <c r="K11" s="177"/>
      <c r="L11" s="230"/>
      <c r="M11" s="213"/>
      <c r="N11" s="213"/>
      <c r="O11" s="230"/>
      <c r="P11" s="230"/>
      <c r="Q11" s="230"/>
      <c r="R11" s="221"/>
      <c r="S11" s="211"/>
    </row>
    <row r="12" spans="1:26" s="229" customFormat="1" ht="18.75" customHeight="1" x14ac:dyDescent="0.2">
      <c r="A12" s="228"/>
      <c r="B12" s="223"/>
      <c r="C12" s="230"/>
      <c r="D12" s="230"/>
      <c r="E12" s="230"/>
      <c r="F12" s="230"/>
      <c r="G12" s="232"/>
      <c r="H12" s="232"/>
      <c r="I12" s="232"/>
      <c r="J12" s="213"/>
      <c r="K12" s="232"/>
      <c r="L12" s="230"/>
      <c r="M12" s="213"/>
      <c r="N12" s="213"/>
      <c r="O12" s="230"/>
      <c r="P12" s="230"/>
      <c r="Q12" s="230"/>
      <c r="R12" s="221"/>
      <c r="S12" s="228"/>
    </row>
    <row r="13" spans="1:26" s="210" customFormat="1" ht="18.75" customHeight="1" x14ac:dyDescent="0.25">
      <c r="A13" s="206"/>
      <c r="B13" s="212"/>
      <c r="C13" s="212"/>
      <c r="D13" s="212"/>
      <c r="E13" s="212"/>
      <c r="F13" s="212"/>
      <c r="G13" s="212"/>
      <c r="H13" s="212"/>
      <c r="I13" s="212"/>
      <c r="J13" s="212"/>
      <c r="K13" s="212"/>
      <c r="L13" s="212"/>
      <c r="M13" s="212"/>
      <c r="N13" s="212"/>
      <c r="O13" s="212"/>
      <c r="P13" s="215"/>
      <c r="Q13" s="212"/>
      <c r="R13" s="212"/>
      <c r="S13" s="211"/>
    </row>
    <row r="14" spans="1:26" s="210" customFormat="1" ht="18.75" customHeight="1" x14ac:dyDescent="0.25">
      <c r="A14" s="211"/>
      <c r="B14" s="211"/>
      <c r="C14" s="211"/>
      <c r="D14" s="211"/>
      <c r="E14" s="286"/>
      <c r="F14" s="211"/>
      <c r="G14" s="211"/>
      <c r="H14" s="211"/>
      <c r="I14" s="211"/>
      <c r="J14" s="211"/>
      <c r="K14" s="211"/>
      <c r="L14" s="211"/>
      <c r="M14" s="211"/>
      <c r="N14" s="211"/>
      <c r="O14" s="211"/>
      <c r="P14" s="211"/>
      <c r="Q14" s="211"/>
      <c r="R14" s="211"/>
      <c r="S14" s="211"/>
    </row>
    <row r="15" spans="1:26" s="210" customFormat="1" x14ac:dyDescent="0.25">
      <c r="A15" s="206"/>
      <c r="B15" s="211"/>
      <c r="C15" s="211"/>
      <c r="D15" s="211"/>
      <c r="E15" s="286"/>
      <c r="F15" s="211"/>
      <c r="G15" s="211"/>
      <c r="H15" s="211"/>
      <c r="I15" s="211"/>
      <c r="J15" s="211"/>
      <c r="K15" s="211"/>
      <c r="L15" s="211"/>
      <c r="M15" s="211"/>
      <c r="N15" s="211"/>
      <c r="O15" s="211"/>
      <c r="P15" s="211"/>
      <c r="Q15" s="211"/>
      <c r="R15" s="211"/>
      <c r="S15" s="211"/>
    </row>
    <row r="16" spans="1:26" s="210" customFormat="1" x14ac:dyDescent="0.25">
      <c r="A16" s="211"/>
      <c r="B16" s="211"/>
      <c r="C16" s="211"/>
      <c r="D16" s="211"/>
      <c r="E16" s="286"/>
      <c r="F16" s="211"/>
      <c r="G16" s="211"/>
      <c r="H16" s="211"/>
      <c r="I16" s="211"/>
      <c r="J16" s="211"/>
      <c r="K16" s="211"/>
      <c r="L16" s="211"/>
      <c r="M16" s="211"/>
      <c r="N16" s="211"/>
      <c r="O16" s="211"/>
      <c r="P16" s="211"/>
      <c r="Q16" s="211"/>
      <c r="R16" s="211"/>
      <c r="S16" s="211"/>
    </row>
    <row r="17" spans="1:19" s="210" customFormat="1" x14ac:dyDescent="0.25">
      <c r="A17" s="206"/>
      <c r="B17" s="211"/>
      <c r="C17" s="211"/>
      <c r="D17" s="211"/>
      <c r="E17" s="286"/>
      <c r="F17" s="211"/>
      <c r="G17" s="211"/>
      <c r="H17" s="211"/>
      <c r="I17" s="211"/>
      <c r="J17" s="211"/>
      <c r="K17" s="211"/>
      <c r="L17" s="211"/>
      <c r="M17" s="211"/>
      <c r="N17" s="211"/>
      <c r="O17" s="211"/>
      <c r="P17" s="211"/>
      <c r="Q17" s="211"/>
      <c r="R17" s="211"/>
      <c r="S17" s="211"/>
    </row>
    <row r="18" spans="1:19" s="210" customFormat="1" x14ac:dyDescent="0.25">
      <c r="A18" s="211"/>
      <c r="B18" s="211"/>
      <c r="C18" s="211"/>
      <c r="D18" s="211"/>
      <c r="E18" s="286"/>
      <c r="F18" s="211"/>
      <c r="G18" s="211"/>
      <c r="H18" s="211"/>
      <c r="I18" s="211"/>
      <c r="J18" s="211"/>
      <c r="K18" s="211"/>
      <c r="L18" s="211"/>
      <c r="M18" s="211"/>
      <c r="N18" s="211"/>
      <c r="O18" s="211"/>
      <c r="P18" s="211"/>
      <c r="Q18" s="211"/>
      <c r="R18" s="211"/>
      <c r="S18" s="211"/>
    </row>
    <row r="19" spans="1:19" s="210" customFormat="1" x14ac:dyDescent="0.25">
      <c r="A19" s="206"/>
      <c r="B19" s="211"/>
      <c r="C19" s="211"/>
      <c r="D19" s="211"/>
      <c r="E19" s="286"/>
      <c r="F19" s="211"/>
      <c r="G19" s="211"/>
      <c r="H19" s="211"/>
      <c r="I19" s="211"/>
      <c r="J19" s="211"/>
      <c r="K19" s="211"/>
      <c r="L19" s="211"/>
      <c r="M19" s="211"/>
      <c r="N19" s="211"/>
      <c r="O19" s="211"/>
      <c r="P19" s="211"/>
      <c r="Q19" s="211"/>
      <c r="R19" s="211"/>
      <c r="S19" s="211"/>
    </row>
    <row r="20" spans="1:19" s="210" customFormat="1" x14ac:dyDescent="0.25">
      <c r="A20" s="211"/>
      <c r="B20" s="211"/>
      <c r="C20" s="211"/>
      <c r="D20" s="211"/>
      <c r="E20" s="286"/>
      <c r="F20" s="211"/>
      <c r="G20" s="211"/>
      <c r="H20" s="211"/>
      <c r="I20" s="211"/>
      <c r="J20" s="211"/>
      <c r="K20" s="211"/>
      <c r="L20" s="211"/>
      <c r="M20" s="211"/>
      <c r="N20" s="211"/>
      <c r="O20" s="211"/>
      <c r="P20" s="211"/>
      <c r="Q20" s="211"/>
      <c r="R20" s="211"/>
      <c r="S20" s="211"/>
    </row>
    <row r="21" spans="1:19" x14ac:dyDescent="0.25">
      <c r="B21" s="287"/>
      <c r="C21" s="287"/>
      <c r="D21" s="287"/>
      <c r="E21" s="287"/>
      <c r="F21" s="287"/>
      <c r="G21" s="287"/>
      <c r="H21" s="287"/>
      <c r="I21" s="287"/>
      <c r="J21" s="287"/>
      <c r="K21" s="287"/>
      <c r="L21" s="287"/>
      <c r="M21" s="287"/>
      <c r="N21" s="287"/>
      <c r="O21" s="287"/>
      <c r="P21" s="287"/>
      <c r="Q21" s="287"/>
      <c r="R21" s="287"/>
      <c r="S21" s="287"/>
    </row>
    <row r="22" spans="1:19" x14ac:dyDescent="0.25">
      <c r="C22" s="16"/>
      <c r="D22" s="16"/>
      <c r="E22" s="16"/>
      <c r="F22" s="16"/>
      <c r="G22" s="16"/>
      <c r="H22" s="16"/>
      <c r="I22" s="16"/>
      <c r="J22" s="16"/>
      <c r="K22" s="16"/>
    </row>
    <row r="23" spans="1:19" ht="15.75" x14ac:dyDescent="0.25">
      <c r="B23" s="32" t="s">
        <v>53</v>
      </c>
    </row>
    <row r="24" spans="1:19" ht="15" customHeight="1" x14ac:dyDescent="0.25">
      <c r="C24" s="24"/>
      <c r="D24" s="24"/>
      <c r="E24" s="24"/>
      <c r="F24" s="24"/>
      <c r="G24" s="24"/>
      <c r="H24" s="24"/>
      <c r="I24" s="24"/>
      <c r="J24" s="24"/>
      <c r="K24" s="24"/>
      <c r="L24" s="21"/>
      <c r="M24" s="21"/>
      <c r="N24" s="21"/>
    </row>
    <row r="25" spans="1:19" s="6" customFormat="1" ht="18.75" customHeight="1" x14ac:dyDescent="0.25">
      <c r="B25" s="34" t="s">
        <v>54</v>
      </c>
      <c r="C25" s="35"/>
      <c r="D25" s="35"/>
      <c r="E25" s="35"/>
      <c r="F25" s="35"/>
      <c r="G25" s="35"/>
      <c r="H25" s="35"/>
      <c r="I25" s="35"/>
      <c r="J25" s="35"/>
      <c r="K25" s="35"/>
    </row>
    <row r="26" spans="1:19" s="6" customFormat="1" ht="18.75" customHeight="1" x14ac:dyDescent="0.25">
      <c r="B26" s="34" t="s">
        <v>55</v>
      </c>
      <c r="C26" s="35"/>
      <c r="D26" s="35"/>
      <c r="E26" s="35"/>
      <c r="F26" s="35"/>
      <c r="G26" s="35"/>
      <c r="H26" s="35"/>
      <c r="I26" s="35"/>
      <c r="J26" s="35"/>
      <c r="K26" s="35"/>
    </row>
    <row r="27" spans="1:19" s="6" customFormat="1" ht="18.75" customHeight="1" x14ac:dyDescent="0.25">
      <c r="B27" s="34" t="s">
        <v>57</v>
      </c>
      <c r="C27" s="34"/>
      <c r="D27" s="35"/>
      <c r="E27" s="35"/>
      <c r="F27" s="35"/>
      <c r="G27" s="35"/>
      <c r="H27" s="35"/>
      <c r="I27" s="35"/>
      <c r="J27" s="35"/>
      <c r="K27" s="35"/>
    </row>
    <row r="28" spans="1:19" s="6" customFormat="1" ht="18.75" customHeight="1" x14ac:dyDescent="0.25">
      <c r="B28" s="1808" t="s">
        <v>56</v>
      </c>
      <c r="C28" s="1808"/>
      <c r="D28" s="1808"/>
      <c r="E28" s="1808"/>
      <c r="F28" s="1808"/>
      <c r="G28" s="1808"/>
      <c r="H28" s="1808"/>
      <c r="I28" s="1808"/>
      <c r="J28" s="1808"/>
      <c r="K28" s="1808"/>
      <c r="L28" s="1808"/>
      <c r="M28" s="36"/>
      <c r="N28" s="36"/>
    </row>
    <row r="29" spans="1:19" s="6" customFormat="1" ht="18.75" customHeight="1" x14ac:dyDescent="0.25">
      <c r="B29" s="1808"/>
      <c r="C29" s="1808"/>
      <c r="D29" s="1808"/>
      <c r="E29" s="1808"/>
      <c r="F29" s="1808"/>
      <c r="G29" s="1808"/>
      <c r="H29" s="1808"/>
      <c r="I29" s="1808"/>
      <c r="J29" s="1808"/>
      <c r="K29" s="1808"/>
      <c r="L29" s="1808"/>
      <c r="M29" s="36"/>
      <c r="N29" s="36"/>
    </row>
    <row r="30" spans="1:19" s="6" customFormat="1" ht="18.75" customHeight="1" x14ac:dyDescent="0.25">
      <c r="B30" s="36" t="s">
        <v>66</v>
      </c>
      <c r="C30" s="37"/>
      <c r="D30" s="37"/>
      <c r="E30" s="37"/>
      <c r="F30" s="37"/>
      <c r="G30" s="37"/>
      <c r="H30" s="37"/>
      <c r="I30" s="37"/>
      <c r="J30" s="37"/>
      <c r="K30" s="37"/>
      <c r="L30" s="37"/>
      <c r="M30" s="37"/>
      <c r="N30" s="37"/>
    </row>
    <row r="31" spans="1:19" s="6" customFormat="1" ht="18.75" customHeight="1" x14ac:dyDescent="0.25">
      <c r="B31" s="36" t="s">
        <v>58</v>
      </c>
      <c r="C31" s="35"/>
      <c r="D31" s="35"/>
      <c r="E31" s="35"/>
      <c r="F31" s="35"/>
      <c r="G31" s="35"/>
      <c r="H31" s="35"/>
      <c r="I31" s="35"/>
      <c r="J31" s="35"/>
      <c r="K31" s="35"/>
    </row>
    <row r="32" spans="1:19" s="6" customFormat="1" ht="18.75" customHeight="1" x14ac:dyDescent="0.25">
      <c r="B32" s="36" t="s">
        <v>59</v>
      </c>
      <c r="C32" s="35"/>
      <c r="D32" s="35"/>
      <c r="E32" s="35"/>
      <c r="F32" s="35"/>
      <c r="G32" s="35"/>
      <c r="H32" s="35"/>
      <c r="I32" s="35"/>
      <c r="J32" s="35"/>
      <c r="K32" s="35"/>
    </row>
    <row r="33" spans="2:11" s="6" customFormat="1" ht="18.75" customHeight="1" x14ac:dyDescent="0.25">
      <c r="B33" s="36" t="s">
        <v>60</v>
      </c>
      <c r="C33" s="35"/>
      <c r="D33" s="35"/>
      <c r="E33" s="35"/>
      <c r="F33" s="35"/>
      <c r="G33" s="35"/>
      <c r="H33" s="35"/>
      <c r="I33" s="35"/>
      <c r="J33" s="35"/>
      <c r="K33" s="35"/>
    </row>
    <row r="34" spans="2:11" s="6" customFormat="1" ht="18.75" customHeight="1" x14ac:dyDescent="0.25">
      <c r="B34" s="36" t="s">
        <v>61</v>
      </c>
      <c r="C34" s="35"/>
      <c r="D34" s="35"/>
      <c r="E34" s="35"/>
      <c r="F34" s="35"/>
      <c r="G34" s="35"/>
      <c r="H34" s="35"/>
      <c r="I34" s="35"/>
      <c r="J34" s="35"/>
      <c r="K34" s="35"/>
    </row>
    <row r="35" spans="2:11" s="6" customFormat="1" ht="18.75" customHeight="1" x14ac:dyDescent="0.25">
      <c r="B35" s="36" t="s">
        <v>62</v>
      </c>
      <c r="C35" s="35"/>
      <c r="D35" s="35"/>
      <c r="E35" s="35"/>
      <c r="F35" s="35"/>
      <c r="G35" s="35"/>
      <c r="H35" s="35"/>
      <c r="I35" s="35"/>
      <c r="J35" s="35"/>
      <c r="K35" s="35"/>
    </row>
    <row r="36" spans="2:11" s="6" customFormat="1" ht="18.75" customHeight="1" x14ac:dyDescent="0.25">
      <c r="B36" s="36" t="s">
        <v>63</v>
      </c>
      <c r="C36" s="35"/>
      <c r="D36" s="35"/>
      <c r="E36" s="35"/>
      <c r="F36" s="35"/>
      <c r="G36" s="35"/>
      <c r="H36" s="35"/>
      <c r="I36" s="35"/>
      <c r="J36" s="35"/>
      <c r="K36" s="35"/>
    </row>
    <row r="37" spans="2:11" s="6" customFormat="1" ht="18.75" customHeight="1" x14ac:dyDescent="0.25">
      <c r="B37" s="36" t="s">
        <v>169</v>
      </c>
      <c r="C37" s="35"/>
      <c r="D37" s="35"/>
      <c r="E37" s="35"/>
      <c r="F37" s="35"/>
      <c r="G37" s="35"/>
      <c r="H37" s="35"/>
      <c r="I37" s="35"/>
      <c r="J37" s="35"/>
      <c r="K37" s="35"/>
    </row>
    <row r="38" spans="2:11" s="6" customFormat="1" ht="18.75" customHeight="1" x14ac:dyDescent="0.25">
      <c r="B38" s="36" t="s">
        <v>68</v>
      </c>
      <c r="C38" s="35"/>
      <c r="D38" s="35"/>
      <c r="E38" s="35"/>
      <c r="F38" s="35"/>
      <c r="G38" s="35"/>
      <c r="H38" s="35"/>
      <c r="I38" s="35"/>
      <c r="J38" s="35"/>
      <c r="K38" s="35"/>
    </row>
    <row r="39" spans="2:11" s="6" customFormat="1" ht="18.75" customHeight="1" x14ac:dyDescent="0.25">
      <c r="B39" s="36"/>
      <c r="C39" s="35"/>
      <c r="D39" s="35"/>
      <c r="E39" s="35"/>
      <c r="F39" s="35"/>
      <c r="G39" s="35"/>
      <c r="H39" s="35"/>
      <c r="I39" s="35"/>
      <c r="J39" s="35"/>
      <c r="K39" s="35"/>
    </row>
    <row r="40" spans="2:11" s="6" customFormat="1" ht="18.75" customHeight="1" x14ac:dyDescent="0.25">
      <c r="C40" s="35"/>
      <c r="D40" s="35"/>
      <c r="E40" s="35"/>
      <c r="F40" s="35"/>
      <c r="G40" s="35"/>
      <c r="H40" s="35"/>
      <c r="I40" s="35"/>
      <c r="J40" s="35"/>
      <c r="K40" s="35"/>
    </row>
    <row r="41" spans="2:11" s="6" customFormat="1" ht="22.5" customHeight="1" x14ac:dyDescent="0.25">
      <c r="B41" s="38" t="s">
        <v>23</v>
      </c>
      <c r="C41" s="35"/>
      <c r="D41" s="35"/>
      <c r="E41" s="35"/>
      <c r="F41" s="35"/>
      <c r="G41" s="35"/>
      <c r="H41" s="35"/>
      <c r="I41" s="35"/>
      <c r="J41" s="35"/>
      <c r="K41" s="35"/>
    </row>
    <row r="42" spans="2:11" s="6" customFormat="1" ht="15" customHeight="1" x14ac:dyDescent="0.25">
      <c r="B42" s="36"/>
      <c r="C42" s="35"/>
      <c r="D42" s="35"/>
      <c r="E42" s="35"/>
      <c r="F42" s="35"/>
      <c r="G42" s="35"/>
      <c r="H42" s="35"/>
      <c r="I42" s="35"/>
      <c r="J42" s="35"/>
      <c r="K42" s="35"/>
    </row>
    <row r="43" spans="2:11" s="6" customFormat="1" ht="15" customHeight="1" x14ac:dyDescent="0.25">
      <c r="B43" s="36"/>
      <c r="C43" s="35"/>
      <c r="D43" s="35"/>
      <c r="E43" s="35"/>
      <c r="F43" s="35"/>
      <c r="G43" s="35"/>
      <c r="H43" s="35"/>
      <c r="I43" s="35"/>
      <c r="J43" s="35"/>
      <c r="K43" s="35"/>
    </row>
    <row r="44" spans="2:11" ht="15" customHeight="1" x14ac:dyDescent="0.25">
      <c r="B44" s="33"/>
      <c r="C44" s="24"/>
      <c r="D44" s="24"/>
      <c r="E44" s="24"/>
      <c r="F44" s="24"/>
      <c r="G44" s="24"/>
      <c r="H44" s="24"/>
      <c r="I44" s="24"/>
      <c r="J44" s="24"/>
      <c r="K44" s="24"/>
    </row>
    <row r="45" spans="2:11" ht="15" customHeight="1" x14ac:dyDescent="0.25">
      <c r="B45" s="33"/>
      <c r="C45" s="24"/>
      <c r="D45" s="24"/>
      <c r="E45" s="24"/>
      <c r="F45" s="24"/>
      <c r="G45" s="24"/>
      <c r="H45" s="24"/>
      <c r="I45" s="24"/>
      <c r="J45" s="24"/>
      <c r="K45" s="24"/>
    </row>
    <row r="46" spans="2:11" ht="15" customHeight="1" x14ac:dyDescent="0.25">
      <c r="B46" s="33"/>
      <c r="C46" s="24"/>
      <c r="D46" s="24"/>
      <c r="E46" s="24"/>
      <c r="F46" s="24"/>
      <c r="G46" s="24"/>
      <c r="H46" s="24"/>
      <c r="I46" s="24"/>
      <c r="J46" s="24"/>
      <c r="K46" s="24"/>
    </row>
    <row r="47" spans="2:11" ht="15" customHeight="1" x14ac:dyDescent="0.25">
      <c r="B47" s="33"/>
      <c r="C47" s="24"/>
      <c r="D47" s="24"/>
      <c r="E47" s="24"/>
      <c r="F47" s="24"/>
      <c r="G47" s="24"/>
      <c r="H47" s="24"/>
      <c r="I47" s="24"/>
      <c r="J47" s="24"/>
      <c r="K47" s="24"/>
    </row>
    <row r="48" spans="2:11" ht="15" customHeight="1" x14ac:dyDescent="0.25">
      <c r="B48" s="33"/>
      <c r="C48" s="24"/>
      <c r="D48" s="24"/>
      <c r="E48" s="24"/>
      <c r="F48" s="24"/>
      <c r="G48" s="24"/>
      <c r="H48" s="24"/>
      <c r="I48" s="24"/>
      <c r="J48" s="24"/>
      <c r="K48" s="24"/>
    </row>
    <row r="49" spans="2:11" ht="15" customHeight="1" x14ac:dyDescent="0.25">
      <c r="B49" s="33"/>
      <c r="C49" s="24"/>
      <c r="D49" s="24"/>
      <c r="E49" s="24"/>
      <c r="F49" s="24"/>
      <c r="G49" s="24"/>
      <c r="H49" s="24"/>
      <c r="I49" s="24"/>
      <c r="J49" s="24"/>
      <c r="K49" s="24"/>
    </row>
    <row r="50" spans="2:11" ht="15" customHeight="1" x14ac:dyDescent="0.25">
      <c r="B50" s="33"/>
      <c r="C50" s="24"/>
      <c r="D50" s="24"/>
      <c r="E50" s="24"/>
      <c r="F50" s="24"/>
      <c r="G50" s="24"/>
      <c r="H50" s="24"/>
      <c r="I50" s="24"/>
      <c r="J50" s="24"/>
      <c r="K50" s="24"/>
    </row>
    <row r="51" spans="2:11" ht="15" customHeight="1" x14ac:dyDescent="0.25">
      <c r="B51" s="24"/>
      <c r="C51" s="24"/>
      <c r="D51" s="24"/>
      <c r="E51" s="24"/>
      <c r="F51" s="24"/>
      <c r="G51" s="24"/>
      <c r="H51" s="24"/>
      <c r="I51" s="24"/>
      <c r="J51" s="24"/>
      <c r="K51" s="24"/>
    </row>
    <row r="52" spans="2:11" ht="15" customHeight="1" x14ac:dyDescent="0.25">
      <c r="B52" s="24"/>
      <c r="C52" s="24"/>
      <c r="D52" s="24"/>
      <c r="E52" s="24"/>
      <c r="F52" s="24"/>
      <c r="G52" s="24"/>
      <c r="H52" s="24"/>
      <c r="I52" s="24"/>
      <c r="J52" s="24"/>
      <c r="K52" s="24"/>
    </row>
    <row r="53" spans="2:11" ht="373.5" customHeight="1" x14ac:dyDescent="0.25">
      <c r="B53" s="24"/>
      <c r="C53" s="24"/>
      <c r="D53" s="24"/>
      <c r="E53" s="24"/>
      <c r="F53" s="24"/>
      <c r="G53" s="24"/>
      <c r="H53" s="24"/>
      <c r="I53" s="24"/>
      <c r="J53" s="24"/>
      <c r="K53" s="24"/>
    </row>
  </sheetData>
  <autoFilter ref="A7" xr:uid="{00000000-0009-0000-0000-000008000000}"/>
  <mergeCells count="8">
    <mergeCell ref="B28:L29"/>
    <mergeCell ref="B5:R5"/>
    <mergeCell ref="A1:C1"/>
    <mergeCell ref="A2:C2"/>
    <mergeCell ref="A3:C3"/>
    <mergeCell ref="D1:S1"/>
    <mergeCell ref="D2:S2"/>
    <mergeCell ref="D3:S3"/>
  </mergeCells>
  <phoneticPr fontId="48" type="noConversion"/>
  <pageMargins left="0.23622047244094491" right="0.23622047244094491" top="0.67" bottom="0.19685039370078741" header="0.31496062992125984" footer="0.31496062992125984"/>
  <pageSetup paperSize="8" scale="85" orientation="landscape" horizontalDpi="300" verticalDpi="300" r:id="rId1"/>
  <legacy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M43"/>
  <sheetViews>
    <sheetView zoomScaleNormal="100" workbookViewId="0">
      <selection activeCell="C2" sqref="C2:J2"/>
    </sheetView>
  </sheetViews>
  <sheetFormatPr defaultRowHeight="12.75" x14ac:dyDescent="0.2"/>
  <cols>
    <col min="2" max="2" width="13.140625" customWidth="1"/>
    <col min="3" max="3" width="20.5703125" customWidth="1"/>
    <col min="4" max="4" width="44.85546875" customWidth="1"/>
    <col min="5" max="6" width="23.140625" customWidth="1"/>
    <col min="7" max="7" width="30.85546875" customWidth="1"/>
    <col min="8" max="8" width="18.140625" customWidth="1"/>
    <col min="9" max="9" width="21" customWidth="1"/>
    <col min="10" max="10" width="16.140625" customWidth="1"/>
  </cols>
  <sheetData>
    <row r="1" spans="1:13" ht="15" customHeight="1" x14ac:dyDescent="0.2">
      <c r="A1" s="1829" t="s">
        <v>26</v>
      </c>
      <c r="B1" s="1829"/>
      <c r="C1" s="1819" t="s">
        <v>1</v>
      </c>
      <c r="D1" s="1820"/>
      <c r="E1" s="1820"/>
      <c r="F1" s="1821"/>
      <c r="G1" s="1820"/>
      <c r="H1" s="1820"/>
      <c r="I1" s="1820"/>
      <c r="J1" s="1822"/>
    </row>
    <row r="2" spans="1:13" ht="19.5" customHeight="1" x14ac:dyDescent="0.2">
      <c r="A2" s="1829" t="s">
        <v>145</v>
      </c>
      <c r="B2" s="1829"/>
      <c r="C2" s="1823" t="s">
        <v>294</v>
      </c>
      <c r="D2" s="1824"/>
      <c r="E2" s="1824"/>
      <c r="F2" s="1824"/>
      <c r="G2" s="1824"/>
      <c r="H2" s="1824"/>
      <c r="I2" s="1824"/>
      <c r="J2" s="1825"/>
    </row>
    <row r="3" spans="1:13" s="2" customFormat="1" ht="16.5" customHeight="1" x14ac:dyDescent="0.2">
      <c r="A3" s="1830">
        <v>2021</v>
      </c>
      <c r="B3" s="1831"/>
      <c r="C3" s="1826" t="s">
        <v>6</v>
      </c>
      <c r="D3" s="1827"/>
      <c r="E3" s="1827"/>
      <c r="F3" s="1827"/>
      <c r="G3" s="1827"/>
      <c r="H3" s="1827"/>
      <c r="I3" s="1827"/>
      <c r="J3" s="1828"/>
    </row>
    <row r="4" spans="1:13" s="2" customFormat="1" ht="16.5" customHeight="1" x14ac:dyDescent="0.2">
      <c r="C4" s="11"/>
      <c r="D4" s="11"/>
      <c r="E4" s="11"/>
      <c r="F4" s="11"/>
      <c r="G4" s="11"/>
      <c r="H4" s="11"/>
      <c r="I4" s="11"/>
    </row>
    <row r="5" spans="1:13" s="2" customFormat="1" ht="12.75" customHeight="1" thickBot="1" x14ac:dyDescent="0.3">
      <c r="B5" s="1809" t="s">
        <v>31</v>
      </c>
      <c r="C5" s="1809"/>
      <c r="D5" s="1809"/>
      <c r="E5" s="1809"/>
      <c r="F5" s="1809"/>
      <c r="G5" s="1809"/>
      <c r="H5" s="1809"/>
      <c r="I5" s="1809"/>
      <c r="J5" s="1809"/>
    </row>
    <row r="6" spans="1:13" s="1" customFormat="1" ht="35.1" customHeight="1" thickBot="1" x14ac:dyDescent="0.25">
      <c r="D6" s="288" t="s">
        <v>172</v>
      </c>
      <c r="K6" s="4"/>
      <c r="L6" s="4"/>
      <c r="M6" s="4"/>
    </row>
    <row r="7" spans="1:13" s="1" customFormat="1" ht="96.95" customHeight="1" thickBot="1" x14ac:dyDescent="0.25">
      <c r="A7" s="22" t="s">
        <v>69</v>
      </c>
      <c r="B7" s="22" t="s">
        <v>15</v>
      </c>
      <c r="C7" s="23" t="s">
        <v>3</v>
      </c>
      <c r="D7" s="27" t="s">
        <v>245</v>
      </c>
      <c r="E7" s="27" t="s">
        <v>170</v>
      </c>
      <c r="F7" s="27" t="s">
        <v>70</v>
      </c>
      <c r="G7" s="23" t="s">
        <v>174</v>
      </c>
      <c r="H7" s="23" t="s">
        <v>71</v>
      </c>
      <c r="I7" s="23" t="s">
        <v>5</v>
      </c>
      <c r="J7" s="86" t="s">
        <v>4</v>
      </c>
    </row>
    <row r="8" spans="1:13" s="1" customFormat="1" ht="21" customHeight="1" x14ac:dyDescent="0.25">
      <c r="A8" s="77"/>
      <c r="B8" s="196"/>
      <c r="C8" s="179"/>
      <c r="D8" s="179"/>
      <c r="E8" s="179"/>
      <c r="F8" s="179"/>
      <c r="G8" s="178"/>
      <c r="H8" s="198"/>
      <c r="I8" s="199"/>
      <c r="J8" s="198"/>
    </row>
    <row r="9" spans="1:13" s="1" customFormat="1" ht="21" customHeight="1" x14ac:dyDescent="0.25">
      <c r="A9" s="77"/>
      <c r="B9" s="196"/>
      <c r="C9" s="179"/>
      <c r="D9" s="179"/>
      <c r="E9" s="179"/>
      <c r="F9" s="179"/>
      <c r="G9" s="178"/>
      <c r="H9" s="198"/>
      <c r="I9" s="199"/>
      <c r="J9" s="198"/>
    </row>
    <row r="10" spans="1:13" s="1" customFormat="1" ht="21" customHeight="1" x14ac:dyDescent="0.25">
      <c r="A10" s="77"/>
      <c r="B10" s="196"/>
      <c r="C10" s="179"/>
      <c r="D10" s="179"/>
      <c r="E10" s="179"/>
      <c r="F10" s="179"/>
      <c r="G10" s="178"/>
      <c r="H10" s="198"/>
      <c r="I10" s="199"/>
      <c r="J10" s="198"/>
    </row>
    <row r="11" spans="1:13" s="1" customFormat="1" ht="21" customHeight="1" x14ac:dyDescent="0.25">
      <c r="A11" s="77"/>
      <c r="B11" s="196"/>
      <c r="C11" s="179"/>
      <c r="D11" s="179"/>
      <c r="E11" s="179"/>
      <c r="F11" s="179"/>
      <c r="G11" s="178"/>
      <c r="H11" s="198"/>
      <c r="I11" s="199"/>
      <c r="J11" s="198"/>
    </row>
    <row r="12" spans="1:13" s="1" customFormat="1" ht="21" customHeight="1" x14ac:dyDescent="0.25">
      <c r="A12" s="77"/>
      <c r="B12" s="196"/>
      <c r="C12" s="179"/>
      <c r="D12" s="179"/>
      <c r="E12" s="179"/>
      <c r="F12" s="179"/>
      <c r="G12" s="178"/>
      <c r="H12" s="198"/>
      <c r="I12" s="198"/>
      <c r="J12" s="198"/>
    </row>
    <row r="13" spans="1:13" s="1" customFormat="1" ht="21" customHeight="1" x14ac:dyDescent="0.25">
      <c r="A13" s="76"/>
      <c r="B13" s="196"/>
      <c r="C13" s="179"/>
      <c r="D13" s="179"/>
      <c r="E13" s="179"/>
      <c r="F13" s="179"/>
      <c r="G13" s="199"/>
      <c r="H13" s="200"/>
      <c r="I13" s="200"/>
      <c r="J13" s="200"/>
    </row>
    <row r="14" spans="1:13" s="1" customFormat="1" ht="21" customHeight="1" x14ac:dyDescent="0.25">
      <c r="A14" s="75"/>
      <c r="B14" s="196"/>
      <c r="C14" s="179"/>
      <c r="D14" s="179"/>
      <c r="E14" s="179"/>
      <c r="F14" s="179"/>
      <c r="G14" s="199"/>
      <c r="H14" s="200"/>
      <c r="I14" s="250"/>
      <c r="J14" s="200"/>
    </row>
    <row r="15" spans="1:13" s="1" customFormat="1" ht="21" customHeight="1" x14ac:dyDescent="0.25">
      <c r="A15" s="194"/>
      <c r="B15" s="196"/>
      <c r="C15" s="179"/>
      <c r="D15" s="179"/>
      <c r="E15" s="179"/>
      <c r="F15" s="179"/>
      <c r="G15" s="199"/>
      <c r="H15" s="198"/>
      <c r="I15" s="199"/>
      <c r="J15" s="239"/>
    </row>
    <row r="16" spans="1:13" ht="21" customHeight="1" x14ac:dyDescent="0.25">
      <c r="A16" s="76"/>
      <c r="B16" s="196"/>
      <c r="C16" s="197"/>
      <c r="D16" s="179"/>
      <c r="E16" s="179"/>
      <c r="F16" s="282"/>
      <c r="G16" s="204"/>
      <c r="H16" s="200"/>
      <c r="I16" s="199"/>
      <c r="J16" s="200"/>
    </row>
    <row r="17" spans="1:10" ht="21" customHeight="1" x14ac:dyDescent="0.25">
      <c r="A17" s="195"/>
      <c r="B17" s="196"/>
      <c r="C17" s="197"/>
      <c r="D17" s="179"/>
      <c r="E17" s="179"/>
      <c r="F17" s="283"/>
      <c r="G17" s="253"/>
      <c r="H17" s="198"/>
      <c r="I17" s="199"/>
      <c r="J17" s="198"/>
    </row>
    <row r="18" spans="1:10" ht="21" customHeight="1" x14ac:dyDescent="0.25">
      <c r="A18" s="71"/>
      <c r="B18" s="196"/>
      <c r="C18" s="179"/>
      <c r="D18" s="179"/>
      <c r="E18" s="179"/>
      <c r="F18" s="179"/>
      <c r="G18" s="179"/>
      <c r="H18" s="252"/>
      <c r="I18" s="199"/>
      <c r="J18" s="201"/>
    </row>
    <row r="19" spans="1:10" ht="21" customHeight="1" x14ac:dyDescent="0.25">
      <c r="A19" s="72"/>
      <c r="B19" s="196"/>
      <c r="C19" s="179"/>
      <c r="D19" s="179"/>
      <c r="E19" s="179"/>
      <c r="F19" s="284"/>
      <c r="G19" s="254"/>
      <c r="H19" s="201"/>
      <c r="I19" s="199"/>
      <c r="J19" s="201"/>
    </row>
    <row r="20" spans="1:10" ht="21" customHeight="1" x14ac:dyDescent="0.25">
      <c r="A20" s="71"/>
      <c r="B20" s="196"/>
      <c r="C20" s="179"/>
      <c r="D20" s="179"/>
      <c r="E20" s="179"/>
      <c r="F20" s="179"/>
      <c r="G20" s="199"/>
      <c r="H20" s="201"/>
      <c r="I20" s="201"/>
      <c r="J20" s="201"/>
    </row>
    <row r="21" spans="1:10" ht="15" x14ac:dyDescent="0.25">
      <c r="A21" s="72"/>
      <c r="B21" s="196"/>
      <c r="C21" s="179"/>
      <c r="D21" s="179"/>
      <c r="E21" s="179"/>
      <c r="F21" s="179"/>
      <c r="G21" s="199"/>
      <c r="H21" s="201"/>
      <c r="I21" s="201"/>
      <c r="J21" s="201"/>
    </row>
    <row r="22" spans="1:10" ht="15" x14ac:dyDescent="0.25">
      <c r="A22" s="71"/>
      <c r="B22" s="196"/>
      <c r="C22" s="179"/>
      <c r="D22" s="179"/>
      <c r="E22" s="179"/>
      <c r="F22" s="179"/>
      <c r="G22" s="199"/>
      <c r="H22" s="201"/>
      <c r="I22" s="201"/>
      <c r="J22" s="201"/>
    </row>
    <row r="23" spans="1:10" ht="15" x14ac:dyDescent="0.25">
      <c r="A23" s="72"/>
      <c r="B23" s="196"/>
      <c r="C23" s="179"/>
      <c r="D23" s="179"/>
      <c r="E23" s="179"/>
      <c r="F23" s="179"/>
      <c r="G23" s="199"/>
      <c r="H23" s="201"/>
      <c r="I23" s="201"/>
      <c r="J23" s="201"/>
    </row>
    <row r="24" spans="1:10" ht="15" x14ac:dyDescent="0.25">
      <c r="A24" s="71"/>
      <c r="B24" s="196"/>
      <c r="C24" s="179"/>
      <c r="D24" s="179"/>
      <c r="E24" s="179"/>
      <c r="F24" s="179"/>
      <c r="G24" s="179"/>
      <c r="H24" s="201"/>
      <c r="I24" s="201"/>
      <c r="J24" s="201"/>
    </row>
    <row r="25" spans="1:10" ht="15" x14ac:dyDescent="0.25">
      <c r="A25" s="72"/>
      <c r="B25" s="196"/>
      <c r="C25" s="179"/>
      <c r="D25" s="179"/>
      <c r="E25" s="179"/>
      <c r="F25" s="179"/>
      <c r="G25" s="199"/>
      <c r="H25" s="201"/>
      <c r="I25" s="201"/>
      <c r="J25" s="201"/>
    </row>
    <row r="26" spans="1:10" ht="15" x14ac:dyDescent="0.25">
      <c r="A26" s="71"/>
      <c r="B26" s="196"/>
      <c r="C26" s="179"/>
      <c r="D26" s="179"/>
      <c r="E26" s="179"/>
      <c r="F26" s="179"/>
      <c r="G26" s="199"/>
      <c r="H26" s="201"/>
      <c r="I26" s="201"/>
      <c r="J26" s="201"/>
    </row>
    <row r="27" spans="1:10" ht="15" x14ac:dyDescent="0.25">
      <c r="A27" s="72"/>
      <c r="B27" s="196"/>
      <c r="C27" s="197"/>
      <c r="D27" s="179"/>
      <c r="E27" s="179"/>
      <c r="F27" s="179"/>
      <c r="G27" s="178"/>
      <c r="H27" s="201"/>
      <c r="I27" s="201"/>
      <c r="J27" s="201"/>
    </row>
    <row r="28" spans="1:10" ht="15" x14ac:dyDescent="0.25">
      <c r="A28" s="71"/>
      <c r="B28" s="196"/>
      <c r="C28" s="179"/>
      <c r="D28" s="179"/>
      <c r="E28" s="179"/>
      <c r="F28" s="179"/>
      <c r="G28" s="199"/>
      <c r="H28" s="201"/>
      <c r="I28" s="201"/>
      <c r="J28" s="201"/>
    </row>
    <row r="29" spans="1:10" ht="15" x14ac:dyDescent="0.25">
      <c r="A29" s="72"/>
      <c r="B29" s="196"/>
      <c r="C29" s="179"/>
      <c r="D29" s="205"/>
      <c r="E29" s="202"/>
      <c r="F29" s="202"/>
      <c r="G29" s="203"/>
      <c r="H29" s="201"/>
      <c r="I29" s="201"/>
      <c r="J29" s="201"/>
    </row>
    <row r="30" spans="1:10" ht="15" x14ac:dyDescent="0.25">
      <c r="A30" s="71"/>
      <c r="B30" s="201"/>
      <c r="C30" s="201"/>
      <c r="D30" s="201"/>
      <c r="E30" s="201"/>
      <c r="F30" s="96"/>
      <c r="G30" s="201"/>
      <c r="H30" s="201"/>
      <c r="I30" s="201"/>
      <c r="J30" s="201"/>
    </row>
    <row r="31" spans="1:10" ht="15" x14ac:dyDescent="0.25">
      <c r="A31" s="72"/>
      <c r="B31" s="201"/>
      <c r="C31" s="201"/>
      <c r="D31" s="201"/>
      <c r="E31" s="201"/>
      <c r="F31" s="96"/>
      <c r="G31" s="201"/>
      <c r="H31" s="201"/>
      <c r="I31" s="201"/>
      <c r="J31" s="201"/>
    </row>
    <row r="32" spans="1:10" ht="15" x14ac:dyDescent="0.25">
      <c r="A32" s="71"/>
      <c r="B32" s="201"/>
      <c r="C32" s="201"/>
      <c r="D32" s="201"/>
      <c r="E32" s="201"/>
      <c r="F32" s="96"/>
      <c r="G32" s="201"/>
      <c r="H32" s="201"/>
      <c r="I32" s="201"/>
      <c r="J32" s="201"/>
    </row>
    <row r="33" spans="1:10" ht="15" x14ac:dyDescent="0.25">
      <c r="A33" s="72"/>
      <c r="B33" s="201"/>
      <c r="C33" s="201"/>
      <c r="D33" s="201"/>
      <c r="E33" s="201"/>
      <c r="F33" s="96"/>
      <c r="G33" s="201"/>
      <c r="H33" s="201"/>
      <c r="I33" s="201"/>
      <c r="J33" s="201"/>
    </row>
    <row r="34" spans="1:10" ht="15" x14ac:dyDescent="0.25">
      <c r="A34" s="71"/>
      <c r="B34" s="201"/>
      <c r="C34" s="201"/>
      <c r="D34" s="201"/>
      <c r="E34" s="201"/>
      <c r="F34" s="96"/>
      <c r="G34" s="201"/>
      <c r="H34" s="201"/>
      <c r="I34" s="201"/>
      <c r="J34" s="201"/>
    </row>
    <row r="35" spans="1:10" x14ac:dyDescent="0.2">
      <c r="A35" s="72"/>
      <c r="B35" s="70"/>
      <c r="C35" s="70"/>
      <c r="D35" s="70"/>
      <c r="E35" s="70"/>
      <c r="F35" s="95"/>
      <c r="G35" s="70"/>
      <c r="H35" s="70"/>
      <c r="I35" s="70"/>
      <c r="J35" s="70"/>
    </row>
    <row r="36" spans="1:10" x14ac:dyDescent="0.2">
      <c r="A36" s="71"/>
      <c r="B36" s="70"/>
      <c r="C36" s="70"/>
      <c r="D36" s="70"/>
      <c r="E36" s="70"/>
      <c r="F36" s="95"/>
      <c r="G36" s="70"/>
      <c r="H36" s="70"/>
      <c r="I36" s="70"/>
      <c r="J36" s="70"/>
    </row>
    <row r="39" spans="1:10" ht="15" x14ac:dyDescent="0.2">
      <c r="B39" s="14" t="s">
        <v>2</v>
      </c>
      <c r="C39" s="13"/>
      <c r="D39" s="13"/>
      <c r="E39" s="13"/>
      <c r="F39" s="13"/>
    </row>
    <row r="40" spans="1:10" ht="15" x14ac:dyDescent="0.2">
      <c r="B40" s="14" t="s">
        <v>13</v>
      </c>
      <c r="C40" s="15"/>
      <c r="D40" s="15"/>
      <c r="E40" s="13"/>
      <c r="F40" s="13"/>
    </row>
    <row r="41" spans="1:10" ht="15" x14ac:dyDescent="0.2">
      <c r="B41" s="15"/>
      <c r="C41" s="14"/>
      <c r="D41" s="15"/>
      <c r="E41" s="13"/>
      <c r="F41" s="13"/>
    </row>
    <row r="42" spans="1:10" ht="15" x14ac:dyDescent="0.25">
      <c r="B42" s="25" t="s">
        <v>23</v>
      </c>
      <c r="C42" s="15"/>
      <c r="D42" s="15"/>
      <c r="E42" s="13"/>
      <c r="F42" s="13"/>
    </row>
    <row r="43" spans="1:10" x14ac:dyDescent="0.2">
      <c r="C43" s="15"/>
      <c r="D43" s="15"/>
      <c r="E43" s="13"/>
      <c r="F43" s="13"/>
    </row>
  </sheetData>
  <autoFilter ref="A7" xr:uid="{00000000-0009-0000-0000-00000A000000}"/>
  <mergeCells count="7">
    <mergeCell ref="C1:J1"/>
    <mergeCell ref="C2:J2"/>
    <mergeCell ref="C3:J3"/>
    <mergeCell ref="B5:J5"/>
    <mergeCell ref="A1:B1"/>
    <mergeCell ref="A2:B2"/>
    <mergeCell ref="A3:B3"/>
  </mergeCells>
  <pageMargins left="0.25" right="0.25" top="0.75" bottom="0.75" header="0.3" footer="0.3"/>
  <pageSetup paperSize="9" scale="75" orientation="landscape" horizontalDpi="300" verticalDpi="3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2BB48-3FC8-4AE9-BB74-6DF176070E6F}">
  <sheetPr>
    <tabColor rgb="FFFFFF00"/>
  </sheetPr>
  <dimension ref="A1:R27"/>
  <sheetViews>
    <sheetView zoomScale="80" zoomScaleNormal="80" workbookViewId="0">
      <selection activeCell="A3" sqref="A3:B3"/>
    </sheetView>
  </sheetViews>
  <sheetFormatPr defaultColWidth="9.140625" defaultRowHeight="12.75" x14ac:dyDescent="0.2"/>
  <cols>
    <col min="1" max="1" width="9.140625" style="1"/>
    <col min="2" max="2" width="11.28515625" style="1" customWidth="1"/>
    <col min="3" max="3" width="12.42578125" style="1" customWidth="1"/>
    <col min="4" max="4" width="10.7109375" style="1" customWidth="1"/>
    <col min="5" max="5" width="12.7109375" style="1" customWidth="1"/>
    <col min="6" max="6" width="17" style="1" customWidth="1"/>
    <col min="7" max="7" width="22.42578125" style="1" customWidth="1"/>
    <col min="8" max="8" width="18.5703125" style="1" customWidth="1"/>
    <col min="9" max="10" width="26.7109375" style="1" customWidth="1"/>
    <col min="11" max="11" width="20.7109375" style="1" customWidth="1"/>
    <col min="12" max="12" width="17.7109375" style="1" customWidth="1"/>
    <col min="13" max="16384" width="9.140625" style="1"/>
  </cols>
  <sheetData>
    <row r="1" spans="1:18" ht="30" customHeight="1" x14ac:dyDescent="0.2">
      <c r="A1" s="1834" t="s">
        <v>175</v>
      </c>
      <c r="B1" s="1834"/>
      <c r="C1" s="1835" t="s">
        <v>1</v>
      </c>
      <c r="D1" s="1836"/>
      <c r="E1" s="1836"/>
      <c r="F1" s="1836"/>
      <c r="G1" s="1836"/>
      <c r="H1" s="1836"/>
      <c r="I1" s="1836"/>
      <c r="J1" s="1836"/>
      <c r="K1" s="1837"/>
      <c r="L1" s="289"/>
      <c r="M1" s="290"/>
      <c r="N1" s="290"/>
      <c r="O1" s="290"/>
    </row>
    <row r="2" spans="1:18" ht="30" customHeight="1" x14ac:dyDescent="0.2">
      <c r="A2" s="1834" t="s">
        <v>186</v>
      </c>
      <c r="B2" s="1834"/>
      <c r="C2" s="1815" t="s">
        <v>294</v>
      </c>
      <c r="D2" s="1816"/>
      <c r="E2" s="1816"/>
      <c r="F2" s="1816"/>
      <c r="G2" s="1816"/>
      <c r="H2" s="1816"/>
      <c r="I2" s="1816"/>
      <c r="J2" s="1816"/>
      <c r="K2" s="1838"/>
      <c r="L2" s="289"/>
      <c r="M2" s="291"/>
      <c r="N2" s="291"/>
      <c r="O2" s="291"/>
    </row>
    <row r="3" spans="1:18" ht="30" customHeight="1" x14ac:dyDescent="0.25">
      <c r="A3" s="1839">
        <v>2016</v>
      </c>
      <c r="B3" s="1839"/>
      <c r="C3" s="1840" t="s">
        <v>176</v>
      </c>
      <c r="D3" s="1841"/>
      <c r="E3" s="1841"/>
      <c r="F3" s="1841"/>
      <c r="G3" s="1841"/>
      <c r="H3" s="1841"/>
      <c r="I3" s="1841"/>
      <c r="J3" s="1841"/>
      <c r="K3" s="1842"/>
      <c r="L3" s="12"/>
      <c r="M3" s="291"/>
      <c r="N3" s="291"/>
      <c r="O3" s="291"/>
    </row>
    <row r="4" spans="1:18" ht="22.5" customHeight="1" x14ac:dyDescent="0.25">
      <c r="B4" s="1833" t="s">
        <v>31</v>
      </c>
      <c r="C4" s="1833"/>
      <c r="D4" s="1833"/>
      <c r="E4" s="1833"/>
      <c r="F4" s="1833"/>
      <c r="G4" s="1833"/>
      <c r="H4" s="1833"/>
      <c r="I4" s="1833"/>
      <c r="J4" s="1833"/>
      <c r="K4" s="1833"/>
      <c r="L4" s="292"/>
      <c r="M4" s="292"/>
      <c r="N4" s="292"/>
      <c r="O4" s="292"/>
      <c r="P4" s="292"/>
      <c r="Q4" s="292"/>
      <c r="R4" s="292"/>
    </row>
    <row r="5" spans="1:18" ht="21.75" customHeight="1" x14ac:dyDescent="0.25">
      <c r="A5" s="1832"/>
      <c r="B5" s="1832"/>
      <c r="C5" s="1832"/>
      <c r="D5" s="1832"/>
      <c r="E5" s="1832"/>
      <c r="F5" s="1832"/>
      <c r="G5" s="1832"/>
      <c r="H5" s="1832"/>
      <c r="I5" s="1832"/>
      <c r="J5" s="1832"/>
      <c r="K5" s="1832"/>
    </row>
    <row r="6" spans="1:18" ht="69.95" customHeight="1" x14ac:dyDescent="0.2">
      <c r="A6" s="293" t="s">
        <v>69</v>
      </c>
      <c r="B6" s="294" t="s">
        <v>177</v>
      </c>
      <c r="C6" s="294" t="s">
        <v>3</v>
      </c>
      <c r="D6" s="294" t="s">
        <v>29</v>
      </c>
      <c r="E6" s="294" t="s">
        <v>0</v>
      </c>
      <c r="F6" s="295" t="s">
        <v>178</v>
      </c>
      <c r="G6" s="296" t="s">
        <v>179</v>
      </c>
      <c r="H6" s="296" t="s">
        <v>180</v>
      </c>
      <c r="I6" s="297" t="s">
        <v>181</v>
      </c>
      <c r="J6" s="296" t="s">
        <v>182</v>
      </c>
      <c r="K6" s="296" t="s">
        <v>183</v>
      </c>
    </row>
    <row r="7" spans="1:18" x14ac:dyDescent="0.2">
      <c r="A7" s="194"/>
      <c r="B7" s="120"/>
      <c r="C7" s="120"/>
      <c r="D7" s="120"/>
      <c r="E7" s="120"/>
      <c r="F7" s="298"/>
      <c r="G7" s="120"/>
      <c r="H7" s="120"/>
      <c r="I7" s="120"/>
      <c r="J7" s="120"/>
      <c r="K7" s="120"/>
    </row>
    <row r="8" spans="1:18" x14ac:dyDescent="0.2">
      <c r="A8" s="195"/>
      <c r="B8" s="120"/>
      <c r="C8" s="120"/>
      <c r="D8" s="120"/>
      <c r="E8" s="120"/>
      <c r="F8" s="298"/>
      <c r="G8" s="120"/>
      <c r="H8" s="120"/>
      <c r="I8" s="120"/>
      <c r="J8" s="120"/>
      <c r="K8" s="120"/>
    </row>
    <row r="9" spans="1:18" x14ac:dyDescent="0.2">
      <c r="A9" s="194"/>
      <c r="B9" s="120"/>
      <c r="C9" s="120"/>
      <c r="D9" s="120"/>
      <c r="E9" s="120"/>
      <c r="F9" s="298"/>
      <c r="G9" s="120"/>
      <c r="H9" s="120"/>
      <c r="I9" s="120"/>
      <c r="J9" s="120"/>
      <c r="K9" s="120"/>
    </row>
    <row r="10" spans="1:18" x14ac:dyDescent="0.2">
      <c r="A10" s="195"/>
      <c r="B10" s="120"/>
      <c r="C10" s="120"/>
      <c r="D10" s="120"/>
      <c r="E10" s="120"/>
      <c r="F10" s="298"/>
      <c r="G10" s="120"/>
      <c r="H10" s="120"/>
      <c r="I10" s="120"/>
      <c r="J10" s="120"/>
      <c r="K10" s="120"/>
    </row>
    <row r="11" spans="1:18" x14ac:dyDescent="0.2">
      <c r="A11" s="194"/>
      <c r="B11" s="120"/>
      <c r="C11" s="120"/>
      <c r="D11" s="120"/>
      <c r="E11" s="120"/>
      <c r="F11" s="298"/>
      <c r="G11" s="120"/>
      <c r="H11" s="120"/>
      <c r="I11" s="120"/>
      <c r="J11" s="120"/>
      <c r="K11" s="120"/>
    </row>
    <row r="12" spans="1:18" x14ac:dyDescent="0.2">
      <c r="A12" s="195"/>
      <c r="B12" s="120"/>
      <c r="C12" s="120"/>
      <c r="D12" s="120"/>
      <c r="E12" s="120"/>
      <c r="F12" s="298"/>
      <c r="G12" s="120"/>
      <c r="H12" s="120"/>
      <c r="I12" s="120"/>
      <c r="J12" s="120"/>
      <c r="K12" s="120"/>
    </row>
    <row r="13" spans="1:18" x14ac:dyDescent="0.2">
      <c r="A13" s="194"/>
      <c r="B13" s="120"/>
      <c r="C13" s="120"/>
      <c r="D13" s="120"/>
      <c r="E13" s="120"/>
      <c r="F13" s="298"/>
      <c r="G13" s="120"/>
      <c r="H13" s="120"/>
      <c r="I13" s="120"/>
      <c r="J13" s="120"/>
      <c r="K13" s="120"/>
    </row>
    <row r="14" spans="1:18" x14ac:dyDescent="0.2">
      <c r="A14" s="195"/>
      <c r="B14" s="120"/>
      <c r="C14" s="120"/>
      <c r="D14" s="120"/>
      <c r="E14" s="120"/>
      <c r="F14" s="298"/>
      <c r="G14" s="120"/>
      <c r="H14" s="120"/>
      <c r="I14" s="120"/>
      <c r="J14" s="120"/>
      <c r="K14" s="120"/>
    </row>
    <row r="15" spans="1:18" x14ac:dyDescent="0.2">
      <c r="A15" s="194"/>
      <c r="B15" s="120"/>
      <c r="C15" s="120"/>
      <c r="D15" s="120"/>
      <c r="E15" s="120"/>
      <c r="F15" s="298"/>
      <c r="G15" s="120"/>
      <c r="H15" s="120"/>
      <c r="I15" s="120"/>
      <c r="J15" s="120"/>
      <c r="K15" s="120"/>
    </row>
    <row r="16" spans="1:18" x14ac:dyDescent="0.2">
      <c r="A16" s="195"/>
      <c r="B16" s="120"/>
      <c r="C16" s="120"/>
      <c r="D16" s="120"/>
      <c r="E16" s="120"/>
      <c r="F16" s="298"/>
      <c r="G16" s="120"/>
      <c r="H16" s="120"/>
      <c r="I16" s="120"/>
      <c r="J16" s="120"/>
      <c r="K16" s="120"/>
    </row>
    <row r="17" spans="1:11" x14ac:dyDescent="0.2">
      <c r="A17" s="194"/>
      <c r="B17" s="120"/>
      <c r="C17" s="120"/>
      <c r="D17" s="120"/>
      <c r="E17" s="120"/>
      <c r="F17" s="298"/>
      <c r="G17" s="120"/>
      <c r="H17" s="120"/>
      <c r="I17" s="120"/>
      <c r="J17" s="120"/>
      <c r="K17" s="120"/>
    </row>
    <row r="18" spans="1:11" x14ac:dyDescent="0.2">
      <c r="A18" s="195"/>
      <c r="B18" s="120"/>
      <c r="C18" s="120"/>
      <c r="D18" s="120"/>
      <c r="E18" s="120"/>
      <c r="F18" s="298"/>
      <c r="G18" s="120"/>
      <c r="H18" s="120"/>
      <c r="I18" s="120"/>
      <c r="J18" s="120"/>
      <c r="K18" s="120"/>
    </row>
    <row r="19" spans="1:11" x14ac:dyDescent="0.2">
      <c r="A19" s="194"/>
      <c r="B19" s="120"/>
      <c r="C19" s="120"/>
      <c r="D19" s="120"/>
      <c r="E19" s="120"/>
      <c r="F19" s="298"/>
      <c r="G19" s="120"/>
      <c r="H19" s="120"/>
      <c r="I19" s="120"/>
      <c r="J19" s="120"/>
      <c r="K19" s="120"/>
    </row>
    <row r="20" spans="1:11" x14ac:dyDescent="0.2">
      <c r="A20" s="195"/>
      <c r="B20" s="120"/>
      <c r="C20" s="120"/>
      <c r="D20" s="120"/>
      <c r="E20" s="120"/>
      <c r="F20" s="298"/>
      <c r="G20" s="120"/>
      <c r="H20" s="120"/>
      <c r="I20" s="120"/>
      <c r="J20" s="120"/>
      <c r="K20" s="120"/>
    </row>
    <row r="21" spans="1:11" x14ac:dyDescent="0.2">
      <c r="A21" s="194"/>
      <c r="B21" s="120"/>
      <c r="C21" s="120"/>
      <c r="D21" s="120"/>
      <c r="E21" s="120"/>
      <c r="F21" s="298"/>
      <c r="G21" s="120"/>
      <c r="H21" s="120"/>
      <c r="I21" s="120"/>
      <c r="J21" s="120"/>
      <c r="K21" s="120"/>
    </row>
    <row r="22" spans="1:11" x14ac:dyDescent="0.2">
      <c r="A22" s="195"/>
      <c r="B22" s="120"/>
      <c r="C22" s="120"/>
      <c r="D22" s="120"/>
      <c r="E22" s="120"/>
      <c r="F22" s="298"/>
      <c r="G22" s="120"/>
      <c r="H22" s="120"/>
      <c r="I22" s="120"/>
      <c r="J22" s="120"/>
      <c r="K22" s="120"/>
    </row>
    <row r="23" spans="1:11" x14ac:dyDescent="0.2">
      <c r="A23" s="194"/>
      <c r="B23" s="120"/>
      <c r="C23" s="120"/>
      <c r="D23" s="120"/>
      <c r="E23" s="120"/>
      <c r="F23" s="298"/>
      <c r="G23" s="120"/>
      <c r="H23" s="120"/>
      <c r="I23" s="120"/>
      <c r="J23" s="120"/>
      <c r="K23" s="120"/>
    </row>
    <row r="24" spans="1:11" x14ac:dyDescent="0.2">
      <c r="A24" s="299"/>
      <c r="B24" s="300"/>
      <c r="C24" s="300"/>
      <c r="D24" s="300"/>
      <c r="E24" s="300" t="s">
        <v>184</v>
      </c>
      <c r="F24" s="301"/>
      <c r="G24" s="302"/>
      <c r="H24" s="303"/>
      <c r="J24" s="304"/>
    </row>
    <row r="27" spans="1:11" ht="15" x14ac:dyDescent="0.25">
      <c r="B27" s="305" t="s">
        <v>23</v>
      </c>
      <c r="C27" s="306"/>
      <c r="D27" s="306"/>
    </row>
  </sheetData>
  <autoFilter ref="A6" xr:uid="{00000000-0009-0000-0000-000009000000}"/>
  <mergeCells count="8">
    <mergeCell ref="A5:K5"/>
    <mergeCell ref="B4:K4"/>
    <mergeCell ref="A1:B1"/>
    <mergeCell ref="C1:K1"/>
    <mergeCell ref="A2:B2"/>
    <mergeCell ref="C2:K2"/>
    <mergeCell ref="A3:B3"/>
    <mergeCell ref="C3:K3"/>
  </mergeCells>
  <printOptions horizontalCentered="1"/>
  <pageMargins left="0.23622047244094491" right="0.23622047244094491" top="0.74803149606299213" bottom="0.74803149606299213" header="0.31496062992125984" footer="0.31496062992125984"/>
  <pageSetup paperSize="9" scale="75" orientation="landscape" horizontalDpi="300" r:id="rId1"/>
  <headerFooter alignWithMargins="0">
    <oddFooter>&amp;CPAFS - REGISTRO DEGLI INTERVENTI - monitoraggio rimboschimenti&amp;R&amp;P/&amp;N</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603F5-71B2-4F46-AD66-34B925125F0C}">
  <sheetPr>
    <tabColor rgb="FFFFFF00"/>
  </sheetPr>
  <dimension ref="A1:O31"/>
  <sheetViews>
    <sheetView zoomScale="80" zoomScaleNormal="80" workbookViewId="0">
      <selection activeCell="C2" sqref="C2:O2"/>
    </sheetView>
  </sheetViews>
  <sheetFormatPr defaultColWidth="9.140625" defaultRowHeight="12.75" x14ac:dyDescent="0.2"/>
  <cols>
    <col min="1" max="1" width="9.140625" style="1"/>
    <col min="2" max="2" width="10" style="1" customWidth="1"/>
    <col min="3" max="3" width="14.42578125" style="1" customWidth="1"/>
    <col min="4" max="4" width="11.85546875" style="1" customWidth="1"/>
    <col min="5" max="5" width="16.140625" style="1" customWidth="1"/>
    <col min="6" max="6" width="16.28515625" style="1" customWidth="1"/>
    <col min="7" max="7" width="16" style="1" customWidth="1"/>
    <col min="8" max="9" width="17.140625" style="1" customWidth="1"/>
    <col min="10" max="10" width="14.42578125" style="1" customWidth="1"/>
    <col min="11" max="11" width="41.5703125" style="1" customWidth="1"/>
    <col min="12" max="12" width="37" style="1" customWidth="1"/>
    <col min="13" max="13" width="22.7109375" style="1" customWidth="1"/>
    <col min="14" max="14" width="19.140625" style="1" customWidth="1"/>
    <col min="15" max="15" width="25.7109375" style="1" customWidth="1"/>
    <col min="16" max="16384" width="9.140625" style="1"/>
  </cols>
  <sheetData>
    <row r="1" spans="1:15" ht="18" x14ac:dyDescent="0.2">
      <c r="A1" s="1845" t="s">
        <v>185</v>
      </c>
      <c r="B1" s="1845"/>
      <c r="C1" s="1835" t="s">
        <v>1</v>
      </c>
      <c r="D1" s="1836"/>
      <c r="E1" s="1836"/>
      <c r="F1" s="1836"/>
      <c r="G1" s="1836"/>
      <c r="H1" s="1836"/>
      <c r="I1" s="1836"/>
      <c r="J1" s="1836"/>
      <c r="K1" s="1836"/>
      <c r="L1" s="1836"/>
      <c r="M1" s="1836"/>
      <c r="N1" s="1836"/>
      <c r="O1" s="1837"/>
    </row>
    <row r="2" spans="1:15" ht="18" x14ac:dyDescent="0.2">
      <c r="A2" s="1845" t="s">
        <v>186</v>
      </c>
      <c r="B2" s="1845"/>
      <c r="C2" s="1815" t="s">
        <v>297</v>
      </c>
      <c r="D2" s="1816"/>
      <c r="E2" s="1816"/>
      <c r="F2" s="1816"/>
      <c r="G2" s="1816"/>
      <c r="H2" s="1816"/>
      <c r="I2" s="1816"/>
      <c r="J2" s="1816"/>
      <c r="K2" s="1816"/>
      <c r="L2" s="1816"/>
      <c r="M2" s="1816"/>
      <c r="N2" s="1816"/>
      <c r="O2" s="1838"/>
    </row>
    <row r="3" spans="1:15" ht="18" x14ac:dyDescent="0.2">
      <c r="A3" s="1846">
        <v>2011</v>
      </c>
      <c r="B3" s="1846"/>
      <c r="C3" s="1840" t="s">
        <v>187</v>
      </c>
      <c r="D3" s="1841"/>
      <c r="E3" s="1841"/>
      <c r="F3" s="1841"/>
      <c r="G3" s="1841"/>
      <c r="H3" s="1841"/>
      <c r="I3" s="1841"/>
      <c r="J3" s="1841"/>
      <c r="K3" s="1841"/>
      <c r="L3" s="1841"/>
      <c r="M3" s="1841"/>
      <c r="N3" s="1841"/>
      <c r="O3" s="1842"/>
    </row>
    <row r="4" spans="1:15" x14ac:dyDescent="0.2">
      <c r="B4" s="2"/>
      <c r="C4" s="2"/>
      <c r="F4" s="307"/>
      <c r="G4" s="307"/>
      <c r="H4" s="307"/>
      <c r="I4" s="307"/>
      <c r="J4" s="307"/>
      <c r="K4" s="2"/>
    </row>
    <row r="5" spans="1:15" ht="15.75" x14ac:dyDescent="0.25">
      <c r="B5" s="1843" t="s">
        <v>188</v>
      </c>
      <c r="C5" s="1843"/>
      <c r="D5" s="1843"/>
      <c r="E5" s="1843"/>
      <c r="F5" s="1843"/>
      <c r="G5" s="1843"/>
      <c r="H5" s="1843"/>
      <c r="I5" s="1843"/>
      <c r="J5" s="1843"/>
      <c r="K5" s="1843"/>
      <c r="L5" s="1843"/>
      <c r="M5" s="1843"/>
      <c r="N5" s="1843"/>
      <c r="O5" s="1843"/>
    </row>
    <row r="6" spans="1:15" ht="15.75" x14ac:dyDescent="0.25">
      <c r="A6" s="1847"/>
      <c r="B6" s="1847"/>
      <c r="C6" s="1847"/>
      <c r="D6" s="1847"/>
      <c r="E6" s="1847"/>
      <c r="F6" s="1847"/>
      <c r="G6" s="1847"/>
      <c r="H6" s="1847"/>
      <c r="I6" s="1847"/>
      <c r="J6" s="1847"/>
      <c r="K6" s="1847"/>
      <c r="L6" s="1847"/>
      <c r="M6" s="1847"/>
      <c r="N6" s="1847"/>
      <c r="O6" s="1847"/>
    </row>
    <row r="7" spans="1:15" ht="69.95" customHeight="1" x14ac:dyDescent="0.2">
      <c r="A7" s="308" t="s">
        <v>69</v>
      </c>
      <c r="B7" s="309" t="s">
        <v>7</v>
      </c>
      <c r="C7" s="310" t="s">
        <v>3</v>
      </c>
      <c r="D7" s="310" t="s">
        <v>0</v>
      </c>
      <c r="E7" s="310" t="s">
        <v>189</v>
      </c>
      <c r="F7" s="311" t="s">
        <v>190</v>
      </c>
      <c r="G7" s="310" t="s">
        <v>191</v>
      </c>
      <c r="H7" s="310" t="s">
        <v>192</v>
      </c>
      <c r="I7" s="310" t="s">
        <v>193</v>
      </c>
      <c r="J7" s="310" t="s">
        <v>194</v>
      </c>
      <c r="K7" s="311" t="s">
        <v>195</v>
      </c>
      <c r="L7" s="311" t="s">
        <v>196</v>
      </c>
      <c r="M7" s="310" t="s">
        <v>197</v>
      </c>
      <c r="N7" s="310" t="s">
        <v>198</v>
      </c>
      <c r="O7" s="312" t="s">
        <v>199</v>
      </c>
    </row>
    <row r="8" spans="1:15" x14ac:dyDescent="0.2">
      <c r="A8" s="313"/>
      <c r="B8" s="314"/>
      <c r="C8" s="315"/>
      <c r="D8" s="315"/>
      <c r="E8" s="315"/>
      <c r="F8" s="316"/>
      <c r="G8" s="316"/>
      <c r="H8" s="316"/>
      <c r="I8" s="316"/>
      <c r="J8" s="316"/>
      <c r="K8" s="316"/>
      <c r="L8" s="316"/>
      <c r="M8" s="315"/>
      <c r="N8" s="315"/>
      <c r="O8" s="317"/>
    </row>
    <row r="9" spans="1:15" x14ac:dyDescent="0.2">
      <c r="A9" s="318"/>
      <c r="B9" s="319"/>
      <c r="C9" s="315"/>
      <c r="D9" s="315"/>
      <c r="E9" s="315"/>
      <c r="F9" s="316"/>
      <c r="G9" s="316"/>
      <c r="H9" s="316"/>
      <c r="I9" s="316"/>
      <c r="J9" s="316"/>
      <c r="K9" s="316"/>
      <c r="L9" s="316"/>
      <c r="M9" s="315"/>
      <c r="N9" s="315"/>
      <c r="O9" s="317"/>
    </row>
    <row r="10" spans="1:15" x14ac:dyDescent="0.2">
      <c r="A10" s="194"/>
      <c r="B10" s="320"/>
      <c r="C10" s="120"/>
      <c r="D10" s="120"/>
      <c r="E10" s="120"/>
      <c r="F10" s="298"/>
      <c r="G10" s="298"/>
      <c r="H10" s="298"/>
      <c r="I10" s="298"/>
      <c r="J10" s="298"/>
      <c r="K10" s="298"/>
      <c r="L10" s="298"/>
      <c r="M10" s="120"/>
      <c r="N10" s="120"/>
      <c r="O10" s="321"/>
    </row>
    <row r="11" spans="1:15" x14ac:dyDescent="0.2">
      <c r="A11" s="195"/>
      <c r="B11" s="320"/>
      <c r="C11" s="120"/>
      <c r="D11" s="120"/>
      <c r="E11" s="120"/>
      <c r="F11" s="298"/>
      <c r="G11" s="298"/>
      <c r="H11" s="298"/>
      <c r="I11" s="298"/>
      <c r="J11" s="298"/>
      <c r="K11" s="298"/>
      <c r="L11" s="298"/>
      <c r="M11" s="120"/>
      <c r="N11" s="120"/>
      <c r="O11" s="321"/>
    </row>
    <row r="12" spans="1:15" x14ac:dyDescent="0.2">
      <c r="A12" s="194"/>
      <c r="B12" s="320"/>
      <c r="C12" s="120"/>
      <c r="D12" s="120"/>
      <c r="E12" s="120"/>
      <c r="F12" s="298"/>
      <c r="G12" s="298"/>
      <c r="H12" s="298"/>
      <c r="I12" s="298"/>
      <c r="J12" s="298"/>
      <c r="K12" s="298"/>
      <c r="L12" s="298"/>
      <c r="M12" s="120"/>
      <c r="N12" s="120"/>
      <c r="O12" s="321"/>
    </row>
    <row r="13" spans="1:15" x14ac:dyDescent="0.2">
      <c r="A13" s="195"/>
      <c r="B13" s="320"/>
      <c r="C13" s="120"/>
      <c r="D13" s="120"/>
      <c r="E13" s="120"/>
      <c r="F13" s="298"/>
      <c r="G13" s="298"/>
      <c r="H13" s="298"/>
      <c r="I13" s="298"/>
      <c r="J13" s="298"/>
      <c r="K13" s="298"/>
      <c r="L13" s="298"/>
      <c r="M13" s="120"/>
      <c r="N13" s="120"/>
      <c r="O13" s="321"/>
    </row>
    <row r="14" spans="1:15" x14ac:dyDescent="0.2">
      <c r="A14" s="194"/>
      <c r="B14" s="320"/>
      <c r="C14" s="120"/>
      <c r="D14" s="120"/>
      <c r="E14" s="120"/>
      <c r="F14" s="298"/>
      <c r="G14" s="298"/>
      <c r="H14" s="298"/>
      <c r="I14" s="298"/>
      <c r="J14" s="298"/>
      <c r="K14" s="298"/>
      <c r="L14" s="298"/>
      <c r="M14" s="120"/>
      <c r="N14" s="120"/>
      <c r="O14" s="321"/>
    </row>
    <row r="15" spans="1:15" x14ac:dyDescent="0.2">
      <c r="A15" s="195"/>
      <c r="B15" s="320"/>
      <c r="C15" s="120"/>
      <c r="D15" s="120"/>
      <c r="E15" s="120"/>
      <c r="F15" s="298"/>
      <c r="G15" s="298"/>
      <c r="H15" s="298"/>
      <c r="I15" s="298"/>
      <c r="J15" s="298"/>
      <c r="K15" s="298"/>
      <c r="L15" s="298"/>
      <c r="M15" s="120"/>
      <c r="N15" s="120"/>
      <c r="O15" s="321"/>
    </row>
    <row r="16" spans="1:15" x14ac:dyDescent="0.2">
      <c r="A16" s="194"/>
      <c r="B16" s="320"/>
      <c r="C16" s="120"/>
      <c r="D16" s="120"/>
      <c r="E16" s="120"/>
      <c r="F16" s="298"/>
      <c r="G16" s="298"/>
      <c r="H16" s="298"/>
      <c r="I16" s="298"/>
      <c r="J16" s="298"/>
      <c r="K16" s="298"/>
      <c r="L16" s="298"/>
      <c r="M16" s="120"/>
      <c r="N16" s="120"/>
      <c r="O16" s="321"/>
    </row>
    <row r="17" spans="1:15" x14ac:dyDescent="0.2">
      <c r="A17" s="195"/>
      <c r="B17" s="320"/>
      <c r="C17" s="120"/>
      <c r="D17" s="120"/>
      <c r="E17" s="120"/>
      <c r="F17" s="298"/>
      <c r="G17" s="298"/>
      <c r="H17" s="298"/>
      <c r="I17" s="298"/>
      <c r="J17" s="298"/>
      <c r="K17" s="298"/>
      <c r="L17" s="298"/>
      <c r="M17" s="120"/>
      <c r="N17" s="120"/>
      <c r="O17" s="321"/>
    </row>
    <row r="18" spans="1:15" x14ac:dyDescent="0.2">
      <c r="A18" s="194"/>
      <c r="B18" s="320"/>
      <c r="C18" s="120"/>
      <c r="D18" s="120"/>
      <c r="E18" s="120"/>
      <c r="F18" s="298"/>
      <c r="G18" s="298"/>
      <c r="H18" s="298"/>
      <c r="I18" s="298"/>
      <c r="J18" s="298"/>
      <c r="K18" s="298"/>
      <c r="L18" s="298"/>
      <c r="M18" s="120"/>
      <c r="N18" s="120"/>
      <c r="O18" s="321"/>
    </row>
    <row r="19" spans="1:15" x14ac:dyDescent="0.2">
      <c r="A19" s="195"/>
      <c r="B19" s="320"/>
      <c r="C19" s="120"/>
      <c r="D19" s="120"/>
      <c r="E19" s="120"/>
      <c r="F19" s="298"/>
      <c r="G19" s="298"/>
      <c r="H19" s="298"/>
      <c r="I19" s="298"/>
      <c r="J19" s="298"/>
      <c r="K19" s="298"/>
      <c r="L19" s="298"/>
      <c r="M19" s="120"/>
      <c r="N19" s="120"/>
      <c r="O19" s="321"/>
    </row>
    <row r="20" spans="1:15" x14ac:dyDescent="0.2">
      <c r="A20" s="322"/>
      <c r="B20" s="323"/>
      <c r="C20" s="324"/>
      <c r="D20" s="324"/>
      <c r="E20" s="324"/>
      <c r="F20" s="325"/>
      <c r="G20" s="325"/>
      <c r="H20" s="325"/>
      <c r="I20" s="325"/>
      <c r="J20" s="325"/>
      <c r="K20" s="325"/>
      <c r="L20" s="325"/>
      <c r="M20" s="324"/>
      <c r="N20" s="326"/>
      <c r="O20" s="327"/>
    </row>
    <row r="22" spans="1:15" ht="15.75" x14ac:dyDescent="0.25">
      <c r="A22" s="328" t="s">
        <v>200</v>
      </c>
    </row>
    <row r="23" spans="1:15" ht="21" x14ac:dyDescent="0.35">
      <c r="B23" s="329"/>
      <c r="C23" s="2"/>
      <c r="D23" s="2"/>
      <c r="E23" s="2"/>
    </row>
    <row r="24" spans="1:15" ht="15.75" x14ac:dyDescent="0.25">
      <c r="B24" s="2" t="s">
        <v>201</v>
      </c>
      <c r="C24" s="330" t="s">
        <v>202</v>
      </c>
      <c r="D24" s="330"/>
      <c r="E24" s="330"/>
      <c r="F24" s="331"/>
      <c r="G24" s="331"/>
      <c r="H24" s="331"/>
      <c r="I24" s="331"/>
      <c r="J24" s="331"/>
      <c r="K24" s="331"/>
    </row>
    <row r="25" spans="1:15" ht="39.75" customHeight="1" x14ac:dyDescent="0.25">
      <c r="B25" s="1844" t="s">
        <v>203</v>
      </c>
      <c r="C25" s="1844"/>
      <c r="D25" s="1844"/>
      <c r="E25" s="1844"/>
      <c r="F25" s="1844"/>
      <c r="G25" s="1844"/>
      <c r="H25" s="1844"/>
      <c r="I25" s="1844"/>
      <c r="J25" s="1844"/>
      <c r="K25" s="1844"/>
      <c r="L25" s="1844"/>
      <c r="M25" s="1844"/>
      <c r="N25" s="1844"/>
      <c r="O25" s="1844"/>
    </row>
    <row r="26" spans="1:15" x14ac:dyDescent="0.2">
      <c r="B26" s="2"/>
      <c r="D26" s="2"/>
      <c r="E26" s="2"/>
    </row>
    <row r="27" spans="1:15" x14ac:dyDescent="0.2">
      <c r="B27" s="2"/>
      <c r="C27" s="2"/>
      <c r="D27" s="2"/>
      <c r="E27" s="2"/>
    </row>
    <row r="28" spans="1:15" x14ac:dyDescent="0.2">
      <c r="B28" s="1" t="s">
        <v>204</v>
      </c>
    </row>
    <row r="29" spans="1:15" x14ac:dyDescent="0.2">
      <c r="C29" s="2" t="s">
        <v>205</v>
      </c>
    </row>
    <row r="30" spans="1:15" x14ac:dyDescent="0.2">
      <c r="C30" s="332"/>
    </row>
    <row r="31" spans="1:15" ht="15" x14ac:dyDescent="0.25">
      <c r="B31" s="333" t="s">
        <v>206</v>
      </c>
    </row>
  </sheetData>
  <autoFilter ref="A7" xr:uid="{00000000-0009-0000-0000-00000B000000}"/>
  <mergeCells count="9">
    <mergeCell ref="B5:O5"/>
    <mergeCell ref="B25:O25"/>
    <mergeCell ref="A1:B1"/>
    <mergeCell ref="C1:O1"/>
    <mergeCell ref="A2:B2"/>
    <mergeCell ref="C2:O2"/>
    <mergeCell ref="A3:B3"/>
    <mergeCell ref="C3:O3"/>
    <mergeCell ref="A6:O6"/>
  </mergeCells>
  <printOptions horizontalCentered="1"/>
  <pageMargins left="0.23622047244094491" right="0.23622047244094491" top="1.1599999999999999" bottom="0.74803149606299213" header="0.31496062992125984" footer="0.31496062992125984"/>
  <pageSetup paperSize="8" scale="75" orientation="landscape" horizontalDpi="300" r:id="rId1"/>
  <headerFooter alignWithMargins="0"/>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39DF6-D4AA-4B10-8D2D-1030450DFB58}">
  <sheetPr>
    <tabColor rgb="FFFFFF00"/>
  </sheetPr>
  <dimension ref="A1:K22"/>
  <sheetViews>
    <sheetView zoomScale="90" zoomScaleNormal="90" workbookViewId="0">
      <pane ySplit="5" topLeftCell="A6" activePane="bottomLeft" state="frozen"/>
      <selection pane="bottomLeft" activeCell="B2" sqref="B2"/>
    </sheetView>
  </sheetViews>
  <sheetFormatPr defaultColWidth="9.28515625" defaultRowHeight="12.75" x14ac:dyDescent="0.2"/>
  <cols>
    <col min="1" max="1" width="13.42578125" style="1" customWidth="1"/>
    <col min="2" max="2" width="16.7109375" style="1" customWidth="1"/>
    <col min="3" max="3" width="28.7109375" style="1" customWidth="1"/>
    <col min="4" max="4" width="19.42578125" style="1" customWidth="1"/>
    <col min="5" max="5" width="57.28515625" style="1" customWidth="1"/>
    <col min="6" max="6" width="34.7109375" style="1" customWidth="1"/>
    <col min="7" max="7" width="30.7109375" style="1" customWidth="1"/>
    <col min="8" max="8" width="31.7109375" style="1" customWidth="1"/>
    <col min="9" max="9" width="31.140625" style="1" customWidth="1"/>
    <col min="10" max="10" width="33.42578125" style="1" customWidth="1"/>
    <col min="11" max="11" width="23.5703125" style="1" customWidth="1"/>
    <col min="12" max="16384" width="9.28515625" style="1"/>
  </cols>
  <sheetData>
    <row r="1" spans="1:11" ht="18" x14ac:dyDescent="0.2">
      <c r="A1" s="341" t="s">
        <v>80</v>
      </c>
      <c r="B1" s="342" t="s">
        <v>1</v>
      </c>
      <c r="C1" s="343"/>
      <c r="D1" s="343"/>
      <c r="E1" s="343"/>
      <c r="F1" s="343"/>
      <c r="G1" s="343"/>
      <c r="H1" s="343"/>
      <c r="I1" s="343"/>
      <c r="J1" s="343"/>
      <c r="K1" s="344"/>
    </row>
    <row r="2" spans="1:11" ht="18" x14ac:dyDescent="0.2">
      <c r="A2" s="341" t="s">
        <v>186</v>
      </c>
      <c r="B2" s="345" t="s">
        <v>297</v>
      </c>
      <c r="C2" s="289"/>
      <c r="D2" s="289"/>
      <c r="E2" s="289"/>
      <c r="F2" s="289"/>
      <c r="G2" s="289"/>
      <c r="H2" s="289"/>
      <c r="I2" s="289"/>
      <c r="J2" s="289"/>
      <c r="K2" s="346"/>
    </row>
    <row r="3" spans="1:11" ht="18" x14ac:dyDescent="0.2">
      <c r="A3" s="341">
        <v>2024</v>
      </c>
      <c r="B3" s="347" t="s">
        <v>124</v>
      </c>
      <c r="C3" s="348"/>
      <c r="D3" s="348"/>
      <c r="E3" s="348"/>
      <c r="F3" s="348"/>
      <c r="G3" s="348"/>
      <c r="H3" s="348"/>
      <c r="I3" s="348"/>
      <c r="J3" s="348"/>
      <c r="K3" s="349"/>
    </row>
    <row r="4" spans="1:11" ht="16.5" customHeight="1" thickBot="1" x14ac:dyDescent="0.25">
      <c r="B4" s="12"/>
      <c r="C4" s="12"/>
      <c r="D4" s="12"/>
      <c r="E4" s="12"/>
      <c r="F4" s="12"/>
      <c r="G4" s="12"/>
      <c r="H4" s="12"/>
      <c r="I4" s="12"/>
      <c r="J4" s="12"/>
      <c r="K4" s="12"/>
    </row>
    <row r="5" spans="1:11" ht="93.75" customHeight="1" x14ac:dyDescent="0.2">
      <c r="A5" s="64" t="s">
        <v>7</v>
      </c>
      <c r="B5" s="65" t="s">
        <v>3</v>
      </c>
      <c r="C5" s="66" t="s">
        <v>87</v>
      </c>
      <c r="D5" s="66" t="s">
        <v>237</v>
      </c>
      <c r="E5" s="66" t="s">
        <v>282</v>
      </c>
      <c r="F5" s="66" t="s">
        <v>298</v>
      </c>
      <c r="G5" s="66" t="s">
        <v>227</v>
      </c>
      <c r="H5" s="66" t="s">
        <v>228</v>
      </c>
      <c r="I5" s="515" t="s">
        <v>229</v>
      </c>
      <c r="J5" s="515" t="s">
        <v>230</v>
      </c>
      <c r="K5" s="67" t="s">
        <v>28</v>
      </c>
    </row>
    <row r="6" spans="1:11" x14ac:dyDescent="0.2">
      <c r="A6" s="134"/>
      <c r="B6" s="134"/>
      <c r="C6" s="134"/>
      <c r="D6" s="134"/>
      <c r="E6" s="134"/>
      <c r="F6" s="134"/>
      <c r="G6" s="134"/>
      <c r="H6" s="134"/>
      <c r="I6" s="134"/>
      <c r="J6" s="134"/>
      <c r="K6" s="95"/>
    </row>
    <row r="7" spans="1:11" x14ac:dyDescent="0.2">
      <c r="A7" s="134"/>
      <c r="B7" s="134"/>
      <c r="C7" s="134"/>
      <c r="D7" s="134"/>
      <c r="E7" s="134"/>
      <c r="F7" s="134"/>
      <c r="G7" s="134"/>
      <c r="H7" s="134"/>
      <c r="I7" s="134"/>
      <c r="J7" s="134"/>
      <c r="K7" s="95"/>
    </row>
    <row r="8" spans="1:11" x14ac:dyDescent="0.2">
      <c r="A8" s="134"/>
      <c r="B8" s="134"/>
      <c r="C8" s="134"/>
      <c r="D8" s="134"/>
      <c r="E8" s="134"/>
      <c r="F8" s="134"/>
      <c r="G8" s="134"/>
      <c r="H8" s="134"/>
      <c r="I8" s="134"/>
      <c r="J8" s="134"/>
      <c r="K8" s="95"/>
    </row>
    <row r="9" spans="1:11" x14ac:dyDescent="0.2">
      <c r="A9" s="134"/>
      <c r="B9" s="134"/>
      <c r="C9" s="134"/>
      <c r="D9" s="134"/>
      <c r="E9" s="134"/>
      <c r="F9" s="134"/>
      <c r="G9" s="134"/>
      <c r="H9" s="134"/>
      <c r="I9" s="134"/>
      <c r="J9" s="134"/>
      <c r="K9" s="95"/>
    </row>
    <row r="10" spans="1:11" x14ac:dyDescent="0.2">
      <c r="A10" s="134"/>
      <c r="B10" s="134"/>
      <c r="C10" s="134"/>
      <c r="D10" s="134"/>
      <c r="E10" s="134"/>
      <c r="F10" s="134"/>
      <c r="G10" s="134"/>
      <c r="H10" s="134"/>
      <c r="I10" s="134"/>
      <c r="J10" s="134"/>
      <c r="K10" s="95"/>
    </row>
    <row r="11" spans="1:11" x14ac:dyDescent="0.2">
      <c r="A11" s="134"/>
      <c r="B11" s="134"/>
      <c r="C11" s="134"/>
      <c r="D11" s="134"/>
      <c r="E11" s="134"/>
      <c r="F11" s="134"/>
      <c r="G11" s="134"/>
      <c r="H11" s="134"/>
      <c r="I11" s="134"/>
      <c r="J11" s="134"/>
      <c r="K11" s="95"/>
    </row>
    <row r="12" spans="1:11" x14ac:dyDescent="0.2">
      <c r="A12" s="134"/>
      <c r="B12" s="134"/>
      <c r="C12" s="134"/>
      <c r="D12" s="134"/>
      <c r="E12" s="134"/>
      <c r="F12" s="134"/>
      <c r="G12" s="134"/>
      <c r="H12" s="134"/>
      <c r="I12" s="134"/>
      <c r="J12" s="134"/>
      <c r="K12" s="95"/>
    </row>
    <row r="13" spans="1:11" x14ac:dyDescent="0.2">
      <c r="A13" s="134"/>
      <c r="B13" s="134"/>
      <c r="C13" s="134"/>
      <c r="D13" s="134"/>
      <c r="E13" s="134"/>
      <c r="F13" s="134"/>
      <c r="G13" s="134"/>
      <c r="H13" s="134"/>
      <c r="I13" s="134"/>
      <c r="J13" s="134"/>
      <c r="K13" s="95"/>
    </row>
    <row r="14" spans="1:11" x14ac:dyDescent="0.2">
      <c r="A14" s="134"/>
      <c r="B14" s="134"/>
      <c r="C14" s="134"/>
      <c r="D14" s="134"/>
      <c r="E14" s="134"/>
      <c r="F14" s="134"/>
      <c r="G14" s="134"/>
      <c r="H14" s="134"/>
      <c r="I14" s="134"/>
      <c r="J14" s="134"/>
      <c r="K14" s="95"/>
    </row>
    <row r="15" spans="1:11" x14ac:dyDescent="0.2">
      <c r="A15" s="95"/>
      <c r="B15" s="95"/>
      <c r="C15" s="95"/>
      <c r="D15" s="95"/>
      <c r="E15" s="95"/>
      <c r="F15" s="95"/>
      <c r="G15" s="95"/>
      <c r="H15" s="95"/>
      <c r="I15" s="95"/>
      <c r="J15" s="95"/>
      <c r="K15" s="95"/>
    </row>
    <row r="16" spans="1:11" x14ac:dyDescent="0.2">
      <c r="A16" s="95"/>
      <c r="B16" s="95"/>
      <c r="C16" s="95"/>
      <c r="D16" s="95"/>
      <c r="E16" s="95"/>
      <c r="F16" s="95"/>
      <c r="G16" s="95"/>
      <c r="H16" s="95"/>
      <c r="I16" s="95"/>
      <c r="J16" s="95"/>
      <c r="K16" s="95"/>
    </row>
    <row r="17" spans="1:11" x14ac:dyDescent="0.2">
      <c r="A17" s="95"/>
      <c r="B17" s="95"/>
      <c r="C17" s="95"/>
      <c r="D17" s="95"/>
      <c r="E17" s="95"/>
      <c r="F17" s="95"/>
      <c r="G17" s="95"/>
      <c r="H17" s="95"/>
      <c r="I17" s="95"/>
      <c r="J17" s="95"/>
      <c r="K17" s="95"/>
    </row>
    <row r="18" spans="1:11" x14ac:dyDescent="0.2">
      <c r="A18" s="95"/>
      <c r="B18" s="95"/>
      <c r="C18" s="95"/>
      <c r="D18" s="95"/>
      <c r="E18" s="95"/>
      <c r="F18" s="95"/>
      <c r="G18" s="95"/>
      <c r="H18" s="95"/>
      <c r="I18" s="95"/>
      <c r="J18" s="95"/>
      <c r="K18" s="95"/>
    </row>
    <row r="19" spans="1:11" x14ac:dyDescent="0.2">
      <c r="A19" s="95"/>
      <c r="B19" s="95"/>
      <c r="C19" s="95"/>
      <c r="D19" s="95"/>
      <c r="E19" s="95"/>
      <c r="F19" s="95"/>
      <c r="G19" s="95"/>
      <c r="H19" s="95"/>
      <c r="I19" s="95"/>
      <c r="J19" s="95"/>
      <c r="K19" s="95"/>
    </row>
    <row r="20" spans="1:11" x14ac:dyDescent="0.2">
      <c r="A20" s="95"/>
      <c r="B20" s="95"/>
      <c r="C20" s="95"/>
      <c r="D20" s="95"/>
      <c r="E20" s="95"/>
      <c r="F20" s="95"/>
      <c r="G20" s="95"/>
      <c r="H20" s="95"/>
      <c r="I20" s="95"/>
      <c r="J20" s="95"/>
      <c r="K20" s="95"/>
    </row>
    <row r="21" spans="1:11" x14ac:dyDescent="0.2">
      <c r="A21" s="95"/>
      <c r="B21" s="95"/>
      <c r="C21" s="95"/>
      <c r="D21" s="95"/>
      <c r="E21" s="95"/>
      <c r="F21" s="95"/>
      <c r="G21" s="95"/>
      <c r="H21" s="95"/>
      <c r="I21" s="95"/>
      <c r="J21" s="95"/>
      <c r="K21" s="95"/>
    </row>
    <row r="22" spans="1:11" x14ac:dyDescent="0.2">
      <c r="A22" s="3"/>
      <c r="B22" s="3"/>
      <c r="C22" s="3"/>
      <c r="D22" s="3"/>
      <c r="E22" s="3"/>
      <c r="F22" s="3"/>
      <c r="G22" s="3"/>
      <c r="H22" s="3"/>
      <c r="I22" s="3"/>
      <c r="J22" s="3"/>
    </row>
  </sheetData>
  <printOptions horizontalCentered="1"/>
  <pageMargins left="0.55118110236220474" right="0.55118110236220474" top="0.59055118110236227" bottom="0.59055118110236227" header="0.51181102362204722" footer="0.51181102362204722"/>
  <pageSetup paperSize="8" scale="75" orientation="landscape" horizontalDpi="300" verticalDpi="300" r:id="rId1"/>
  <headerFooter alignWithMargins="0"/>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I35"/>
  <sheetViews>
    <sheetView zoomScale="89" zoomScaleNormal="89" workbookViewId="0">
      <selection activeCell="A4" sqref="A4:I4"/>
    </sheetView>
  </sheetViews>
  <sheetFormatPr defaultColWidth="9.140625" defaultRowHeight="12.75" x14ac:dyDescent="0.2"/>
  <cols>
    <col min="1" max="1" width="13.42578125" style="1" customWidth="1"/>
    <col min="2" max="2" width="19.140625" style="1" customWidth="1"/>
    <col min="3" max="3" width="16.42578125" style="1" customWidth="1"/>
    <col min="4" max="4" width="18.85546875" style="1" customWidth="1"/>
    <col min="5" max="5" width="22.42578125" style="1" customWidth="1"/>
    <col min="6" max="6" width="23.5703125" style="1" customWidth="1"/>
    <col min="7" max="7" width="48.140625" style="1" customWidth="1"/>
    <col min="8" max="8" width="32.42578125" style="1" customWidth="1"/>
    <col min="9" max="9" width="29.42578125" style="1" customWidth="1"/>
    <col min="10" max="16384" width="9.140625" style="1"/>
  </cols>
  <sheetData>
    <row r="1" spans="1:9" ht="18" x14ac:dyDescent="0.2">
      <c r="A1" s="48" t="s">
        <v>86</v>
      </c>
      <c r="B1" s="1835" t="s">
        <v>1</v>
      </c>
      <c r="C1" s="1848"/>
      <c r="D1" s="1848"/>
      <c r="E1" s="1848"/>
      <c r="F1" s="1848"/>
      <c r="G1" s="1848"/>
      <c r="H1" s="1848"/>
      <c r="I1" s="1849"/>
    </row>
    <row r="2" spans="1:9" ht="18" x14ac:dyDescent="0.2">
      <c r="A2" s="48" t="s">
        <v>14</v>
      </c>
      <c r="B2" s="1815" t="s">
        <v>294</v>
      </c>
      <c r="C2" s="1816"/>
      <c r="D2" s="1816"/>
      <c r="E2" s="1816"/>
      <c r="F2" s="1816"/>
      <c r="G2" s="1816"/>
      <c r="H2" s="1816"/>
      <c r="I2" s="1838"/>
    </row>
    <row r="3" spans="1:9" ht="18" x14ac:dyDescent="0.2">
      <c r="A3" s="48">
        <v>2011</v>
      </c>
      <c r="B3" s="1840" t="s">
        <v>85</v>
      </c>
      <c r="C3" s="1841"/>
      <c r="D3" s="1841"/>
      <c r="E3" s="1841"/>
      <c r="F3" s="1841"/>
      <c r="G3" s="1841"/>
      <c r="H3" s="1841"/>
      <c r="I3" s="1842"/>
    </row>
    <row r="4" spans="1:9" ht="16.5" customHeight="1" thickBot="1" x14ac:dyDescent="0.25">
      <c r="A4" s="1850"/>
      <c r="B4" s="1850"/>
      <c r="C4" s="1850"/>
      <c r="D4" s="1850"/>
      <c r="E4" s="1850"/>
      <c r="F4" s="1850"/>
      <c r="G4" s="1850"/>
      <c r="H4" s="1850"/>
      <c r="I4" s="1850"/>
    </row>
    <row r="5" spans="1:9" ht="40.5" customHeight="1" x14ac:dyDescent="0.2">
      <c r="A5" s="64" t="s">
        <v>7</v>
      </c>
      <c r="B5" s="65" t="s">
        <v>3</v>
      </c>
      <c r="C5" s="65" t="s">
        <v>29</v>
      </c>
      <c r="D5" s="65" t="s">
        <v>0</v>
      </c>
      <c r="E5" s="65" t="s">
        <v>70</v>
      </c>
      <c r="F5" s="67" t="s">
        <v>10</v>
      </c>
      <c r="G5" s="49" t="s">
        <v>81</v>
      </c>
      <c r="H5" s="49" t="s">
        <v>82</v>
      </c>
      <c r="I5" s="84" t="s">
        <v>83</v>
      </c>
    </row>
    <row r="6" spans="1:9" s="193" customFormat="1" x14ac:dyDescent="0.2">
      <c r="A6" s="190"/>
      <c r="B6" s="138"/>
      <c r="C6" s="138"/>
      <c r="D6" s="138"/>
      <c r="E6" s="138"/>
      <c r="F6" s="122"/>
      <c r="G6" s="97"/>
      <c r="H6" s="191"/>
      <c r="I6" s="192"/>
    </row>
    <row r="7" spans="1:9" x14ac:dyDescent="0.2">
      <c r="A7" s="69"/>
      <c r="B7" s="69"/>
      <c r="C7" s="69"/>
      <c r="D7" s="69"/>
      <c r="E7" s="69"/>
      <c r="F7" s="70"/>
      <c r="G7" s="68"/>
      <c r="H7" s="51"/>
      <c r="I7" s="51"/>
    </row>
    <row r="8" spans="1:9" x14ac:dyDescent="0.2">
      <c r="A8" s="69"/>
      <c r="B8" s="69"/>
      <c r="C8" s="69"/>
      <c r="D8" s="69"/>
      <c r="E8" s="69"/>
      <c r="F8" s="70"/>
      <c r="G8" s="68"/>
      <c r="H8" s="51"/>
      <c r="I8" s="51"/>
    </row>
    <row r="9" spans="1:9" x14ac:dyDescent="0.2">
      <c r="A9" s="69"/>
      <c r="B9" s="69"/>
      <c r="C9" s="69"/>
      <c r="D9" s="69"/>
      <c r="E9" s="69"/>
      <c r="F9" s="70"/>
      <c r="G9" s="68"/>
      <c r="H9" s="51"/>
      <c r="I9" s="51"/>
    </row>
    <row r="10" spans="1:9" x14ac:dyDescent="0.2">
      <c r="A10" s="69"/>
      <c r="B10" s="69"/>
      <c r="C10" s="69"/>
      <c r="D10" s="69"/>
      <c r="E10" s="69"/>
      <c r="F10" s="70"/>
      <c r="G10" s="68"/>
      <c r="H10" s="51"/>
      <c r="I10" s="51"/>
    </row>
    <row r="11" spans="1:9" x14ac:dyDescent="0.2">
      <c r="A11" s="69"/>
      <c r="B11" s="69"/>
      <c r="C11" s="69"/>
      <c r="D11" s="69"/>
      <c r="E11" s="69"/>
      <c r="F11" s="70"/>
      <c r="G11" s="68"/>
      <c r="H11" s="51"/>
      <c r="I11" s="51"/>
    </row>
    <row r="12" spans="1:9" x14ac:dyDescent="0.2">
      <c r="A12" s="69"/>
      <c r="B12" s="69"/>
      <c r="C12" s="69"/>
      <c r="D12" s="69"/>
      <c r="E12" s="69"/>
      <c r="F12" s="70"/>
      <c r="G12" s="68"/>
      <c r="H12" s="51"/>
      <c r="I12" s="51"/>
    </row>
    <row r="13" spans="1:9" x14ac:dyDescent="0.2">
      <c r="A13" s="69"/>
      <c r="B13" s="69"/>
      <c r="C13" s="69"/>
      <c r="D13" s="69"/>
      <c r="E13" s="69"/>
      <c r="F13" s="70"/>
      <c r="G13" s="68"/>
      <c r="H13" s="51"/>
      <c r="I13" s="51"/>
    </row>
    <row r="14" spans="1:9" x14ac:dyDescent="0.2">
      <c r="A14" s="69"/>
      <c r="B14" s="69"/>
      <c r="C14" s="69"/>
      <c r="D14" s="69"/>
      <c r="E14" s="69"/>
      <c r="F14" s="70"/>
      <c r="G14" s="68"/>
      <c r="H14" s="51"/>
      <c r="I14" s="51"/>
    </row>
    <row r="15" spans="1:9" x14ac:dyDescent="0.2">
      <c r="A15" s="69"/>
      <c r="B15" s="69"/>
      <c r="C15" s="69"/>
      <c r="D15" s="69"/>
      <c r="E15" s="69"/>
      <c r="F15" s="70"/>
      <c r="G15" s="68"/>
      <c r="H15" s="51"/>
      <c r="I15" s="51"/>
    </row>
    <row r="16" spans="1:9" x14ac:dyDescent="0.2">
      <c r="A16" s="69"/>
      <c r="B16" s="69"/>
      <c r="C16" s="69"/>
      <c r="D16" s="69"/>
      <c r="E16" s="69"/>
      <c r="F16" s="70"/>
      <c r="G16" s="68"/>
      <c r="H16" s="51"/>
      <c r="I16" s="51"/>
    </row>
    <row r="17" spans="1:9" x14ac:dyDescent="0.2">
      <c r="A17" s="69"/>
      <c r="B17" s="69"/>
      <c r="C17" s="69"/>
      <c r="D17" s="69"/>
      <c r="E17" s="69"/>
      <c r="F17" s="70"/>
      <c r="G17" s="68"/>
      <c r="H17" s="51"/>
      <c r="I17" s="51"/>
    </row>
    <row r="18" spans="1:9" x14ac:dyDescent="0.2">
      <c r="A18" s="69"/>
      <c r="B18" s="69"/>
      <c r="C18" s="69"/>
      <c r="D18" s="69"/>
      <c r="E18" s="69"/>
      <c r="F18" s="70"/>
      <c r="G18" s="68"/>
      <c r="H18" s="51"/>
      <c r="I18" s="51"/>
    </row>
    <row r="19" spans="1:9" x14ac:dyDescent="0.2">
      <c r="A19" s="69"/>
      <c r="B19" s="69"/>
      <c r="C19" s="69"/>
      <c r="D19" s="69"/>
      <c r="E19" s="69"/>
      <c r="F19" s="70"/>
      <c r="G19" s="68"/>
      <c r="H19" s="51"/>
      <c r="I19" s="51"/>
    </row>
    <row r="20" spans="1:9" x14ac:dyDescent="0.2">
      <c r="A20" s="69"/>
      <c r="B20" s="69"/>
      <c r="C20" s="69"/>
      <c r="D20" s="69"/>
      <c r="E20" s="69"/>
      <c r="F20" s="70"/>
      <c r="G20" s="68"/>
      <c r="H20" s="51"/>
      <c r="I20" s="51"/>
    </row>
    <row r="21" spans="1:9" x14ac:dyDescent="0.2">
      <c r="A21" s="69"/>
      <c r="B21" s="69"/>
      <c r="C21" s="69"/>
      <c r="D21" s="69"/>
      <c r="E21" s="69"/>
      <c r="F21" s="70"/>
      <c r="G21" s="68"/>
      <c r="H21" s="51"/>
      <c r="I21" s="51"/>
    </row>
    <row r="22" spans="1:9" x14ac:dyDescent="0.2">
      <c r="A22" s="69"/>
      <c r="B22" s="69"/>
      <c r="C22" s="69"/>
      <c r="D22" s="69"/>
      <c r="E22" s="69"/>
      <c r="F22" s="70"/>
      <c r="G22" s="68"/>
      <c r="H22" s="51"/>
      <c r="I22" s="51"/>
    </row>
    <row r="23" spans="1:9" x14ac:dyDescent="0.2">
      <c r="A23" s="69"/>
      <c r="B23" s="69"/>
      <c r="C23" s="69"/>
      <c r="D23" s="69"/>
      <c r="E23" s="69"/>
      <c r="F23" s="70"/>
      <c r="G23" s="68"/>
      <c r="H23" s="51"/>
      <c r="I23" s="51"/>
    </row>
    <row r="24" spans="1:9" x14ac:dyDescent="0.2">
      <c r="A24" s="69"/>
      <c r="B24" s="69"/>
      <c r="C24" s="69"/>
      <c r="D24" s="69"/>
      <c r="E24" s="69"/>
      <c r="F24" s="70"/>
      <c r="G24" s="68"/>
      <c r="H24" s="51"/>
      <c r="I24" s="51"/>
    </row>
    <row r="25" spans="1:9" x14ac:dyDescent="0.2">
      <c r="A25" s="69"/>
      <c r="B25" s="69"/>
      <c r="C25" s="69"/>
      <c r="D25" s="69"/>
      <c r="E25" s="69"/>
      <c r="F25" s="70"/>
      <c r="G25" s="68"/>
      <c r="H25" s="51"/>
      <c r="I25" s="51"/>
    </row>
    <row r="26" spans="1:9" x14ac:dyDescent="0.2">
      <c r="A26" s="69"/>
      <c r="B26" s="69"/>
      <c r="C26" s="69"/>
      <c r="D26" s="69"/>
      <c r="E26" s="69"/>
      <c r="F26" s="70"/>
      <c r="G26" s="68"/>
      <c r="H26" s="51"/>
      <c r="I26" s="51"/>
    </row>
    <row r="27" spans="1:9" x14ac:dyDescent="0.2">
      <c r="A27" s="69"/>
      <c r="B27" s="69"/>
      <c r="C27" s="69"/>
      <c r="D27" s="69"/>
      <c r="E27" s="69"/>
      <c r="F27" s="70"/>
      <c r="G27" s="68"/>
      <c r="H27" s="51"/>
      <c r="I27" s="51"/>
    </row>
    <row r="28" spans="1:9" x14ac:dyDescent="0.2">
      <c r="A28" s="70"/>
      <c r="B28" s="70"/>
      <c r="C28" s="70"/>
      <c r="D28" s="70"/>
      <c r="E28" s="70"/>
      <c r="F28" s="70"/>
      <c r="G28" s="68"/>
      <c r="H28" s="51"/>
      <c r="I28" s="51"/>
    </row>
    <row r="29" spans="1:9" x14ac:dyDescent="0.2">
      <c r="A29" s="70"/>
      <c r="B29" s="70"/>
      <c r="C29" s="70"/>
      <c r="D29" s="70"/>
      <c r="E29" s="70"/>
      <c r="F29" s="70"/>
      <c r="G29" s="68"/>
      <c r="H29" s="51"/>
      <c r="I29" s="51"/>
    </row>
    <row r="30" spans="1:9" x14ac:dyDescent="0.2">
      <c r="A30" s="70"/>
      <c r="B30" s="70"/>
      <c r="C30" s="70"/>
      <c r="D30" s="70"/>
      <c r="E30" s="70"/>
      <c r="F30" s="70"/>
      <c r="G30" s="68"/>
      <c r="H30" s="51"/>
      <c r="I30" s="51"/>
    </row>
    <row r="31" spans="1:9" x14ac:dyDescent="0.2">
      <c r="A31" s="70"/>
      <c r="B31" s="70"/>
      <c r="C31" s="70"/>
      <c r="D31" s="70"/>
      <c r="E31" s="70"/>
      <c r="F31" s="70"/>
      <c r="G31" s="68"/>
      <c r="H31" s="51"/>
      <c r="I31" s="51"/>
    </row>
    <row r="32" spans="1:9" x14ac:dyDescent="0.2">
      <c r="A32" s="70"/>
      <c r="B32" s="70"/>
      <c r="C32" s="70"/>
      <c r="D32" s="70"/>
      <c r="E32" s="70"/>
      <c r="F32" s="70"/>
      <c r="G32" s="68"/>
      <c r="H32" s="51"/>
      <c r="I32" s="51"/>
    </row>
    <row r="33" spans="1:9" x14ac:dyDescent="0.2">
      <c r="A33" s="70"/>
      <c r="B33" s="70"/>
      <c r="C33" s="70"/>
      <c r="D33" s="70"/>
      <c r="E33" s="70"/>
      <c r="F33" s="70"/>
      <c r="G33" s="68"/>
      <c r="H33" s="51"/>
      <c r="I33" s="51"/>
    </row>
    <row r="34" spans="1:9" x14ac:dyDescent="0.2">
      <c r="A34" s="70"/>
      <c r="B34" s="70"/>
      <c r="C34" s="70"/>
      <c r="D34" s="70"/>
      <c r="E34" s="70"/>
      <c r="F34" s="70"/>
      <c r="G34" s="68"/>
      <c r="H34" s="51"/>
      <c r="I34" s="51"/>
    </row>
    <row r="35" spans="1:9" x14ac:dyDescent="0.2">
      <c r="A35" s="3"/>
      <c r="B35" s="3"/>
      <c r="C35" s="3"/>
      <c r="D35" s="3"/>
      <c r="E35" s="3"/>
    </row>
  </sheetData>
  <mergeCells count="4">
    <mergeCell ref="B1:I1"/>
    <mergeCell ref="B2:I2"/>
    <mergeCell ref="B3:I3"/>
    <mergeCell ref="A4:I4"/>
  </mergeCells>
  <printOptions horizontalCentered="1"/>
  <pageMargins left="0.55118110236220474" right="0.55118110236220474" top="0.59055118110236227" bottom="0.59055118110236227" header="0.51181102362204722" footer="0.51181102362204722"/>
  <pageSetup paperSize="8" scale="75" orientation="landscape" horizontalDpi="300" verticalDpi="300" r:id="rId1"/>
  <headerFooter alignWithMargins="0"/>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FDB36-D4AD-442B-BFD6-53D1D3B43AC6}">
  <sheetPr>
    <tabColor rgb="FFFFFF00"/>
  </sheetPr>
  <dimension ref="A1:J35"/>
  <sheetViews>
    <sheetView zoomScale="89" zoomScaleNormal="89" workbookViewId="0">
      <selection activeCell="B2" sqref="B2:F2"/>
    </sheetView>
  </sheetViews>
  <sheetFormatPr defaultColWidth="9.140625" defaultRowHeight="12.75" x14ac:dyDescent="0.2"/>
  <cols>
    <col min="1" max="1" width="13.42578125" style="1" customWidth="1"/>
    <col min="2" max="2" width="24.7109375" style="1" customWidth="1"/>
    <col min="3" max="3" width="24.28515625" style="1" customWidth="1"/>
    <col min="4" max="4" width="54.42578125" style="1" customWidth="1"/>
    <col min="5" max="5" width="37.85546875" style="1" customWidth="1"/>
    <col min="6" max="6" width="44.28515625" style="1" customWidth="1"/>
    <col min="7" max="16384" width="9.140625" style="1"/>
  </cols>
  <sheetData>
    <row r="1" spans="1:10" ht="18" x14ac:dyDescent="0.2">
      <c r="A1" s="241" t="s">
        <v>162</v>
      </c>
      <c r="B1" s="1835" t="s">
        <v>1</v>
      </c>
      <c r="C1" s="1836"/>
      <c r="D1" s="1836"/>
      <c r="E1" s="1836"/>
      <c r="F1" s="1837"/>
    </row>
    <row r="2" spans="1:10" ht="18" x14ac:dyDescent="0.2">
      <c r="A2" s="241" t="s">
        <v>14</v>
      </c>
      <c r="B2" s="1815" t="s">
        <v>294</v>
      </c>
      <c r="C2" s="1816"/>
      <c r="D2" s="1816"/>
      <c r="E2" s="1816"/>
      <c r="F2" s="1838"/>
    </row>
    <row r="3" spans="1:10" ht="18" x14ac:dyDescent="0.2">
      <c r="A3" s="241">
        <v>2020</v>
      </c>
      <c r="B3" s="1840" t="s">
        <v>163</v>
      </c>
      <c r="C3" s="1841"/>
      <c r="D3" s="1841"/>
      <c r="E3" s="1841"/>
      <c r="F3" s="1842"/>
    </row>
    <row r="4" spans="1:10" ht="16.5" customHeight="1" thickBot="1" x14ac:dyDescent="0.25">
      <c r="A4" s="1851"/>
      <c r="B4" s="1851"/>
      <c r="C4" s="1851"/>
      <c r="D4" s="1851"/>
      <c r="E4" s="1851"/>
      <c r="F4" s="1851"/>
    </row>
    <row r="5" spans="1:10" ht="40.5" customHeight="1" x14ac:dyDescent="0.2">
      <c r="A5" s="64" t="s">
        <v>7</v>
      </c>
      <c r="B5" s="65" t="s">
        <v>3</v>
      </c>
      <c r="C5" s="65" t="s">
        <v>70</v>
      </c>
      <c r="D5" s="49" t="s">
        <v>164</v>
      </c>
      <c r="E5" s="49" t="s">
        <v>165</v>
      </c>
      <c r="F5" s="49" t="s">
        <v>166</v>
      </c>
      <c r="J5" s="242"/>
    </row>
    <row r="6" spans="1:10" x14ac:dyDescent="0.2">
      <c r="A6" s="243"/>
      <c r="B6" s="243"/>
      <c r="C6" s="243"/>
      <c r="D6" s="244"/>
      <c r="E6" s="244"/>
      <c r="F6" s="120"/>
    </row>
    <row r="7" spans="1:10" x14ac:dyDescent="0.2">
      <c r="A7" s="134"/>
      <c r="B7" s="134"/>
      <c r="C7" s="134"/>
      <c r="D7" s="244"/>
      <c r="E7" s="244"/>
      <c r="F7" s="120"/>
    </row>
    <row r="8" spans="1:10" x14ac:dyDescent="0.2">
      <c r="A8" s="134"/>
      <c r="B8" s="134"/>
      <c r="C8" s="134"/>
      <c r="D8" s="244"/>
      <c r="E8" s="244"/>
      <c r="F8" s="120"/>
    </row>
    <row r="9" spans="1:10" x14ac:dyDescent="0.2">
      <c r="A9" s="134"/>
      <c r="B9" s="134"/>
      <c r="C9" s="134"/>
      <c r="D9" s="244"/>
      <c r="E9" s="244"/>
      <c r="F9" s="120"/>
    </row>
    <row r="10" spans="1:10" x14ac:dyDescent="0.2">
      <c r="A10" s="134"/>
      <c r="B10" s="134"/>
      <c r="C10" s="134"/>
      <c r="D10" s="244"/>
      <c r="E10" s="244"/>
      <c r="F10" s="120"/>
    </row>
    <row r="11" spans="1:10" x14ac:dyDescent="0.2">
      <c r="A11" s="134"/>
      <c r="B11" s="134"/>
      <c r="C11" s="134"/>
      <c r="D11" s="244"/>
      <c r="E11" s="244"/>
      <c r="F11" s="120"/>
    </row>
    <row r="12" spans="1:10" x14ac:dyDescent="0.2">
      <c r="A12" s="134"/>
      <c r="B12" s="134"/>
      <c r="C12" s="134"/>
      <c r="D12" s="244"/>
      <c r="E12" s="244"/>
      <c r="F12" s="120"/>
    </row>
    <row r="13" spans="1:10" x14ac:dyDescent="0.2">
      <c r="A13" s="134"/>
      <c r="B13" s="134"/>
      <c r="C13" s="134"/>
      <c r="D13" s="244"/>
      <c r="E13" s="244"/>
      <c r="F13" s="120"/>
    </row>
    <row r="14" spans="1:10" x14ac:dyDescent="0.2">
      <c r="A14" s="134"/>
      <c r="B14" s="134"/>
      <c r="C14" s="134"/>
      <c r="D14" s="244"/>
      <c r="E14" s="244"/>
      <c r="F14" s="120"/>
    </row>
    <row r="15" spans="1:10" x14ac:dyDescent="0.2">
      <c r="A15" s="134"/>
      <c r="B15" s="134"/>
      <c r="C15" s="134"/>
      <c r="D15" s="244"/>
      <c r="E15" s="244"/>
      <c r="F15" s="120"/>
    </row>
    <row r="16" spans="1:10" x14ac:dyDescent="0.2">
      <c r="A16" s="134"/>
      <c r="B16" s="134"/>
      <c r="C16" s="134"/>
      <c r="D16" s="244"/>
      <c r="E16" s="244"/>
      <c r="F16" s="120"/>
    </row>
    <row r="17" spans="1:6" x14ac:dyDescent="0.2">
      <c r="A17" s="134"/>
      <c r="B17" s="134"/>
      <c r="C17" s="134"/>
      <c r="D17" s="244"/>
      <c r="E17" s="244"/>
      <c r="F17" s="120"/>
    </row>
    <row r="18" spans="1:6" x14ac:dyDescent="0.2">
      <c r="A18" s="134"/>
      <c r="B18" s="134"/>
      <c r="C18" s="134"/>
      <c r="D18" s="244"/>
      <c r="E18" s="244"/>
      <c r="F18" s="120"/>
    </row>
    <row r="19" spans="1:6" x14ac:dyDescent="0.2">
      <c r="A19" s="134"/>
      <c r="B19" s="134"/>
      <c r="C19" s="134"/>
      <c r="D19" s="244"/>
      <c r="E19" s="244"/>
      <c r="F19" s="120"/>
    </row>
    <row r="20" spans="1:6" x14ac:dyDescent="0.2">
      <c r="A20" s="134"/>
      <c r="B20" s="134"/>
      <c r="C20" s="134"/>
      <c r="D20" s="244"/>
      <c r="E20" s="244"/>
      <c r="F20" s="120"/>
    </row>
    <row r="21" spans="1:6" x14ac:dyDescent="0.2">
      <c r="A21" s="134"/>
      <c r="B21" s="134"/>
      <c r="C21" s="134"/>
      <c r="D21" s="244"/>
      <c r="E21" s="244"/>
      <c r="F21" s="120"/>
    </row>
    <row r="22" spans="1:6" x14ac:dyDescent="0.2">
      <c r="A22" s="134"/>
      <c r="B22" s="134"/>
      <c r="C22" s="134"/>
      <c r="D22" s="244"/>
      <c r="E22" s="244"/>
      <c r="F22" s="120"/>
    </row>
    <row r="23" spans="1:6" x14ac:dyDescent="0.2">
      <c r="A23" s="134"/>
      <c r="B23" s="134"/>
      <c r="C23" s="134"/>
      <c r="D23" s="244"/>
      <c r="E23" s="244"/>
      <c r="F23" s="120"/>
    </row>
    <row r="24" spans="1:6" x14ac:dyDescent="0.2">
      <c r="A24" s="134"/>
      <c r="B24" s="134"/>
      <c r="C24" s="134"/>
      <c r="D24" s="244"/>
      <c r="E24" s="244"/>
      <c r="F24" s="120"/>
    </row>
    <row r="25" spans="1:6" x14ac:dyDescent="0.2">
      <c r="A25" s="134"/>
      <c r="B25" s="134"/>
      <c r="C25" s="134"/>
      <c r="D25" s="244"/>
      <c r="E25" s="244"/>
      <c r="F25" s="120"/>
    </row>
    <row r="26" spans="1:6" x14ac:dyDescent="0.2">
      <c r="A26" s="134"/>
      <c r="B26" s="134"/>
      <c r="C26" s="134"/>
      <c r="D26" s="244"/>
      <c r="E26" s="244"/>
      <c r="F26" s="120"/>
    </row>
    <row r="27" spans="1:6" x14ac:dyDescent="0.2">
      <c r="A27" s="134"/>
      <c r="B27" s="134"/>
      <c r="C27" s="134"/>
      <c r="D27" s="244"/>
      <c r="E27" s="244"/>
      <c r="F27" s="120"/>
    </row>
    <row r="28" spans="1:6" x14ac:dyDescent="0.2">
      <c r="A28" s="95"/>
      <c r="B28" s="95"/>
      <c r="C28" s="95"/>
      <c r="D28" s="244"/>
      <c r="E28" s="244"/>
      <c r="F28" s="120"/>
    </row>
    <row r="29" spans="1:6" x14ac:dyDescent="0.2">
      <c r="A29" s="95"/>
      <c r="B29" s="95"/>
      <c r="C29" s="95"/>
      <c r="D29" s="244"/>
      <c r="E29" s="244"/>
      <c r="F29" s="120"/>
    </row>
    <row r="30" spans="1:6" x14ac:dyDescent="0.2">
      <c r="A30" s="95"/>
      <c r="B30" s="95"/>
      <c r="C30" s="95"/>
      <c r="D30" s="244"/>
      <c r="E30" s="244"/>
      <c r="F30" s="120"/>
    </row>
    <row r="31" spans="1:6" x14ac:dyDescent="0.2">
      <c r="A31" s="95"/>
      <c r="B31" s="95"/>
      <c r="C31" s="95"/>
      <c r="D31" s="244"/>
      <c r="E31" s="244"/>
      <c r="F31" s="120"/>
    </row>
    <row r="32" spans="1:6" x14ac:dyDescent="0.2">
      <c r="A32" s="95"/>
      <c r="B32" s="95"/>
      <c r="C32" s="95"/>
      <c r="D32" s="244"/>
      <c r="E32" s="244"/>
      <c r="F32" s="120"/>
    </row>
    <row r="33" spans="1:6" x14ac:dyDescent="0.2">
      <c r="A33" s="95"/>
      <c r="B33" s="95"/>
      <c r="C33" s="95"/>
      <c r="D33" s="244"/>
      <c r="E33" s="244"/>
      <c r="F33" s="120"/>
    </row>
    <row r="34" spans="1:6" x14ac:dyDescent="0.2">
      <c r="A34" s="95"/>
      <c r="B34" s="95"/>
      <c r="C34" s="95"/>
      <c r="D34" s="244"/>
      <c r="E34" s="244"/>
      <c r="F34" s="120"/>
    </row>
    <row r="35" spans="1:6" x14ac:dyDescent="0.2">
      <c r="A35" s="3"/>
      <c r="B35" s="3"/>
      <c r="C35" s="3"/>
    </row>
  </sheetData>
  <mergeCells count="4">
    <mergeCell ref="B1:F1"/>
    <mergeCell ref="B2:F2"/>
    <mergeCell ref="B3:F3"/>
    <mergeCell ref="A4:F4"/>
  </mergeCells>
  <printOptions horizontalCentered="1"/>
  <pageMargins left="0.55118110236220474" right="0.55118110236220474" top="0.59055118110236227" bottom="0.59055118110236227" header="0.51181102362204722" footer="0.51181102362204722"/>
  <pageSetup paperSize="8" scale="75" orientation="landscape" horizontalDpi="300" verticalDpi="300" r:id="rId1"/>
  <headerFooter alignWithMargins="0"/>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B3288-CE77-4DF9-B249-219EF0C7CCF9}">
  <sheetPr>
    <tabColor rgb="FFFFFF00"/>
  </sheetPr>
  <dimension ref="A1:I138"/>
  <sheetViews>
    <sheetView topLeftCell="B1" workbookViewId="0">
      <selection activeCell="N6" sqref="N6"/>
    </sheetView>
  </sheetViews>
  <sheetFormatPr defaultColWidth="9.140625" defaultRowHeight="12.75" x14ac:dyDescent="0.2"/>
  <cols>
    <col min="1" max="1" width="5.85546875" style="372" customWidth="1"/>
    <col min="2" max="2" width="7.5703125" style="372" customWidth="1"/>
    <col min="3" max="3" width="16.7109375" style="372" customWidth="1"/>
    <col min="4" max="4" width="40.5703125" style="372" customWidth="1"/>
    <col min="5" max="5" width="35" style="372" customWidth="1"/>
    <col min="6" max="6" width="11.5703125" style="374" customWidth="1"/>
    <col min="7" max="7" width="22.7109375" style="372" customWidth="1"/>
    <col min="8" max="8" width="15" style="372" customWidth="1"/>
    <col min="9" max="16384" width="9.140625" style="372"/>
  </cols>
  <sheetData>
    <row r="1" spans="1:8" ht="18.75" customHeight="1" x14ac:dyDescent="0.2">
      <c r="B1" s="496" t="s">
        <v>277</v>
      </c>
      <c r="C1" s="473"/>
      <c r="D1" s="345" t="s">
        <v>297</v>
      </c>
    </row>
    <row r="2" spans="1:8" ht="18.75" customHeight="1" x14ac:dyDescent="0.2">
      <c r="B2" s="473" t="s">
        <v>278</v>
      </c>
      <c r="C2" s="473"/>
      <c r="D2" s="473"/>
    </row>
    <row r="3" spans="1:8" ht="18.75" x14ac:dyDescent="0.2">
      <c r="B3" s="373"/>
      <c r="C3" s="373"/>
      <c r="D3" s="373"/>
    </row>
    <row r="4" spans="1:8" ht="45" x14ac:dyDescent="0.2">
      <c r="A4" s="375" t="s">
        <v>238</v>
      </c>
      <c r="B4" s="376" t="s">
        <v>239</v>
      </c>
      <c r="C4" s="377" t="s">
        <v>240</v>
      </c>
      <c r="D4" s="378" t="s">
        <v>241</v>
      </c>
      <c r="E4" s="379" t="s">
        <v>242</v>
      </c>
      <c r="F4" s="377" t="s">
        <v>248</v>
      </c>
      <c r="G4" s="377" t="s">
        <v>243</v>
      </c>
      <c r="H4" s="380" t="s">
        <v>244</v>
      </c>
    </row>
    <row r="5" spans="1:8" ht="15" x14ac:dyDescent="0.2">
      <c r="A5" s="381">
        <v>1</v>
      </c>
      <c r="B5" s="382"/>
      <c r="C5" s="383"/>
      <c r="D5" s="384"/>
      <c r="E5" s="385"/>
      <c r="F5" s="386"/>
      <c r="G5" s="386"/>
      <c r="H5" s="387"/>
    </row>
    <row r="6" spans="1:8" ht="15" x14ac:dyDescent="0.2">
      <c r="A6" s="388" t="s">
        <v>152</v>
      </c>
      <c r="B6" s="382"/>
      <c r="C6" s="383"/>
      <c r="D6" s="389"/>
      <c r="E6" s="383"/>
      <c r="F6" s="386"/>
      <c r="G6" s="386"/>
      <c r="H6" s="387"/>
    </row>
    <row r="7" spans="1:8" ht="15" x14ac:dyDescent="0.2">
      <c r="A7" s="390">
        <v>1</v>
      </c>
      <c r="B7" s="391"/>
      <c r="C7" s="466"/>
      <c r="D7" s="467"/>
      <c r="E7" s="466"/>
      <c r="F7" s="468"/>
      <c r="G7" s="469"/>
      <c r="H7" s="431"/>
    </row>
    <row r="8" spans="1:8" ht="15" x14ac:dyDescent="0.2">
      <c r="A8" s="381">
        <v>4</v>
      </c>
      <c r="B8" s="465"/>
      <c r="C8" s="415"/>
      <c r="D8" s="384"/>
      <c r="E8" s="470"/>
      <c r="F8" s="394"/>
      <c r="G8" s="394"/>
      <c r="H8" s="395"/>
    </row>
    <row r="9" spans="1:8" ht="15" x14ac:dyDescent="0.2">
      <c r="A9" s="388">
        <v>5</v>
      </c>
      <c r="B9" s="465"/>
      <c r="C9" s="415"/>
      <c r="D9" s="396"/>
      <c r="E9" s="415"/>
      <c r="F9" s="394"/>
      <c r="G9" s="394"/>
      <c r="H9" s="395"/>
    </row>
    <row r="10" spans="1:8" ht="15" x14ac:dyDescent="0.2">
      <c r="A10" s="388"/>
      <c r="B10" s="465"/>
      <c r="C10" s="415"/>
      <c r="D10" s="415"/>
      <c r="E10" s="396"/>
      <c r="F10" s="394"/>
      <c r="G10" s="394"/>
      <c r="H10" s="395"/>
    </row>
    <row r="11" spans="1:8" ht="15" x14ac:dyDescent="0.2">
      <c r="A11" s="388">
        <v>6</v>
      </c>
      <c r="B11" s="465"/>
      <c r="C11" s="415"/>
      <c r="D11" s="470"/>
      <c r="E11" s="470"/>
      <c r="F11" s="394"/>
      <c r="G11" s="394"/>
      <c r="H11" s="395"/>
    </row>
    <row r="12" spans="1:8" ht="15" x14ac:dyDescent="0.2">
      <c r="A12" s="381">
        <v>7</v>
      </c>
      <c r="B12" s="465"/>
      <c r="C12" s="415"/>
      <c r="D12" s="384"/>
      <c r="E12" s="470"/>
      <c r="F12" s="394"/>
      <c r="G12" s="394"/>
      <c r="H12" s="395"/>
    </row>
    <row r="13" spans="1:8" ht="15" x14ac:dyDescent="0.2">
      <c r="A13" s="381"/>
      <c r="B13" s="465"/>
      <c r="C13" s="415"/>
      <c r="D13" s="470"/>
      <c r="E13" s="384"/>
      <c r="F13" s="471"/>
      <c r="G13" s="394"/>
      <c r="H13" s="395"/>
    </row>
    <row r="14" spans="1:8" ht="15" x14ac:dyDescent="0.2">
      <c r="A14" s="388">
        <v>8</v>
      </c>
      <c r="B14" s="465"/>
      <c r="C14" s="415"/>
      <c r="D14" s="472"/>
      <c r="E14" s="415"/>
      <c r="F14" s="394"/>
      <c r="G14" s="394"/>
      <c r="H14" s="395"/>
    </row>
    <row r="15" spans="1:8" ht="15" x14ac:dyDescent="0.2">
      <c r="A15" s="388">
        <v>9</v>
      </c>
      <c r="B15" s="465"/>
      <c r="C15" s="415"/>
      <c r="D15" s="472"/>
      <c r="E15" s="415"/>
      <c r="F15" s="394"/>
      <c r="G15" s="394"/>
      <c r="H15" s="395"/>
    </row>
    <row r="16" spans="1:8" ht="15" x14ac:dyDescent="0.2">
      <c r="A16" s="398">
        <v>2</v>
      </c>
      <c r="B16" s="399"/>
      <c r="C16" s="400"/>
      <c r="D16" s="401"/>
      <c r="E16" s="400"/>
      <c r="F16" s="402"/>
      <c r="G16" s="403"/>
      <c r="H16" s="403"/>
    </row>
    <row r="17" spans="1:8" ht="15" x14ac:dyDescent="0.2">
      <c r="A17" s="390">
        <v>3</v>
      </c>
      <c r="B17" s="404"/>
      <c r="C17" s="405"/>
      <c r="D17" s="401"/>
      <c r="E17" s="405"/>
      <c r="F17" s="405"/>
      <c r="G17" s="406"/>
      <c r="H17" s="387"/>
    </row>
    <row r="18" spans="1:8" ht="15" x14ac:dyDescent="0.2">
      <c r="A18" s="390"/>
      <c r="B18" s="391"/>
      <c r="C18" s="392"/>
      <c r="D18" s="393"/>
      <c r="E18" s="393"/>
      <c r="F18" s="394"/>
      <c r="G18" s="406"/>
      <c r="H18" s="387"/>
    </row>
    <row r="19" spans="1:8" ht="15" x14ac:dyDescent="0.2">
      <c r="A19" s="390"/>
      <c r="B19" s="391"/>
      <c r="C19" s="392"/>
      <c r="D19" s="393"/>
      <c r="E19" s="393"/>
      <c r="F19" s="394"/>
      <c r="G19" s="406"/>
      <c r="H19" s="387"/>
    </row>
    <row r="20" spans="1:8" ht="15" x14ac:dyDescent="0.2">
      <c r="A20" s="388"/>
      <c r="B20" s="382"/>
      <c r="C20" s="383"/>
      <c r="D20" s="407"/>
      <c r="E20" s="383"/>
      <c r="F20" s="386"/>
      <c r="G20" s="386"/>
      <c r="H20" s="387"/>
    </row>
    <row r="21" spans="1:8" ht="15" x14ac:dyDescent="0.2">
      <c r="A21" s="388"/>
      <c r="B21" s="382"/>
      <c r="C21" s="408"/>
      <c r="D21" s="409"/>
      <c r="E21" s="409"/>
      <c r="F21" s="386"/>
      <c r="G21" s="386"/>
      <c r="H21" s="387"/>
    </row>
    <row r="22" spans="1:8" ht="15" x14ac:dyDescent="0.2">
      <c r="A22" s="388"/>
      <c r="B22" s="382"/>
      <c r="C22" s="408"/>
      <c r="D22" s="409"/>
      <c r="E22" s="409"/>
      <c r="F22" s="386"/>
      <c r="G22" s="386"/>
      <c r="H22" s="387"/>
    </row>
    <row r="23" spans="1:8" ht="15" x14ac:dyDescent="0.2">
      <c r="A23" s="388"/>
      <c r="B23" s="382"/>
      <c r="C23" s="408"/>
      <c r="D23" s="409"/>
      <c r="E23" s="408"/>
      <c r="F23" s="386"/>
      <c r="G23" s="386"/>
      <c r="H23" s="387"/>
    </row>
    <row r="24" spans="1:8" ht="15" x14ac:dyDescent="0.2">
      <c r="A24" s="388"/>
      <c r="B24" s="382"/>
      <c r="C24" s="408"/>
      <c r="D24" s="409"/>
      <c r="E24" s="408"/>
      <c r="F24" s="386"/>
      <c r="G24" s="386"/>
      <c r="H24" s="387"/>
    </row>
    <row r="25" spans="1:8" ht="15" x14ac:dyDescent="0.2">
      <c r="A25" s="388" t="s">
        <v>152</v>
      </c>
      <c r="B25" s="382"/>
      <c r="C25" s="383"/>
      <c r="D25" s="397"/>
      <c r="E25" s="383"/>
      <c r="F25" s="386"/>
      <c r="G25" s="386"/>
      <c r="H25" s="387"/>
    </row>
    <row r="26" spans="1:8" ht="15" x14ac:dyDescent="0.2">
      <c r="A26" s="388"/>
      <c r="B26" s="382"/>
      <c r="C26" s="383"/>
      <c r="D26" s="397"/>
      <c r="E26" s="383"/>
      <c r="F26" s="386"/>
      <c r="G26" s="386"/>
      <c r="H26" s="387"/>
    </row>
    <row r="27" spans="1:8" ht="15" x14ac:dyDescent="0.2">
      <c r="A27" s="388"/>
      <c r="B27" s="382"/>
      <c r="C27" s="383"/>
      <c r="D27" s="397"/>
      <c r="E27" s="383"/>
      <c r="F27" s="386"/>
      <c r="G27" s="386"/>
      <c r="H27" s="387"/>
    </row>
    <row r="28" spans="1:8" ht="15" x14ac:dyDescent="0.2">
      <c r="A28" s="388"/>
      <c r="B28" s="382"/>
      <c r="C28" s="383"/>
      <c r="D28" s="397"/>
      <c r="E28" s="383"/>
      <c r="F28" s="386"/>
      <c r="G28" s="386"/>
      <c r="H28" s="387"/>
    </row>
    <row r="29" spans="1:8" ht="15" x14ac:dyDescent="0.25">
      <c r="A29" s="388"/>
      <c r="B29" s="382"/>
      <c r="C29" s="383"/>
      <c r="D29" s="410"/>
      <c r="E29" s="383"/>
      <c r="F29" s="386"/>
      <c r="G29" s="385"/>
      <c r="H29" s="387"/>
    </row>
    <row r="30" spans="1:8" ht="15" x14ac:dyDescent="0.2">
      <c r="A30" s="388"/>
      <c r="B30" s="382"/>
      <c r="C30" s="383"/>
      <c r="D30" s="383"/>
      <c r="E30" s="411"/>
      <c r="F30" s="386"/>
      <c r="G30" s="386"/>
      <c r="H30" s="386"/>
    </row>
    <row r="31" spans="1:8" ht="15" x14ac:dyDescent="0.2">
      <c r="A31" s="388"/>
      <c r="B31" s="382"/>
      <c r="C31" s="408"/>
      <c r="D31" s="412"/>
      <c r="E31" s="413"/>
      <c r="F31" s="386"/>
      <c r="G31" s="386"/>
      <c r="H31" s="387"/>
    </row>
    <row r="32" spans="1:8" ht="15" x14ac:dyDescent="0.2">
      <c r="A32" s="388" t="s">
        <v>152</v>
      </c>
      <c r="B32" s="382"/>
      <c r="C32" s="408"/>
      <c r="D32" s="409"/>
      <c r="E32" s="413"/>
      <c r="F32" s="386"/>
      <c r="G32" s="385"/>
      <c r="H32" s="387"/>
    </row>
    <row r="33" spans="1:9" ht="15" x14ac:dyDescent="0.2">
      <c r="A33" s="388"/>
      <c r="B33" s="382"/>
      <c r="C33" s="408"/>
      <c r="D33" s="413"/>
      <c r="E33" s="409"/>
      <c r="F33" s="406"/>
      <c r="H33" s="414"/>
    </row>
    <row r="34" spans="1:9" ht="15" x14ac:dyDescent="0.2">
      <c r="A34" s="388"/>
      <c r="B34" s="382"/>
      <c r="C34" s="408"/>
      <c r="D34" s="409"/>
      <c r="E34" s="409"/>
      <c r="F34" s="406"/>
      <c r="G34" s="414"/>
      <c r="H34" s="387"/>
    </row>
    <row r="35" spans="1:9" ht="15" x14ac:dyDescent="0.2">
      <c r="A35" s="388"/>
      <c r="B35" s="382"/>
      <c r="C35" s="408"/>
      <c r="D35" s="409"/>
      <c r="E35" s="413"/>
      <c r="F35" s="394"/>
      <c r="G35" s="414"/>
      <c r="H35" s="387"/>
    </row>
    <row r="36" spans="1:9" ht="60" customHeight="1" x14ac:dyDescent="0.2">
      <c r="A36" s="388"/>
      <c r="B36" s="391"/>
      <c r="C36" s="408"/>
      <c r="D36" s="415"/>
      <c r="E36" s="416"/>
      <c r="F36" s="394"/>
      <c r="G36" s="416"/>
      <c r="H36" s="416"/>
      <c r="I36" s="417"/>
    </row>
    <row r="37" spans="1:9" ht="60" customHeight="1" x14ac:dyDescent="0.2">
      <c r="A37" s="388"/>
      <c r="B37" s="418"/>
      <c r="C37" s="408"/>
      <c r="D37" s="392"/>
      <c r="E37" s="413"/>
      <c r="F37" s="419"/>
      <c r="G37" s="416"/>
      <c r="H37" s="416"/>
      <c r="I37" s="417"/>
    </row>
    <row r="38" spans="1:9" ht="60" customHeight="1" x14ac:dyDescent="0.2">
      <c r="A38" s="388"/>
      <c r="B38" s="418"/>
      <c r="C38" s="408"/>
      <c r="D38" s="392"/>
      <c r="E38" s="413"/>
      <c r="F38" s="413"/>
      <c r="G38" s="416"/>
      <c r="H38" s="416"/>
      <c r="I38" s="417"/>
    </row>
    <row r="39" spans="1:9" ht="60" customHeight="1" x14ac:dyDescent="0.2">
      <c r="A39" s="388"/>
      <c r="B39" s="418"/>
      <c r="C39" s="408"/>
      <c r="D39" s="392"/>
      <c r="E39" s="392"/>
      <c r="F39" s="392"/>
      <c r="G39" s="416"/>
      <c r="H39" s="416"/>
      <c r="I39" s="417"/>
    </row>
    <row r="40" spans="1:9" ht="60" customHeight="1" x14ac:dyDescent="0.2">
      <c r="A40" s="388"/>
      <c r="B40" s="420"/>
      <c r="C40" s="405"/>
      <c r="D40" s="421"/>
      <c r="E40" s="421"/>
      <c r="F40" s="421"/>
      <c r="G40" s="422"/>
      <c r="H40" s="422"/>
      <c r="I40" s="417"/>
    </row>
    <row r="41" spans="1:9" ht="15" x14ac:dyDescent="0.2">
      <c r="A41" s="388"/>
      <c r="B41" s="391"/>
      <c r="C41" s="392"/>
      <c r="D41" s="392"/>
      <c r="E41" s="393"/>
      <c r="F41" s="394"/>
      <c r="G41" s="416"/>
      <c r="H41" s="395"/>
    </row>
    <row r="42" spans="1:9" ht="15" x14ac:dyDescent="0.2">
      <c r="A42" s="388"/>
      <c r="B42" s="423"/>
      <c r="C42" s="424"/>
      <c r="D42" s="425"/>
      <c r="E42" s="425"/>
      <c r="F42" s="425"/>
      <c r="G42" s="426"/>
      <c r="H42" s="427"/>
    </row>
    <row r="43" spans="1:9" ht="15" x14ac:dyDescent="0.2">
      <c r="A43" s="388"/>
      <c r="B43" s="404"/>
      <c r="C43" s="405"/>
      <c r="D43" s="428"/>
      <c r="E43" s="429"/>
      <c r="F43" s="430"/>
      <c r="G43" s="414"/>
      <c r="H43" s="431"/>
    </row>
    <row r="44" spans="1:9" ht="15" x14ac:dyDescent="0.2">
      <c r="A44" s="388"/>
      <c r="B44" s="404"/>
      <c r="C44" s="405"/>
      <c r="E44" s="429"/>
      <c r="F44" s="430"/>
      <c r="G44" s="414"/>
      <c r="H44" s="431"/>
    </row>
    <row r="45" spans="1:9" ht="15" x14ac:dyDescent="0.2">
      <c r="A45" s="388"/>
      <c r="B45" s="404"/>
      <c r="C45" s="405"/>
      <c r="E45" s="429"/>
      <c r="F45" s="430"/>
      <c r="G45" s="414"/>
      <c r="H45" s="431"/>
    </row>
    <row r="46" spans="1:9" ht="15" x14ac:dyDescent="0.2">
      <c r="A46" s="388"/>
      <c r="B46" s="404"/>
      <c r="C46" s="405"/>
      <c r="D46" s="428"/>
      <c r="E46" s="429"/>
      <c r="F46" s="430"/>
      <c r="G46" s="414"/>
      <c r="H46" s="431"/>
    </row>
    <row r="47" spans="1:9" ht="15" x14ac:dyDescent="0.2">
      <c r="A47" s="388"/>
      <c r="B47" s="404"/>
      <c r="C47" s="405"/>
      <c r="D47" s="428"/>
      <c r="E47" s="429"/>
      <c r="F47" s="430"/>
      <c r="G47" s="414"/>
      <c r="H47" s="431"/>
    </row>
    <row r="48" spans="1:9" ht="15" x14ac:dyDescent="0.2">
      <c r="A48" s="388"/>
      <c r="B48" s="404"/>
      <c r="C48" s="405"/>
      <c r="D48" s="428"/>
      <c r="E48" s="429"/>
      <c r="F48" s="430"/>
      <c r="G48" s="414"/>
      <c r="H48" s="431"/>
    </row>
    <row r="49" spans="1:8" ht="15" x14ac:dyDescent="0.2">
      <c r="A49" s="388"/>
      <c r="B49" s="404"/>
      <c r="C49" s="405"/>
      <c r="D49" s="428"/>
      <c r="E49" s="429"/>
      <c r="F49" s="430"/>
      <c r="G49" s="414"/>
      <c r="H49" s="431"/>
    </row>
    <row r="50" spans="1:8" ht="15" x14ac:dyDescent="0.2">
      <c r="A50" s="388"/>
      <c r="B50" s="404"/>
      <c r="C50" s="405"/>
      <c r="D50" s="428"/>
      <c r="E50" s="429"/>
      <c r="F50" s="430"/>
      <c r="G50" s="414"/>
      <c r="H50" s="431"/>
    </row>
    <row r="51" spans="1:8" ht="15" x14ac:dyDescent="0.2">
      <c r="A51" s="388"/>
      <c r="B51" s="404"/>
      <c r="C51" s="405"/>
      <c r="D51" s="428"/>
      <c r="E51" s="429"/>
      <c r="F51" s="430"/>
      <c r="G51" s="414"/>
      <c r="H51" s="431"/>
    </row>
    <row r="52" spans="1:8" ht="15" x14ac:dyDescent="0.2">
      <c r="A52" s="388"/>
      <c r="B52" s="404"/>
      <c r="C52" s="405"/>
      <c r="D52" s="428"/>
      <c r="E52" s="429"/>
      <c r="F52" s="430"/>
      <c r="G52" s="414"/>
      <c r="H52" s="431"/>
    </row>
    <row r="53" spans="1:8" ht="15" x14ac:dyDescent="0.2">
      <c r="A53" s="388"/>
      <c r="B53" s="404"/>
      <c r="C53" s="405"/>
      <c r="D53" s="428"/>
      <c r="E53" s="429"/>
      <c r="F53" s="430"/>
      <c r="G53" s="414"/>
      <c r="H53" s="431"/>
    </row>
    <row r="54" spans="1:8" ht="15" x14ac:dyDescent="0.2">
      <c r="A54" s="388"/>
      <c r="B54" s="404"/>
      <c r="C54" s="405"/>
      <c r="D54" s="428"/>
      <c r="E54" s="429"/>
      <c r="F54" s="430"/>
      <c r="G54" s="414"/>
      <c r="H54" s="431"/>
    </row>
    <row r="55" spans="1:8" ht="15" x14ac:dyDescent="0.2">
      <c r="A55" s="388"/>
      <c r="B55" s="404"/>
      <c r="C55" s="405"/>
      <c r="D55" s="428"/>
      <c r="E55" s="429"/>
      <c r="F55" s="430"/>
      <c r="G55" s="414"/>
      <c r="H55" s="431"/>
    </row>
    <row r="56" spans="1:8" ht="15" x14ac:dyDescent="0.2">
      <c r="A56" s="388"/>
      <c r="B56" s="404"/>
      <c r="C56" s="405"/>
      <c r="D56" s="428"/>
      <c r="E56" s="429"/>
      <c r="F56" s="430"/>
      <c r="G56" s="414"/>
      <c r="H56" s="431"/>
    </row>
    <row r="57" spans="1:8" ht="15" x14ac:dyDescent="0.2">
      <c r="A57" s="388"/>
      <c r="B57" s="404"/>
      <c r="C57" s="405"/>
      <c r="D57" s="428"/>
      <c r="E57" s="429"/>
      <c r="F57" s="430"/>
      <c r="G57" s="414"/>
      <c r="H57" s="431"/>
    </row>
    <row r="58" spans="1:8" ht="15" x14ac:dyDescent="0.2">
      <c r="A58" s="388"/>
      <c r="B58" s="404"/>
      <c r="C58" s="405"/>
      <c r="D58" s="428"/>
      <c r="E58" s="429"/>
      <c r="F58" s="430"/>
      <c r="G58" s="414"/>
      <c r="H58" s="431"/>
    </row>
    <row r="59" spans="1:8" ht="15" x14ac:dyDescent="0.2">
      <c r="A59" s="388"/>
      <c r="B59" s="404"/>
      <c r="C59" s="405"/>
      <c r="D59" s="428"/>
      <c r="E59" s="429"/>
      <c r="F59" s="430"/>
      <c r="G59" s="414"/>
      <c r="H59" s="431"/>
    </row>
    <row r="60" spans="1:8" ht="15" x14ac:dyDescent="0.2">
      <c r="A60" s="388"/>
      <c r="B60" s="404"/>
      <c r="C60" s="405"/>
      <c r="D60" s="428"/>
      <c r="E60" s="429"/>
      <c r="F60" s="430"/>
      <c r="G60" s="414"/>
      <c r="H60" s="431"/>
    </row>
    <row r="61" spans="1:8" ht="15" x14ac:dyDescent="0.2">
      <c r="A61" s="388"/>
      <c r="B61" s="404"/>
      <c r="C61" s="405"/>
      <c r="D61" s="428"/>
      <c r="E61" s="429"/>
      <c r="F61" s="430"/>
      <c r="G61" s="414"/>
      <c r="H61" s="431"/>
    </row>
    <row r="62" spans="1:8" ht="15" x14ac:dyDescent="0.2">
      <c r="A62" s="388"/>
      <c r="B62" s="404"/>
      <c r="C62" s="405"/>
      <c r="D62" s="428"/>
      <c r="E62" s="429"/>
      <c r="F62" s="430"/>
      <c r="G62" s="414"/>
      <c r="H62" s="431"/>
    </row>
    <row r="63" spans="1:8" ht="15" x14ac:dyDescent="0.2">
      <c r="A63" s="388"/>
      <c r="B63" s="404"/>
      <c r="C63" s="405"/>
      <c r="D63" s="428"/>
      <c r="E63" s="429"/>
      <c r="F63" s="430"/>
      <c r="G63" s="414"/>
      <c r="H63" s="431"/>
    </row>
    <row r="64" spans="1:8" ht="15" x14ac:dyDescent="0.2">
      <c r="A64" s="388"/>
      <c r="B64" s="404"/>
      <c r="C64" s="405"/>
      <c r="D64" s="428"/>
      <c r="E64" s="429"/>
      <c r="F64" s="430"/>
      <c r="G64" s="414"/>
      <c r="H64" s="431"/>
    </row>
    <row r="65" spans="1:8" ht="15" x14ac:dyDescent="0.2">
      <c r="A65" s="388"/>
      <c r="B65" s="404"/>
      <c r="C65" s="405"/>
      <c r="D65" s="428"/>
      <c r="E65" s="429"/>
      <c r="F65" s="430"/>
      <c r="G65" s="414"/>
      <c r="H65" s="431"/>
    </row>
    <row r="66" spans="1:8" ht="15" x14ac:dyDescent="0.2">
      <c r="A66" s="388"/>
      <c r="B66" s="404"/>
      <c r="C66" s="405"/>
      <c r="D66" s="428"/>
      <c r="E66" s="429"/>
      <c r="F66" s="430"/>
      <c r="G66" s="414"/>
      <c r="H66" s="431"/>
    </row>
    <row r="67" spans="1:8" ht="15" x14ac:dyDescent="0.2">
      <c r="A67" s="388"/>
      <c r="B67" s="404"/>
      <c r="C67" s="405"/>
      <c r="D67" s="428"/>
      <c r="E67" s="429"/>
      <c r="F67" s="430"/>
      <c r="G67" s="414"/>
      <c r="H67" s="431"/>
    </row>
    <row r="68" spans="1:8" ht="15" x14ac:dyDescent="0.2">
      <c r="A68" s="388"/>
      <c r="B68" s="404"/>
      <c r="C68" s="405"/>
      <c r="D68" s="428"/>
      <c r="E68" s="429"/>
      <c r="F68" s="430"/>
      <c r="G68" s="414"/>
      <c r="H68" s="431"/>
    </row>
    <row r="69" spans="1:8" ht="15" x14ac:dyDescent="0.2">
      <c r="A69" s="388"/>
      <c r="B69" s="404"/>
      <c r="C69" s="405"/>
      <c r="D69" s="428"/>
      <c r="E69" s="429"/>
      <c r="F69" s="430"/>
      <c r="G69" s="414"/>
      <c r="H69" s="431"/>
    </row>
    <row r="70" spans="1:8" ht="15" x14ac:dyDescent="0.2">
      <c r="A70" s="388"/>
      <c r="B70" s="404"/>
      <c r="C70" s="405"/>
      <c r="D70" s="428"/>
      <c r="E70" s="429"/>
      <c r="F70" s="430"/>
      <c r="G70" s="414"/>
      <c r="H70" s="431"/>
    </row>
    <row r="71" spans="1:8" ht="15" x14ac:dyDescent="0.2">
      <c r="A71" s="388"/>
      <c r="B71" s="404"/>
      <c r="C71" s="405"/>
      <c r="D71" s="428"/>
      <c r="E71" s="429"/>
      <c r="F71" s="430"/>
      <c r="G71" s="414"/>
      <c r="H71" s="431"/>
    </row>
    <row r="72" spans="1:8" ht="15" x14ac:dyDescent="0.2">
      <c r="A72" s="388"/>
      <c r="B72" s="404"/>
      <c r="C72" s="405"/>
      <c r="D72" s="428"/>
      <c r="E72" s="429"/>
      <c r="F72" s="430"/>
      <c r="G72" s="414"/>
      <c r="H72" s="431"/>
    </row>
    <row r="73" spans="1:8" ht="15" x14ac:dyDescent="0.2">
      <c r="A73" s="388"/>
      <c r="B73" s="404"/>
      <c r="C73" s="405"/>
      <c r="D73" s="428"/>
      <c r="E73" s="429"/>
      <c r="F73" s="430"/>
      <c r="G73" s="414"/>
      <c r="H73" s="431"/>
    </row>
    <row r="74" spans="1:8" ht="15" x14ac:dyDescent="0.2">
      <c r="A74" s="388"/>
      <c r="B74" s="404"/>
      <c r="C74" s="405"/>
      <c r="D74" s="428"/>
      <c r="E74" s="429"/>
      <c r="F74" s="430"/>
      <c r="G74" s="414"/>
      <c r="H74" s="431"/>
    </row>
    <row r="75" spans="1:8" ht="15" x14ac:dyDescent="0.2">
      <c r="A75" s="388"/>
      <c r="B75" s="404"/>
      <c r="C75" s="405"/>
      <c r="D75" s="428"/>
      <c r="E75" s="429"/>
      <c r="F75" s="430"/>
      <c r="G75" s="414"/>
      <c r="H75" s="431"/>
    </row>
    <row r="76" spans="1:8" ht="15" x14ac:dyDescent="0.2">
      <c r="A76" s="388"/>
      <c r="B76" s="404"/>
      <c r="C76" s="405"/>
      <c r="D76" s="428"/>
      <c r="E76" s="429"/>
      <c r="F76" s="430"/>
      <c r="G76" s="414"/>
      <c r="H76" s="431"/>
    </row>
    <row r="77" spans="1:8" ht="15" x14ac:dyDescent="0.2">
      <c r="A77" s="388"/>
      <c r="B77" s="404"/>
      <c r="C77" s="405"/>
      <c r="D77" s="428"/>
      <c r="E77" s="429"/>
      <c r="F77" s="430"/>
      <c r="G77" s="414"/>
      <c r="H77" s="431"/>
    </row>
    <row r="78" spans="1:8" ht="15" x14ac:dyDescent="0.2">
      <c r="A78" s="388"/>
      <c r="B78" s="404"/>
      <c r="C78" s="405"/>
      <c r="D78" s="428"/>
      <c r="E78" s="429"/>
      <c r="F78" s="430"/>
      <c r="G78" s="414"/>
      <c r="H78" s="431"/>
    </row>
    <row r="79" spans="1:8" ht="15" x14ac:dyDescent="0.2">
      <c r="A79" s="388"/>
      <c r="B79" s="404"/>
      <c r="C79" s="405"/>
      <c r="D79" s="428"/>
      <c r="E79" s="429"/>
      <c r="F79" s="430"/>
      <c r="G79" s="414"/>
      <c r="H79" s="431"/>
    </row>
    <row r="80" spans="1:8" ht="15" x14ac:dyDescent="0.2">
      <c r="A80" s="388"/>
      <c r="B80" s="404"/>
      <c r="C80" s="405"/>
      <c r="D80" s="428"/>
      <c r="E80" s="429"/>
      <c r="F80" s="430"/>
      <c r="G80" s="414"/>
      <c r="H80" s="431"/>
    </row>
    <row r="81" spans="1:8" ht="15" x14ac:dyDescent="0.2">
      <c r="A81" s="388"/>
      <c r="B81" s="404"/>
      <c r="C81" s="405"/>
      <c r="D81" s="428"/>
      <c r="E81" s="429"/>
      <c r="F81" s="430"/>
      <c r="G81" s="414"/>
      <c r="H81" s="431"/>
    </row>
    <row r="82" spans="1:8" ht="15" x14ac:dyDescent="0.2">
      <c r="A82" s="388"/>
      <c r="B82" s="404"/>
      <c r="C82" s="405"/>
      <c r="D82" s="428"/>
      <c r="E82" s="429"/>
      <c r="F82" s="430"/>
      <c r="G82" s="414"/>
      <c r="H82" s="431"/>
    </row>
    <row r="83" spans="1:8" ht="15" x14ac:dyDescent="0.2">
      <c r="A83" s="388"/>
      <c r="B83" s="432"/>
      <c r="C83" s="433"/>
      <c r="E83" s="434"/>
      <c r="F83" s="406"/>
      <c r="G83" s="414"/>
      <c r="H83" s="414"/>
    </row>
    <row r="84" spans="1:8" ht="15" x14ac:dyDescent="0.2">
      <c r="A84" s="388"/>
      <c r="B84" s="432"/>
      <c r="C84" s="433"/>
      <c r="D84" s="435"/>
      <c r="E84" s="434"/>
      <c r="F84" s="406"/>
      <c r="G84" s="414"/>
      <c r="H84" s="414"/>
    </row>
    <row r="85" spans="1:8" ht="15" x14ac:dyDescent="0.2">
      <c r="A85" s="436"/>
      <c r="B85" s="437"/>
      <c r="C85" s="438"/>
      <c r="D85" s="439"/>
      <c r="E85" s="440"/>
      <c r="F85" s="441"/>
      <c r="G85" s="440"/>
      <c r="H85" s="440"/>
    </row>
    <row r="86" spans="1:8" ht="23.25" x14ac:dyDescent="0.2">
      <c r="B86" s="442"/>
      <c r="C86" s="442"/>
      <c r="D86" s="443"/>
      <c r="E86" s="444"/>
      <c r="F86" s="445">
        <f>SUM(F6:F85)</f>
        <v>0</v>
      </c>
      <c r="G86" s="445"/>
      <c r="H86" s="445">
        <f>SUM(H6:H85)</f>
        <v>0</v>
      </c>
    </row>
    <row r="87" spans="1:8" x14ac:dyDescent="0.2">
      <c r="D87" s="446"/>
    </row>
    <row r="88" spans="1:8" x14ac:dyDescent="0.2">
      <c r="D88" s="446"/>
    </row>
    <row r="89" spans="1:8" x14ac:dyDescent="0.2">
      <c r="D89" s="446"/>
    </row>
    <row r="90" spans="1:8" x14ac:dyDescent="0.2">
      <c r="D90" s="446"/>
    </row>
    <row r="138" spans="2:2" x14ac:dyDescent="0.2">
      <c r="B138" s="447"/>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9EE30-9467-47CA-B189-8F32A25A2350}">
  <sheetPr>
    <tabColor rgb="FFFFFF00"/>
    <pageSetUpPr fitToPage="1"/>
  </sheetPr>
  <dimension ref="A1:XEG11"/>
  <sheetViews>
    <sheetView zoomScaleNormal="100" workbookViewId="0">
      <selection activeCell="O2" sqref="O1:AE1048576"/>
    </sheetView>
  </sheetViews>
  <sheetFormatPr defaultColWidth="9.140625" defaultRowHeight="15" x14ac:dyDescent="0.25"/>
  <cols>
    <col min="1" max="4" width="17.42578125" style="351" customWidth="1"/>
    <col min="5" max="5" width="29.140625" style="360" customWidth="1"/>
    <col min="6" max="6" width="12" style="351" customWidth="1"/>
    <col min="7" max="7" width="19.140625" style="368" customWidth="1"/>
    <col min="8" max="9" width="14.140625" style="353" customWidth="1"/>
    <col min="10" max="10" width="13.5703125" style="351" customWidth="1"/>
    <col min="11" max="11" width="26.85546875" style="351" customWidth="1"/>
    <col min="12" max="12" width="19.5703125" style="351" customWidth="1"/>
    <col min="13" max="14" width="14.7109375" style="351" customWidth="1"/>
    <col min="15" max="16384" width="9.140625" style="351"/>
  </cols>
  <sheetData>
    <row r="1" spans="1:16361" ht="18.75" customHeight="1" x14ac:dyDescent="0.25">
      <c r="A1" s="350" t="s">
        <v>288</v>
      </c>
      <c r="B1" s="1858" t="s">
        <v>231</v>
      </c>
      <c r="C1" s="1859"/>
      <c r="D1" s="1859"/>
      <c r="E1" s="1859"/>
      <c r="F1" s="1859"/>
      <c r="G1" s="1859"/>
      <c r="H1" s="1859"/>
      <c r="I1" s="1860"/>
      <c r="J1" s="1859"/>
      <c r="K1" s="1859"/>
      <c r="L1" s="1861"/>
      <c r="M1" s="507"/>
    </row>
    <row r="2" spans="1:16361" ht="15.75" x14ac:dyDescent="0.25">
      <c r="A2" s="352" t="s">
        <v>289</v>
      </c>
      <c r="B2" s="1852" t="s">
        <v>297</v>
      </c>
      <c r="C2" s="1853"/>
      <c r="D2" s="1853"/>
      <c r="E2" s="1853"/>
      <c r="F2" s="1853"/>
      <c r="G2" s="1853"/>
      <c r="H2" s="1853"/>
      <c r="I2" s="1853"/>
      <c r="J2" s="1853"/>
      <c r="K2" s="1853"/>
      <c r="L2" s="1854"/>
      <c r="M2" s="500"/>
    </row>
    <row r="3" spans="1:16361" ht="15.75" x14ac:dyDescent="0.25">
      <c r="A3" s="352">
        <v>2025</v>
      </c>
      <c r="B3" s="1855" t="s">
        <v>232</v>
      </c>
      <c r="C3" s="1856"/>
      <c r="D3" s="1856"/>
      <c r="E3" s="1856"/>
      <c r="F3" s="1856"/>
      <c r="G3" s="1856"/>
      <c r="H3" s="1856"/>
      <c r="I3" s="1856"/>
      <c r="J3" s="1856"/>
      <c r="K3" s="1856"/>
      <c r="L3" s="1857"/>
      <c r="M3" s="371"/>
    </row>
    <row r="4" spans="1:16361" ht="124.5" customHeight="1" x14ac:dyDescent="0.25">
      <c r="A4" s="505" t="s">
        <v>159</v>
      </c>
      <c r="B4" s="505" t="s">
        <v>95</v>
      </c>
      <c r="C4" s="505" t="s">
        <v>233</v>
      </c>
      <c r="D4" s="505" t="s">
        <v>234</v>
      </c>
      <c r="E4" s="506" t="s">
        <v>286</v>
      </c>
      <c r="F4" s="506" t="s">
        <v>94</v>
      </c>
      <c r="G4" s="506" t="s">
        <v>126</v>
      </c>
      <c r="H4" s="506" t="s">
        <v>284</v>
      </c>
      <c r="I4" s="506" t="s">
        <v>283</v>
      </c>
      <c r="J4" s="506" t="s">
        <v>127</v>
      </c>
      <c r="K4" s="506" t="s">
        <v>287</v>
      </c>
      <c r="L4" s="506" t="s">
        <v>123</v>
      </c>
      <c r="M4" s="506" t="s">
        <v>3</v>
      </c>
      <c r="N4" s="506" t="s">
        <v>285</v>
      </c>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row>
    <row r="5" spans="1:16361" s="360" customFormat="1" ht="36.6" customHeight="1" x14ac:dyDescent="0.25">
      <c r="A5" s="501"/>
      <c r="B5" s="355"/>
      <c r="C5" s="355"/>
      <c r="D5" s="355"/>
      <c r="E5" s="502"/>
      <c r="F5" s="502"/>
      <c r="G5" s="501"/>
      <c r="H5" s="503"/>
      <c r="I5" s="503"/>
      <c r="J5" s="504"/>
      <c r="K5" s="501"/>
      <c r="L5" s="501"/>
      <c r="M5" s="508"/>
      <c r="N5" s="508"/>
      <c r="O5" s="359"/>
      <c r="P5" s="359"/>
      <c r="Q5" s="359"/>
      <c r="R5" s="359"/>
      <c r="S5" s="359"/>
      <c r="T5" s="359"/>
      <c r="U5" s="359"/>
      <c r="V5" s="359"/>
      <c r="W5" s="359"/>
      <c r="X5" s="359"/>
      <c r="Y5" s="359"/>
      <c r="Z5" s="359"/>
      <c r="AA5" s="359"/>
      <c r="AB5" s="359"/>
      <c r="AC5" s="359"/>
      <c r="AD5" s="359"/>
      <c r="AE5" s="359"/>
      <c r="AF5" s="359"/>
      <c r="AG5" s="359"/>
      <c r="AH5" s="359"/>
      <c r="AI5" s="359"/>
      <c r="AJ5" s="359"/>
      <c r="AK5" s="359"/>
      <c r="AL5" s="359"/>
      <c r="AM5" s="359"/>
      <c r="AN5" s="359"/>
      <c r="AO5" s="359"/>
      <c r="AP5" s="359"/>
      <c r="AQ5" s="359"/>
      <c r="AR5" s="359"/>
      <c r="AS5" s="359"/>
      <c r="AT5" s="359"/>
      <c r="AU5" s="359"/>
      <c r="AV5" s="359"/>
      <c r="AW5" s="359"/>
      <c r="AX5" s="359"/>
      <c r="AY5" s="359"/>
      <c r="AZ5" s="359"/>
      <c r="BA5" s="359"/>
      <c r="BB5" s="359"/>
      <c r="BC5" s="359"/>
      <c r="BD5" s="359"/>
      <c r="BE5" s="359"/>
      <c r="BF5" s="359"/>
      <c r="BG5" s="359"/>
      <c r="BH5" s="359"/>
      <c r="BI5" s="359"/>
      <c r="BJ5" s="359"/>
      <c r="BK5" s="359"/>
      <c r="BL5" s="359"/>
      <c r="BM5" s="359"/>
      <c r="BN5" s="359"/>
      <c r="BO5" s="359"/>
      <c r="BP5" s="359"/>
      <c r="BQ5" s="359"/>
      <c r="BR5" s="359"/>
      <c r="BS5" s="359"/>
      <c r="BT5" s="359"/>
      <c r="BU5" s="359"/>
      <c r="BV5" s="359"/>
      <c r="BW5" s="359"/>
      <c r="BX5" s="359"/>
      <c r="BY5" s="359"/>
      <c r="BZ5" s="359"/>
      <c r="CA5" s="359"/>
      <c r="CB5" s="359"/>
      <c r="CC5" s="359"/>
      <c r="CD5" s="359"/>
      <c r="CE5" s="359"/>
      <c r="CF5" s="359"/>
      <c r="CG5" s="359"/>
      <c r="CH5" s="359"/>
      <c r="CI5" s="359"/>
      <c r="CJ5" s="359"/>
      <c r="CK5" s="359"/>
      <c r="CL5" s="359"/>
      <c r="CM5" s="359"/>
      <c r="CN5" s="359"/>
      <c r="CO5" s="359"/>
      <c r="CP5" s="359"/>
      <c r="CQ5" s="359"/>
      <c r="CR5" s="359"/>
      <c r="CS5" s="359"/>
      <c r="CT5" s="359"/>
      <c r="CU5" s="359"/>
      <c r="CV5" s="359"/>
      <c r="CW5" s="359"/>
      <c r="CX5" s="359"/>
      <c r="CY5" s="359"/>
      <c r="CZ5" s="359"/>
      <c r="DA5" s="359"/>
      <c r="DB5" s="359"/>
      <c r="DC5" s="359"/>
      <c r="DD5" s="359"/>
      <c r="DE5" s="359"/>
      <c r="DF5" s="359"/>
      <c r="DG5" s="359"/>
      <c r="DH5" s="359"/>
      <c r="DI5" s="359"/>
      <c r="DJ5" s="359"/>
      <c r="DK5" s="359"/>
      <c r="DL5" s="359"/>
      <c r="DM5" s="359"/>
      <c r="DN5" s="359"/>
      <c r="DO5" s="359"/>
      <c r="DP5" s="359"/>
      <c r="DQ5" s="359"/>
      <c r="DR5" s="359"/>
      <c r="DS5" s="359"/>
      <c r="DT5" s="359"/>
      <c r="DU5" s="359"/>
      <c r="DV5" s="359"/>
      <c r="DW5" s="359"/>
      <c r="DX5" s="359"/>
      <c r="DY5" s="359"/>
      <c r="DZ5" s="359"/>
      <c r="EA5" s="359"/>
      <c r="EB5" s="359"/>
      <c r="EC5" s="359"/>
      <c r="ED5" s="359"/>
      <c r="EE5" s="359"/>
      <c r="EF5" s="359"/>
      <c r="EG5" s="359"/>
      <c r="EH5" s="359"/>
      <c r="EI5" s="359"/>
      <c r="EJ5" s="359"/>
      <c r="EK5" s="359"/>
      <c r="EL5" s="359"/>
      <c r="EM5" s="359"/>
      <c r="EN5" s="359"/>
      <c r="EO5" s="359"/>
      <c r="EP5" s="359"/>
      <c r="EQ5" s="359"/>
      <c r="ER5" s="359"/>
      <c r="ES5" s="359"/>
      <c r="ET5" s="359"/>
      <c r="EU5" s="359"/>
      <c r="EV5" s="359"/>
      <c r="EW5" s="359"/>
      <c r="EX5" s="359"/>
      <c r="EY5" s="359"/>
      <c r="EZ5" s="359"/>
      <c r="FA5" s="359"/>
      <c r="FB5" s="359"/>
      <c r="FC5" s="359"/>
      <c r="FD5" s="359"/>
      <c r="FE5" s="359"/>
      <c r="FF5" s="359"/>
      <c r="FG5" s="359"/>
      <c r="FH5" s="359"/>
      <c r="FI5" s="359"/>
      <c r="FJ5" s="359"/>
      <c r="FK5" s="359"/>
      <c r="FL5" s="359"/>
      <c r="FM5" s="359"/>
      <c r="FN5" s="359"/>
      <c r="FO5" s="359"/>
      <c r="FP5" s="359"/>
      <c r="FQ5" s="359"/>
      <c r="FR5" s="359"/>
      <c r="FS5" s="359"/>
      <c r="FT5" s="359"/>
      <c r="FU5" s="359"/>
      <c r="FV5" s="359"/>
      <c r="FW5" s="359"/>
      <c r="FX5" s="359"/>
      <c r="FY5" s="359"/>
      <c r="FZ5" s="359"/>
      <c r="GA5" s="359"/>
      <c r="GB5" s="359"/>
      <c r="GC5" s="359"/>
      <c r="GD5" s="359"/>
      <c r="GE5" s="359"/>
      <c r="GF5" s="359"/>
      <c r="GG5" s="359"/>
      <c r="GH5" s="359"/>
      <c r="GI5" s="359"/>
      <c r="GJ5" s="359"/>
      <c r="GK5" s="359"/>
      <c r="GL5" s="359"/>
      <c r="GM5" s="359"/>
      <c r="GN5" s="359"/>
      <c r="GO5" s="359"/>
      <c r="GP5" s="359"/>
      <c r="GQ5" s="359"/>
      <c r="GR5" s="359"/>
      <c r="GS5" s="359"/>
      <c r="GT5" s="359"/>
      <c r="GU5" s="359"/>
      <c r="GV5" s="359"/>
      <c r="GW5" s="359"/>
      <c r="GX5" s="359"/>
      <c r="GY5" s="359"/>
      <c r="GZ5" s="359"/>
      <c r="HA5" s="359"/>
      <c r="HB5" s="359"/>
      <c r="HC5" s="359"/>
      <c r="HD5" s="359"/>
      <c r="HE5" s="359"/>
      <c r="HF5" s="359"/>
      <c r="HG5" s="359"/>
      <c r="HH5" s="359"/>
      <c r="HI5" s="359"/>
      <c r="HJ5" s="359"/>
      <c r="HK5" s="359"/>
      <c r="HL5" s="359"/>
      <c r="HM5" s="359"/>
      <c r="HN5" s="359"/>
      <c r="HO5" s="359"/>
      <c r="HP5" s="359"/>
      <c r="HQ5" s="359"/>
      <c r="HR5" s="359"/>
      <c r="HS5" s="359"/>
      <c r="HT5" s="359"/>
      <c r="HU5" s="359"/>
      <c r="HV5" s="359"/>
      <c r="HW5" s="359"/>
      <c r="HX5" s="359"/>
      <c r="HY5" s="359"/>
      <c r="HZ5" s="359"/>
      <c r="IA5" s="359"/>
      <c r="IB5" s="359"/>
      <c r="IC5" s="359"/>
      <c r="ID5" s="359"/>
      <c r="IE5" s="359"/>
      <c r="IF5" s="359"/>
      <c r="IG5" s="359"/>
      <c r="IH5" s="359"/>
      <c r="II5" s="359"/>
      <c r="IJ5" s="359"/>
      <c r="IK5" s="359"/>
      <c r="IL5" s="359"/>
      <c r="IM5" s="359"/>
      <c r="IN5" s="359"/>
      <c r="IO5" s="359"/>
      <c r="IP5" s="359"/>
      <c r="IQ5" s="359"/>
      <c r="IR5" s="359"/>
      <c r="IS5" s="359"/>
      <c r="IT5" s="359"/>
      <c r="IU5" s="359"/>
      <c r="IV5" s="359"/>
      <c r="IW5" s="359"/>
      <c r="IX5" s="359"/>
      <c r="IY5" s="359"/>
      <c r="IZ5" s="359"/>
      <c r="JA5" s="359"/>
      <c r="JB5" s="359"/>
      <c r="JC5" s="359"/>
      <c r="JD5" s="359"/>
      <c r="JE5" s="359"/>
      <c r="JF5" s="359"/>
      <c r="JG5" s="359"/>
      <c r="JH5" s="359"/>
      <c r="JI5" s="359"/>
      <c r="JJ5" s="359"/>
      <c r="JK5" s="359"/>
      <c r="JL5" s="359"/>
      <c r="JM5" s="359"/>
      <c r="JN5" s="359"/>
      <c r="JO5" s="359"/>
      <c r="JP5" s="359"/>
      <c r="JQ5" s="359"/>
      <c r="JR5" s="359"/>
      <c r="JS5" s="359"/>
      <c r="JT5" s="359"/>
      <c r="JU5" s="359"/>
      <c r="JV5" s="359"/>
      <c r="JW5" s="359"/>
      <c r="JX5" s="359"/>
      <c r="JY5" s="359"/>
      <c r="JZ5" s="359"/>
      <c r="KA5" s="359"/>
      <c r="KB5" s="359"/>
      <c r="KC5" s="359"/>
      <c r="KD5" s="359"/>
      <c r="KE5" s="359"/>
      <c r="KF5" s="359"/>
      <c r="KG5" s="359"/>
      <c r="KH5" s="359"/>
      <c r="KI5" s="359"/>
      <c r="KJ5" s="359"/>
      <c r="KK5" s="359"/>
      <c r="KL5" s="359"/>
      <c r="KM5" s="359"/>
      <c r="KN5" s="359"/>
      <c r="KO5" s="359"/>
      <c r="KP5" s="359"/>
      <c r="KQ5" s="359"/>
      <c r="KR5" s="359"/>
      <c r="KS5" s="359"/>
      <c r="KT5" s="359"/>
      <c r="KU5" s="359"/>
      <c r="KV5" s="359"/>
      <c r="KW5" s="359"/>
      <c r="KX5" s="359"/>
      <c r="KY5" s="359"/>
      <c r="KZ5" s="359"/>
      <c r="LA5" s="359"/>
      <c r="LB5" s="359"/>
      <c r="LC5" s="359"/>
      <c r="LD5" s="359"/>
      <c r="LE5" s="359"/>
      <c r="LF5" s="359"/>
      <c r="LG5" s="359"/>
      <c r="LH5" s="359"/>
      <c r="LI5" s="359"/>
      <c r="LJ5" s="359"/>
      <c r="LK5" s="359"/>
      <c r="LL5" s="359"/>
      <c r="LM5" s="359"/>
      <c r="LN5" s="359"/>
      <c r="LO5" s="359"/>
      <c r="LP5" s="359"/>
      <c r="LQ5" s="359"/>
      <c r="LR5" s="359"/>
      <c r="LS5" s="359"/>
      <c r="LT5" s="359"/>
      <c r="LU5" s="359"/>
      <c r="LV5" s="359"/>
      <c r="LW5" s="359"/>
      <c r="LX5" s="359"/>
      <c r="LY5" s="359"/>
      <c r="LZ5" s="359"/>
      <c r="MA5" s="359"/>
      <c r="MB5" s="359"/>
      <c r="MC5" s="359"/>
      <c r="MD5" s="359"/>
      <c r="ME5" s="359"/>
      <c r="MF5" s="359"/>
      <c r="MG5" s="359"/>
      <c r="MH5" s="359"/>
      <c r="MI5" s="359"/>
      <c r="MJ5" s="359"/>
      <c r="MK5" s="359"/>
      <c r="ML5" s="359"/>
      <c r="MM5" s="359"/>
      <c r="MN5" s="359"/>
      <c r="MO5" s="359"/>
      <c r="MP5" s="359"/>
      <c r="MQ5" s="359"/>
      <c r="MR5" s="359"/>
      <c r="MS5" s="359"/>
      <c r="MT5" s="359"/>
      <c r="MU5" s="359"/>
      <c r="MV5" s="359"/>
      <c r="MW5" s="359"/>
      <c r="MX5" s="359"/>
      <c r="MY5" s="359"/>
      <c r="MZ5" s="359"/>
      <c r="NA5" s="359"/>
      <c r="NB5" s="359"/>
      <c r="NC5" s="359"/>
      <c r="ND5" s="359"/>
      <c r="NE5" s="359"/>
      <c r="NF5" s="359"/>
      <c r="NG5" s="359"/>
      <c r="NH5" s="359"/>
      <c r="NI5" s="359"/>
      <c r="NJ5" s="359"/>
      <c r="NK5" s="359"/>
      <c r="NL5" s="359"/>
      <c r="NM5" s="359"/>
      <c r="NN5" s="359"/>
      <c r="NO5" s="359"/>
      <c r="NP5" s="359"/>
      <c r="NQ5" s="359"/>
      <c r="NR5" s="359"/>
      <c r="NS5" s="359"/>
      <c r="NT5" s="359"/>
      <c r="NU5" s="359"/>
      <c r="NV5" s="359"/>
      <c r="NW5" s="359"/>
      <c r="NX5" s="359"/>
      <c r="NY5" s="359"/>
      <c r="NZ5" s="359"/>
      <c r="OA5" s="359"/>
      <c r="OB5" s="359"/>
      <c r="OC5" s="359"/>
      <c r="OD5" s="359"/>
      <c r="OE5" s="359"/>
      <c r="OF5" s="359"/>
      <c r="OG5" s="359"/>
      <c r="OH5" s="359"/>
      <c r="OI5" s="359"/>
      <c r="OJ5" s="359"/>
      <c r="OK5" s="359"/>
      <c r="OL5" s="359"/>
      <c r="OM5" s="359"/>
      <c r="ON5" s="359"/>
      <c r="OO5" s="359"/>
      <c r="OP5" s="359"/>
      <c r="OQ5" s="359"/>
      <c r="OR5" s="359"/>
      <c r="OS5" s="359"/>
      <c r="OT5" s="359"/>
      <c r="OU5" s="359"/>
      <c r="OV5" s="359"/>
      <c r="OW5" s="359"/>
      <c r="OX5" s="359"/>
      <c r="OY5" s="359"/>
      <c r="OZ5" s="359"/>
      <c r="PA5" s="359"/>
      <c r="PB5" s="359"/>
      <c r="PC5" s="359"/>
      <c r="PD5" s="359"/>
      <c r="PE5" s="359"/>
      <c r="PF5" s="359"/>
      <c r="PG5" s="359"/>
      <c r="PH5" s="359"/>
      <c r="PI5" s="359"/>
      <c r="PJ5" s="359"/>
      <c r="PK5" s="359"/>
      <c r="PL5" s="359"/>
      <c r="PM5" s="359"/>
      <c r="PN5" s="359"/>
      <c r="PO5" s="359"/>
      <c r="PP5" s="359"/>
      <c r="PQ5" s="359"/>
      <c r="PR5" s="359"/>
      <c r="PS5" s="359"/>
      <c r="PT5" s="359"/>
      <c r="PU5" s="359"/>
      <c r="PV5" s="359"/>
      <c r="PW5" s="359"/>
      <c r="PX5" s="359"/>
      <c r="PY5" s="359"/>
      <c r="PZ5" s="359"/>
      <c r="QA5" s="359"/>
      <c r="QB5" s="359"/>
      <c r="QC5" s="359"/>
      <c r="QD5" s="359"/>
      <c r="QE5" s="359"/>
      <c r="QF5" s="359"/>
      <c r="QG5" s="359"/>
      <c r="QH5" s="359"/>
      <c r="QI5" s="359"/>
      <c r="QJ5" s="359"/>
      <c r="QK5" s="359"/>
      <c r="QL5" s="359"/>
      <c r="QM5" s="359"/>
      <c r="QN5" s="359"/>
      <c r="QO5" s="359"/>
      <c r="QP5" s="359"/>
      <c r="QQ5" s="359"/>
      <c r="QR5" s="359"/>
      <c r="QS5" s="359"/>
      <c r="QT5" s="359"/>
      <c r="QU5" s="359"/>
      <c r="QV5" s="359"/>
      <c r="QW5" s="359"/>
      <c r="QX5" s="359"/>
      <c r="QY5" s="359"/>
      <c r="QZ5" s="359"/>
      <c r="RA5" s="359"/>
      <c r="RB5" s="359"/>
      <c r="RC5" s="359"/>
      <c r="RD5" s="359"/>
      <c r="RE5" s="359"/>
      <c r="RF5" s="359"/>
      <c r="RG5" s="359"/>
      <c r="RH5" s="359"/>
      <c r="RI5" s="359"/>
      <c r="RJ5" s="359"/>
      <c r="RK5" s="359"/>
      <c r="RL5" s="359"/>
      <c r="RM5" s="359"/>
      <c r="RN5" s="359"/>
      <c r="RO5" s="359"/>
      <c r="RP5" s="359"/>
      <c r="RQ5" s="359"/>
      <c r="RR5" s="359"/>
      <c r="RS5" s="359"/>
      <c r="RT5" s="359"/>
      <c r="RU5" s="359"/>
      <c r="RV5" s="359"/>
      <c r="RW5" s="359"/>
      <c r="RX5" s="359"/>
      <c r="RY5" s="359"/>
      <c r="RZ5" s="359"/>
      <c r="SA5" s="359"/>
      <c r="SB5" s="359"/>
      <c r="SC5" s="359"/>
      <c r="SD5" s="359"/>
      <c r="SE5" s="359"/>
      <c r="SF5" s="359"/>
      <c r="SG5" s="359"/>
      <c r="SH5" s="359"/>
      <c r="SI5" s="359"/>
      <c r="SJ5" s="359"/>
      <c r="SK5" s="359"/>
      <c r="SL5" s="359"/>
      <c r="SM5" s="359"/>
      <c r="SN5" s="359"/>
      <c r="SO5" s="359"/>
      <c r="SP5" s="359"/>
      <c r="SQ5" s="359"/>
      <c r="SR5" s="359"/>
      <c r="SS5" s="359"/>
      <c r="ST5" s="359"/>
      <c r="SU5" s="359"/>
      <c r="SV5" s="359"/>
      <c r="SW5" s="359"/>
      <c r="SX5" s="359"/>
      <c r="SY5" s="359"/>
      <c r="SZ5" s="359"/>
      <c r="TA5" s="359"/>
      <c r="TB5" s="359"/>
      <c r="TC5" s="359"/>
      <c r="TD5" s="359"/>
      <c r="TE5" s="359"/>
      <c r="TF5" s="359"/>
      <c r="TG5" s="359"/>
      <c r="TH5" s="359"/>
      <c r="TI5" s="359"/>
      <c r="TJ5" s="359"/>
      <c r="TK5" s="359"/>
      <c r="TL5" s="359"/>
      <c r="TM5" s="359"/>
      <c r="TN5" s="359"/>
      <c r="TO5" s="359"/>
      <c r="TP5" s="359"/>
      <c r="TQ5" s="359"/>
      <c r="TR5" s="359"/>
      <c r="TS5" s="359"/>
      <c r="TT5" s="359"/>
      <c r="TU5" s="359"/>
      <c r="TV5" s="359"/>
      <c r="TW5" s="359"/>
      <c r="TX5" s="359"/>
      <c r="TY5" s="359"/>
      <c r="TZ5" s="359"/>
      <c r="UA5" s="359"/>
      <c r="UB5" s="359"/>
      <c r="UC5" s="359"/>
      <c r="UD5" s="359"/>
      <c r="UE5" s="359"/>
      <c r="UF5" s="359"/>
      <c r="UG5" s="359"/>
      <c r="UH5" s="359"/>
      <c r="UI5" s="359"/>
      <c r="UJ5" s="359"/>
      <c r="UK5" s="359"/>
      <c r="UL5" s="359"/>
      <c r="UM5" s="359"/>
      <c r="UN5" s="359"/>
      <c r="UO5" s="359"/>
      <c r="UP5" s="359"/>
      <c r="UQ5" s="359"/>
      <c r="UR5" s="359"/>
      <c r="US5" s="359"/>
      <c r="UT5" s="359"/>
      <c r="UU5" s="359"/>
      <c r="UV5" s="359"/>
      <c r="UW5" s="359"/>
      <c r="UX5" s="359"/>
      <c r="UY5" s="359"/>
      <c r="UZ5" s="359"/>
      <c r="VA5" s="359"/>
      <c r="VB5" s="359"/>
      <c r="VC5" s="359"/>
      <c r="VD5" s="359"/>
      <c r="VE5" s="359"/>
      <c r="VF5" s="359"/>
      <c r="VG5" s="359"/>
      <c r="VH5" s="359"/>
      <c r="VI5" s="359"/>
      <c r="VJ5" s="359"/>
      <c r="VK5" s="359"/>
      <c r="VL5" s="359"/>
      <c r="VM5" s="359"/>
      <c r="VN5" s="359"/>
      <c r="VO5" s="359"/>
      <c r="VP5" s="359"/>
      <c r="VQ5" s="359"/>
      <c r="VR5" s="359"/>
      <c r="VS5" s="359"/>
      <c r="VT5" s="359"/>
      <c r="VU5" s="359"/>
      <c r="VV5" s="359"/>
      <c r="VW5" s="359"/>
      <c r="VX5" s="359"/>
      <c r="VY5" s="359"/>
      <c r="VZ5" s="359"/>
      <c r="WA5" s="359"/>
      <c r="WB5" s="359"/>
      <c r="WC5" s="359"/>
      <c r="WD5" s="359"/>
      <c r="WE5" s="359"/>
      <c r="WF5" s="359"/>
      <c r="WG5" s="359"/>
      <c r="WH5" s="359"/>
      <c r="WI5" s="359"/>
      <c r="WJ5" s="359"/>
      <c r="WK5" s="359"/>
      <c r="WL5" s="359"/>
      <c r="WM5" s="359"/>
      <c r="WN5" s="359"/>
      <c r="WO5" s="359"/>
      <c r="WP5" s="359"/>
      <c r="WQ5" s="359"/>
      <c r="WR5" s="359"/>
      <c r="WS5" s="359"/>
      <c r="WT5" s="359"/>
      <c r="WU5" s="359"/>
      <c r="WV5" s="359"/>
      <c r="WW5" s="359"/>
      <c r="WX5" s="359"/>
      <c r="WY5" s="359"/>
      <c r="WZ5" s="359"/>
      <c r="XA5" s="359"/>
      <c r="XB5" s="359"/>
      <c r="XC5" s="359"/>
      <c r="XD5" s="359"/>
      <c r="XE5" s="359"/>
      <c r="XF5" s="359"/>
      <c r="XG5" s="359"/>
      <c r="XH5" s="359"/>
      <c r="XI5" s="359"/>
      <c r="XJ5" s="359"/>
      <c r="XK5" s="359"/>
      <c r="XL5" s="359"/>
      <c r="XM5" s="359"/>
      <c r="XN5" s="359"/>
      <c r="XO5" s="359"/>
      <c r="XP5" s="359"/>
      <c r="XQ5" s="359"/>
      <c r="XR5" s="359"/>
      <c r="XS5" s="359"/>
      <c r="XT5" s="359"/>
      <c r="XU5" s="359"/>
      <c r="XV5" s="359"/>
      <c r="XW5" s="359"/>
      <c r="XX5" s="359"/>
      <c r="XY5" s="359"/>
      <c r="XZ5" s="359"/>
      <c r="YA5" s="359"/>
      <c r="YB5" s="359"/>
      <c r="YC5" s="359"/>
      <c r="YD5" s="359"/>
      <c r="YE5" s="359"/>
      <c r="YF5" s="359"/>
      <c r="YG5" s="359"/>
      <c r="YH5" s="359"/>
      <c r="YI5" s="359"/>
      <c r="YJ5" s="359"/>
      <c r="YK5" s="359"/>
      <c r="YL5" s="359"/>
      <c r="YM5" s="359"/>
      <c r="YN5" s="359"/>
      <c r="YO5" s="359"/>
      <c r="YP5" s="359"/>
      <c r="YQ5" s="359"/>
      <c r="YR5" s="359"/>
      <c r="YS5" s="359"/>
      <c r="YT5" s="359"/>
      <c r="YU5" s="359"/>
      <c r="YV5" s="359"/>
      <c r="YW5" s="359"/>
      <c r="YX5" s="359"/>
      <c r="YY5" s="359"/>
      <c r="YZ5" s="359"/>
      <c r="ZA5" s="359"/>
      <c r="ZB5" s="359"/>
      <c r="ZC5" s="359"/>
      <c r="ZD5" s="359"/>
      <c r="ZE5" s="359"/>
      <c r="ZF5" s="359"/>
      <c r="ZG5" s="359"/>
      <c r="ZH5" s="359"/>
      <c r="ZI5" s="359"/>
      <c r="ZJ5" s="359"/>
      <c r="ZK5" s="359"/>
      <c r="ZL5" s="359"/>
      <c r="ZM5" s="359"/>
      <c r="ZN5" s="359"/>
      <c r="ZO5" s="359"/>
      <c r="ZP5" s="359"/>
      <c r="ZQ5" s="359"/>
      <c r="ZR5" s="359"/>
      <c r="ZS5" s="359"/>
      <c r="ZT5" s="359"/>
      <c r="ZU5" s="359"/>
      <c r="ZV5" s="359"/>
      <c r="ZW5" s="359"/>
      <c r="ZX5" s="359"/>
      <c r="ZY5" s="359"/>
      <c r="ZZ5" s="359"/>
      <c r="AAA5" s="359"/>
      <c r="AAB5" s="359"/>
      <c r="AAC5" s="359"/>
      <c r="AAD5" s="359"/>
      <c r="AAE5" s="359"/>
      <c r="AAF5" s="359"/>
      <c r="AAG5" s="359"/>
      <c r="AAH5" s="359"/>
      <c r="AAI5" s="359"/>
      <c r="AAJ5" s="359"/>
      <c r="AAK5" s="359"/>
      <c r="AAL5" s="359"/>
      <c r="AAM5" s="359"/>
      <c r="AAN5" s="359"/>
      <c r="AAO5" s="359"/>
      <c r="AAP5" s="359"/>
      <c r="AAQ5" s="359"/>
      <c r="AAR5" s="359"/>
      <c r="AAS5" s="359"/>
      <c r="AAT5" s="359"/>
      <c r="AAU5" s="359"/>
      <c r="AAV5" s="359"/>
      <c r="AAW5" s="359"/>
      <c r="AAX5" s="359"/>
      <c r="AAY5" s="359"/>
      <c r="AAZ5" s="359"/>
      <c r="ABA5" s="359"/>
      <c r="ABB5" s="359"/>
      <c r="ABC5" s="359"/>
      <c r="ABD5" s="359"/>
      <c r="ABE5" s="359"/>
      <c r="ABF5" s="359"/>
      <c r="ABG5" s="359"/>
      <c r="ABH5" s="359"/>
      <c r="ABI5" s="359"/>
      <c r="ABJ5" s="359"/>
      <c r="ABK5" s="359"/>
      <c r="ABL5" s="359"/>
      <c r="ABM5" s="359"/>
      <c r="ABN5" s="359"/>
      <c r="ABO5" s="359"/>
      <c r="ABP5" s="359"/>
      <c r="ABQ5" s="359"/>
      <c r="ABR5" s="359"/>
      <c r="ABS5" s="359"/>
      <c r="ABT5" s="359"/>
      <c r="ABU5" s="359"/>
      <c r="ABV5" s="359"/>
      <c r="ABW5" s="359"/>
      <c r="ABX5" s="359"/>
      <c r="ABY5" s="359"/>
      <c r="ABZ5" s="359"/>
      <c r="ACA5" s="359"/>
      <c r="ACB5" s="359"/>
      <c r="ACC5" s="359"/>
      <c r="ACD5" s="359"/>
      <c r="ACE5" s="359"/>
      <c r="ACF5" s="359"/>
      <c r="ACG5" s="359"/>
      <c r="ACH5" s="359"/>
      <c r="ACI5" s="359"/>
      <c r="ACJ5" s="359"/>
      <c r="ACK5" s="359"/>
      <c r="ACL5" s="359"/>
      <c r="ACM5" s="359"/>
      <c r="ACN5" s="359"/>
      <c r="ACO5" s="359"/>
      <c r="ACP5" s="359"/>
      <c r="ACQ5" s="359"/>
      <c r="ACR5" s="359"/>
      <c r="ACS5" s="359"/>
      <c r="ACT5" s="359"/>
      <c r="ACU5" s="359"/>
      <c r="ACV5" s="359"/>
      <c r="ACW5" s="359"/>
      <c r="ACX5" s="359"/>
      <c r="ACY5" s="359"/>
      <c r="ACZ5" s="359"/>
      <c r="ADA5" s="359"/>
      <c r="ADB5" s="359"/>
      <c r="ADC5" s="359"/>
      <c r="ADD5" s="359"/>
      <c r="ADE5" s="359"/>
      <c r="ADF5" s="359"/>
      <c r="ADG5" s="359"/>
      <c r="ADH5" s="359"/>
      <c r="ADI5" s="359"/>
      <c r="ADJ5" s="359"/>
      <c r="ADK5" s="359"/>
      <c r="ADL5" s="359"/>
      <c r="ADM5" s="359"/>
      <c r="ADN5" s="359"/>
      <c r="ADO5" s="359"/>
      <c r="ADP5" s="359"/>
      <c r="ADQ5" s="359"/>
      <c r="ADR5" s="359"/>
      <c r="ADS5" s="359"/>
      <c r="ADT5" s="359"/>
      <c r="ADU5" s="359"/>
      <c r="ADV5" s="359"/>
      <c r="ADW5" s="359"/>
      <c r="ADX5" s="359"/>
      <c r="ADY5" s="359"/>
      <c r="ADZ5" s="359"/>
      <c r="AEA5" s="359"/>
      <c r="AEB5" s="359"/>
      <c r="AEC5" s="359"/>
      <c r="AED5" s="359"/>
      <c r="AEE5" s="359"/>
      <c r="AEF5" s="359"/>
      <c r="AEG5" s="359"/>
      <c r="AEH5" s="359"/>
      <c r="AEI5" s="359"/>
      <c r="AEJ5" s="359"/>
      <c r="AEK5" s="359"/>
      <c r="AEL5" s="359"/>
      <c r="AEM5" s="359"/>
      <c r="AEN5" s="359"/>
      <c r="AEO5" s="359"/>
      <c r="AEP5" s="359"/>
      <c r="AEQ5" s="359"/>
      <c r="AER5" s="359"/>
      <c r="AES5" s="359"/>
      <c r="AET5" s="359"/>
      <c r="AEU5" s="359"/>
      <c r="AEV5" s="359"/>
      <c r="AEW5" s="359"/>
      <c r="AEX5" s="359"/>
      <c r="AEY5" s="359"/>
      <c r="AEZ5" s="359"/>
      <c r="AFA5" s="359"/>
      <c r="AFB5" s="359"/>
      <c r="AFC5" s="359"/>
      <c r="AFD5" s="359"/>
      <c r="AFE5" s="359"/>
      <c r="AFF5" s="359"/>
      <c r="AFG5" s="359"/>
      <c r="AFH5" s="359"/>
      <c r="AFI5" s="359"/>
      <c r="AFJ5" s="359"/>
      <c r="AFK5" s="359"/>
      <c r="AFL5" s="359"/>
      <c r="AFM5" s="359"/>
      <c r="AFN5" s="359"/>
      <c r="AFO5" s="359"/>
      <c r="AFP5" s="359"/>
      <c r="AFQ5" s="359"/>
      <c r="AFR5" s="359"/>
      <c r="AFS5" s="359"/>
      <c r="AFT5" s="359"/>
      <c r="AFU5" s="359"/>
      <c r="AFV5" s="359"/>
      <c r="AFW5" s="359"/>
      <c r="AFX5" s="359"/>
      <c r="AFY5" s="359"/>
      <c r="AFZ5" s="359"/>
      <c r="AGA5" s="359"/>
      <c r="AGB5" s="359"/>
      <c r="AGC5" s="359"/>
      <c r="AGD5" s="359"/>
      <c r="AGE5" s="359"/>
      <c r="AGF5" s="359"/>
      <c r="AGG5" s="359"/>
      <c r="AGH5" s="359"/>
      <c r="AGI5" s="359"/>
      <c r="AGJ5" s="359"/>
      <c r="AGK5" s="359"/>
      <c r="AGL5" s="359"/>
      <c r="AGM5" s="359"/>
      <c r="AGN5" s="359"/>
      <c r="AGO5" s="359"/>
      <c r="AGP5" s="359"/>
      <c r="AGQ5" s="359"/>
      <c r="AGR5" s="359"/>
      <c r="AGS5" s="359"/>
      <c r="AGT5" s="359"/>
      <c r="AGU5" s="359"/>
      <c r="AGV5" s="359"/>
      <c r="AGW5" s="359"/>
      <c r="AGX5" s="359"/>
      <c r="AGY5" s="359"/>
      <c r="AGZ5" s="359"/>
      <c r="AHA5" s="359"/>
      <c r="AHB5" s="359"/>
      <c r="AHC5" s="359"/>
      <c r="AHD5" s="359"/>
      <c r="AHE5" s="359"/>
      <c r="AHF5" s="359"/>
      <c r="AHG5" s="359"/>
      <c r="AHH5" s="359"/>
      <c r="AHI5" s="359"/>
      <c r="AHJ5" s="359"/>
      <c r="AHK5" s="359"/>
      <c r="AHL5" s="359"/>
      <c r="AHM5" s="359"/>
      <c r="AHN5" s="359"/>
      <c r="AHO5" s="359"/>
      <c r="AHP5" s="359"/>
      <c r="AHQ5" s="359"/>
      <c r="AHR5" s="359"/>
      <c r="AHS5" s="359"/>
      <c r="AHT5" s="359"/>
      <c r="AHU5" s="359"/>
      <c r="AHV5" s="359"/>
      <c r="AHW5" s="359"/>
      <c r="AHX5" s="359"/>
      <c r="AHY5" s="359"/>
      <c r="AHZ5" s="359"/>
      <c r="AIA5" s="359"/>
      <c r="AIB5" s="359"/>
      <c r="AIC5" s="359"/>
      <c r="AID5" s="359"/>
      <c r="AIE5" s="359"/>
      <c r="AIF5" s="359"/>
      <c r="AIG5" s="359"/>
      <c r="AIH5" s="359"/>
      <c r="AII5" s="359"/>
      <c r="AIJ5" s="359"/>
      <c r="AIK5" s="359"/>
      <c r="AIL5" s="359"/>
      <c r="AIM5" s="359"/>
      <c r="AIN5" s="359"/>
      <c r="AIO5" s="359"/>
      <c r="AIP5" s="359"/>
      <c r="AIQ5" s="359"/>
      <c r="AIR5" s="359"/>
      <c r="AIS5" s="359"/>
      <c r="AIT5" s="359"/>
      <c r="AIU5" s="359"/>
      <c r="AIV5" s="359"/>
      <c r="AIW5" s="359"/>
      <c r="AIX5" s="359"/>
      <c r="AIY5" s="359"/>
      <c r="AIZ5" s="359"/>
      <c r="AJA5" s="359"/>
      <c r="AJB5" s="359"/>
      <c r="AJC5" s="359"/>
      <c r="AJD5" s="359"/>
      <c r="AJE5" s="359"/>
      <c r="AJF5" s="359"/>
      <c r="AJG5" s="359"/>
      <c r="AJH5" s="359"/>
      <c r="AJI5" s="359"/>
      <c r="AJJ5" s="359"/>
      <c r="AJK5" s="359"/>
      <c r="AJL5" s="359"/>
      <c r="AJM5" s="359"/>
      <c r="AJN5" s="359"/>
      <c r="AJO5" s="359"/>
      <c r="AJP5" s="359"/>
      <c r="AJQ5" s="359"/>
      <c r="AJR5" s="359"/>
      <c r="AJS5" s="359"/>
      <c r="AJT5" s="359"/>
      <c r="AJU5" s="359"/>
      <c r="AJV5" s="359"/>
      <c r="AJW5" s="359"/>
      <c r="AJX5" s="359"/>
      <c r="AJY5" s="359"/>
      <c r="AJZ5" s="359"/>
      <c r="AKA5" s="359"/>
      <c r="AKB5" s="359"/>
      <c r="AKC5" s="359"/>
      <c r="AKD5" s="359"/>
      <c r="AKE5" s="359"/>
      <c r="AKF5" s="359"/>
      <c r="AKG5" s="359"/>
      <c r="AKH5" s="359"/>
      <c r="AKI5" s="359"/>
      <c r="AKJ5" s="359"/>
      <c r="AKK5" s="359"/>
      <c r="AKL5" s="359"/>
      <c r="AKM5" s="359"/>
      <c r="AKN5" s="359"/>
      <c r="AKO5" s="359"/>
      <c r="AKP5" s="359"/>
      <c r="AKQ5" s="359"/>
      <c r="AKR5" s="359"/>
      <c r="AKS5" s="359"/>
      <c r="AKT5" s="359"/>
      <c r="AKU5" s="359"/>
      <c r="AKV5" s="359"/>
      <c r="AKW5" s="359"/>
      <c r="AKX5" s="359"/>
      <c r="AKY5" s="359"/>
      <c r="AKZ5" s="359"/>
      <c r="ALA5" s="359"/>
      <c r="ALB5" s="359"/>
      <c r="ALC5" s="359"/>
      <c r="ALD5" s="359"/>
      <c r="ALE5" s="359"/>
      <c r="ALF5" s="359"/>
      <c r="ALG5" s="359"/>
      <c r="ALH5" s="359"/>
      <c r="ALI5" s="359"/>
      <c r="ALJ5" s="359"/>
      <c r="ALK5" s="359"/>
      <c r="ALL5" s="359"/>
      <c r="ALM5" s="359"/>
      <c r="ALN5" s="359"/>
      <c r="ALO5" s="359"/>
      <c r="ALP5" s="359"/>
      <c r="ALQ5" s="359"/>
      <c r="ALR5" s="359"/>
      <c r="ALS5" s="359"/>
      <c r="ALT5" s="359"/>
      <c r="ALU5" s="359"/>
      <c r="ALV5" s="359"/>
      <c r="ALW5" s="359"/>
      <c r="ALX5" s="359"/>
      <c r="ALY5" s="359"/>
      <c r="ALZ5" s="359"/>
      <c r="AMA5" s="359"/>
      <c r="AMB5" s="359"/>
      <c r="AMC5" s="359"/>
      <c r="AMD5" s="359"/>
      <c r="AME5" s="359"/>
      <c r="AMF5" s="359"/>
      <c r="AMG5" s="359"/>
      <c r="AMH5" s="359"/>
      <c r="AMI5" s="359"/>
      <c r="AMJ5" s="359"/>
      <c r="AMK5" s="359"/>
      <c r="AML5" s="359"/>
      <c r="AMM5" s="359"/>
      <c r="AMN5" s="359"/>
      <c r="AMO5" s="359"/>
      <c r="AMP5" s="359"/>
      <c r="AMQ5" s="359"/>
      <c r="AMR5" s="359"/>
      <c r="AMS5" s="359"/>
      <c r="AMT5" s="359"/>
      <c r="AMU5" s="359"/>
      <c r="AMV5" s="359"/>
      <c r="AMW5" s="359"/>
      <c r="AMX5" s="359"/>
      <c r="AMY5" s="359"/>
      <c r="AMZ5" s="359"/>
      <c r="ANA5" s="359"/>
      <c r="ANB5" s="359"/>
      <c r="ANC5" s="359"/>
      <c r="AND5" s="359"/>
      <c r="ANE5" s="359"/>
      <c r="ANF5" s="359"/>
      <c r="ANG5" s="359"/>
      <c r="ANH5" s="359"/>
      <c r="ANI5" s="359"/>
      <c r="ANJ5" s="359"/>
      <c r="ANK5" s="359"/>
      <c r="ANL5" s="359"/>
      <c r="ANM5" s="359"/>
      <c r="ANN5" s="359"/>
      <c r="ANO5" s="359"/>
      <c r="ANP5" s="359"/>
      <c r="ANQ5" s="359"/>
      <c r="ANR5" s="359"/>
      <c r="ANS5" s="359"/>
      <c r="ANT5" s="359"/>
      <c r="ANU5" s="359"/>
      <c r="ANV5" s="359"/>
      <c r="ANW5" s="359"/>
      <c r="ANX5" s="359"/>
      <c r="ANY5" s="359"/>
      <c r="ANZ5" s="359"/>
      <c r="AOA5" s="359"/>
      <c r="AOB5" s="359"/>
      <c r="AOC5" s="359"/>
      <c r="AOD5" s="359"/>
      <c r="AOE5" s="359"/>
      <c r="AOF5" s="359"/>
      <c r="AOG5" s="359"/>
      <c r="AOH5" s="359"/>
      <c r="AOI5" s="359"/>
      <c r="AOJ5" s="359"/>
      <c r="AOK5" s="359"/>
      <c r="AOL5" s="359"/>
      <c r="AOM5" s="359"/>
      <c r="AON5" s="359"/>
      <c r="AOO5" s="359"/>
      <c r="AOP5" s="359"/>
      <c r="AOQ5" s="359"/>
      <c r="AOR5" s="359"/>
      <c r="AOS5" s="359"/>
      <c r="AOT5" s="359"/>
      <c r="AOU5" s="359"/>
      <c r="AOV5" s="359"/>
      <c r="AOW5" s="359"/>
      <c r="AOX5" s="359"/>
      <c r="AOY5" s="359"/>
      <c r="AOZ5" s="359"/>
      <c r="APA5" s="359"/>
      <c r="APB5" s="359"/>
      <c r="APC5" s="359"/>
      <c r="APD5" s="359"/>
      <c r="APE5" s="359"/>
      <c r="APF5" s="359"/>
      <c r="APG5" s="359"/>
      <c r="APH5" s="359"/>
      <c r="API5" s="359"/>
      <c r="APJ5" s="359"/>
      <c r="APK5" s="359"/>
      <c r="APL5" s="359"/>
      <c r="APM5" s="359"/>
      <c r="APN5" s="359"/>
      <c r="APO5" s="359"/>
      <c r="APP5" s="359"/>
      <c r="APQ5" s="359"/>
      <c r="APR5" s="359"/>
      <c r="APS5" s="359"/>
      <c r="APT5" s="359"/>
      <c r="APU5" s="359"/>
      <c r="APV5" s="359"/>
      <c r="APW5" s="359"/>
      <c r="APX5" s="359"/>
      <c r="APY5" s="359"/>
      <c r="APZ5" s="359"/>
      <c r="AQA5" s="359"/>
      <c r="AQB5" s="359"/>
      <c r="AQC5" s="359"/>
      <c r="AQD5" s="359"/>
      <c r="AQE5" s="359"/>
      <c r="AQF5" s="359"/>
      <c r="AQG5" s="359"/>
      <c r="AQH5" s="359"/>
      <c r="AQI5" s="359"/>
      <c r="AQJ5" s="359"/>
      <c r="AQK5" s="359"/>
      <c r="AQL5" s="359"/>
      <c r="AQM5" s="359"/>
      <c r="AQN5" s="359"/>
      <c r="AQO5" s="359"/>
      <c r="AQP5" s="359"/>
      <c r="AQQ5" s="359"/>
      <c r="AQR5" s="359"/>
      <c r="AQS5" s="359"/>
      <c r="AQT5" s="359"/>
      <c r="AQU5" s="359"/>
      <c r="AQV5" s="359"/>
      <c r="AQW5" s="359"/>
      <c r="AQX5" s="359"/>
      <c r="AQY5" s="359"/>
      <c r="AQZ5" s="359"/>
      <c r="ARA5" s="359"/>
      <c r="ARB5" s="359"/>
      <c r="ARC5" s="359"/>
      <c r="ARD5" s="359"/>
      <c r="ARE5" s="359"/>
      <c r="ARF5" s="359"/>
      <c r="ARG5" s="359"/>
      <c r="ARH5" s="359"/>
      <c r="ARI5" s="359"/>
      <c r="ARJ5" s="359"/>
      <c r="ARK5" s="359"/>
      <c r="ARL5" s="359"/>
      <c r="ARM5" s="359"/>
      <c r="ARN5" s="359"/>
      <c r="ARO5" s="359"/>
      <c r="ARP5" s="359"/>
      <c r="ARQ5" s="359"/>
      <c r="ARR5" s="359"/>
      <c r="ARS5" s="359"/>
      <c r="ART5" s="359"/>
      <c r="ARU5" s="359"/>
      <c r="ARV5" s="359"/>
      <c r="ARW5" s="359"/>
      <c r="ARX5" s="359"/>
      <c r="ARY5" s="359"/>
      <c r="ARZ5" s="359"/>
      <c r="ASA5" s="359"/>
      <c r="ASB5" s="359"/>
      <c r="ASC5" s="359"/>
      <c r="ASD5" s="359"/>
      <c r="ASE5" s="359"/>
      <c r="ASF5" s="359"/>
      <c r="ASG5" s="359"/>
      <c r="ASH5" s="359"/>
      <c r="ASI5" s="359"/>
      <c r="ASJ5" s="359"/>
      <c r="ASK5" s="359"/>
      <c r="ASL5" s="359"/>
      <c r="ASM5" s="359"/>
      <c r="ASN5" s="359"/>
      <c r="ASO5" s="359"/>
      <c r="ASP5" s="359"/>
      <c r="ASQ5" s="359"/>
      <c r="ASR5" s="359"/>
      <c r="ASS5" s="359"/>
      <c r="AST5" s="359"/>
      <c r="ASU5" s="359"/>
      <c r="ASV5" s="359"/>
      <c r="ASW5" s="359"/>
      <c r="ASX5" s="359"/>
      <c r="ASY5" s="359"/>
      <c r="ASZ5" s="359"/>
      <c r="ATA5" s="359"/>
      <c r="ATB5" s="359"/>
      <c r="ATC5" s="359"/>
      <c r="ATD5" s="359"/>
      <c r="ATE5" s="359"/>
      <c r="ATF5" s="359"/>
      <c r="ATG5" s="359"/>
      <c r="ATH5" s="359"/>
      <c r="ATI5" s="359"/>
      <c r="ATJ5" s="359"/>
      <c r="ATK5" s="359"/>
      <c r="ATL5" s="359"/>
      <c r="ATM5" s="359"/>
      <c r="ATN5" s="359"/>
      <c r="ATO5" s="359"/>
      <c r="ATP5" s="359"/>
      <c r="ATQ5" s="359"/>
      <c r="ATR5" s="359"/>
      <c r="ATS5" s="359"/>
      <c r="ATT5" s="359"/>
      <c r="ATU5" s="359"/>
      <c r="ATV5" s="359"/>
      <c r="ATW5" s="359"/>
      <c r="ATX5" s="359"/>
      <c r="ATY5" s="359"/>
      <c r="ATZ5" s="359"/>
      <c r="AUA5" s="359"/>
      <c r="AUB5" s="359"/>
      <c r="AUC5" s="359"/>
      <c r="AUD5" s="359"/>
      <c r="AUE5" s="359"/>
      <c r="AUF5" s="359"/>
      <c r="AUG5" s="359"/>
      <c r="AUH5" s="359"/>
      <c r="AUI5" s="359"/>
      <c r="AUJ5" s="359"/>
      <c r="AUK5" s="359"/>
      <c r="AUL5" s="359"/>
      <c r="AUM5" s="359"/>
      <c r="AUN5" s="359"/>
      <c r="AUO5" s="359"/>
      <c r="AUP5" s="359"/>
      <c r="AUQ5" s="359"/>
      <c r="AUR5" s="359"/>
      <c r="AUS5" s="359"/>
      <c r="AUT5" s="359"/>
      <c r="AUU5" s="359"/>
      <c r="AUV5" s="359"/>
      <c r="AUW5" s="359"/>
      <c r="AUX5" s="359"/>
      <c r="AUY5" s="359"/>
      <c r="AUZ5" s="359"/>
      <c r="AVA5" s="359"/>
      <c r="AVB5" s="359"/>
      <c r="AVC5" s="359"/>
      <c r="AVD5" s="359"/>
      <c r="AVE5" s="359"/>
      <c r="AVF5" s="359"/>
      <c r="AVG5" s="359"/>
      <c r="AVH5" s="359"/>
      <c r="AVI5" s="359"/>
      <c r="AVJ5" s="359"/>
      <c r="AVK5" s="359"/>
      <c r="AVL5" s="359"/>
      <c r="AVM5" s="359"/>
      <c r="AVN5" s="359"/>
      <c r="AVO5" s="359"/>
      <c r="AVP5" s="359"/>
      <c r="AVQ5" s="359"/>
      <c r="AVR5" s="359"/>
      <c r="AVS5" s="359"/>
      <c r="AVT5" s="359"/>
      <c r="AVU5" s="359"/>
      <c r="AVV5" s="359"/>
      <c r="AVW5" s="359"/>
      <c r="AVX5" s="359"/>
      <c r="AVY5" s="359"/>
      <c r="AVZ5" s="359"/>
      <c r="AWA5" s="359"/>
      <c r="AWB5" s="359"/>
      <c r="AWC5" s="359"/>
      <c r="AWD5" s="359"/>
      <c r="AWE5" s="359"/>
      <c r="AWF5" s="359"/>
      <c r="AWG5" s="359"/>
      <c r="AWH5" s="359"/>
      <c r="AWI5" s="359"/>
      <c r="AWJ5" s="359"/>
      <c r="AWK5" s="359"/>
      <c r="AWL5" s="359"/>
      <c r="AWM5" s="359"/>
      <c r="AWN5" s="359"/>
      <c r="AWO5" s="359"/>
      <c r="AWP5" s="359"/>
      <c r="AWQ5" s="359"/>
      <c r="AWR5" s="359"/>
      <c r="AWS5" s="359"/>
      <c r="AWT5" s="359"/>
      <c r="AWU5" s="359"/>
      <c r="AWV5" s="359"/>
      <c r="AWW5" s="359"/>
      <c r="AWX5" s="359"/>
      <c r="AWY5" s="359"/>
      <c r="AWZ5" s="359"/>
      <c r="AXA5" s="359"/>
      <c r="AXB5" s="359"/>
      <c r="AXC5" s="359"/>
      <c r="AXD5" s="359"/>
      <c r="AXE5" s="359"/>
      <c r="AXF5" s="359"/>
      <c r="AXG5" s="359"/>
      <c r="AXH5" s="359"/>
      <c r="AXI5" s="359"/>
      <c r="AXJ5" s="359"/>
      <c r="AXK5" s="359"/>
      <c r="AXL5" s="359"/>
      <c r="AXM5" s="359"/>
      <c r="AXN5" s="359"/>
      <c r="AXO5" s="359"/>
      <c r="AXP5" s="359"/>
      <c r="AXQ5" s="359"/>
      <c r="AXR5" s="359"/>
      <c r="AXS5" s="359"/>
      <c r="AXT5" s="359"/>
      <c r="AXU5" s="359"/>
      <c r="AXV5" s="359"/>
      <c r="AXW5" s="359"/>
      <c r="AXX5" s="359"/>
      <c r="AXY5" s="359"/>
      <c r="AXZ5" s="359"/>
      <c r="AYA5" s="359"/>
      <c r="AYB5" s="359"/>
      <c r="AYC5" s="359"/>
      <c r="AYD5" s="359"/>
      <c r="AYE5" s="359"/>
      <c r="AYF5" s="359"/>
      <c r="AYG5" s="359"/>
      <c r="AYH5" s="359"/>
      <c r="AYI5" s="359"/>
      <c r="AYJ5" s="359"/>
      <c r="AYK5" s="359"/>
      <c r="AYL5" s="359"/>
      <c r="AYM5" s="359"/>
      <c r="AYN5" s="359"/>
      <c r="AYO5" s="359"/>
      <c r="AYP5" s="359"/>
      <c r="AYQ5" s="359"/>
      <c r="AYR5" s="359"/>
      <c r="AYS5" s="359"/>
      <c r="AYT5" s="359"/>
      <c r="AYU5" s="359"/>
      <c r="AYV5" s="359"/>
      <c r="AYW5" s="359"/>
      <c r="AYX5" s="359"/>
      <c r="AYY5" s="359"/>
      <c r="AYZ5" s="359"/>
      <c r="AZA5" s="359"/>
      <c r="AZB5" s="359"/>
      <c r="AZC5" s="359"/>
      <c r="AZD5" s="359"/>
      <c r="AZE5" s="359"/>
      <c r="AZF5" s="359"/>
      <c r="AZG5" s="359"/>
      <c r="AZH5" s="359"/>
      <c r="AZI5" s="359"/>
      <c r="AZJ5" s="359"/>
      <c r="AZK5" s="359"/>
      <c r="AZL5" s="359"/>
      <c r="AZM5" s="359"/>
      <c r="AZN5" s="359"/>
      <c r="AZO5" s="359"/>
      <c r="AZP5" s="359"/>
      <c r="AZQ5" s="359"/>
      <c r="AZR5" s="359"/>
      <c r="AZS5" s="359"/>
      <c r="AZT5" s="359"/>
      <c r="AZU5" s="359"/>
      <c r="AZV5" s="359"/>
      <c r="AZW5" s="359"/>
      <c r="AZX5" s="359"/>
      <c r="AZY5" s="359"/>
      <c r="AZZ5" s="359"/>
      <c r="BAA5" s="359"/>
      <c r="BAB5" s="359"/>
      <c r="BAC5" s="359"/>
      <c r="BAD5" s="359"/>
      <c r="BAE5" s="359"/>
      <c r="BAF5" s="359"/>
      <c r="BAG5" s="359"/>
      <c r="BAH5" s="359"/>
      <c r="BAI5" s="359"/>
      <c r="BAJ5" s="359"/>
      <c r="BAK5" s="359"/>
      <c r="BAL5" s="359"/>
      <c r="BAM5" s="359"/>
      <c r="BAN5" s="359"/>
      <c r="BAO5" s="359"/>
      <c r="BAP5" s="359"/>
      <c r="BAQ5" s="359"/>
      <c r="BAR5" s="359"/>
      <c r="BAS5" s="359"/>
      <c r="BAT5" s="359"/>
      <c r="BAU5" s="359"/>
      <c r="BAV5" s="359"/>
      <c r="BAW5" s="359"/>
      <c r="BAX5" s="359"/>
      <c r="BAY5" s="359"/>
      <c r="BAZ5" s="359"/>
      <c r="BBA5" s="359"/>
      <c r="BBB5" s="359"/>
      <c r="BBC5" s="359"/>
      <c r="BBD5" s="359"/>
      <c r="BBE5" s="359"/>
      <c r="BBF5" s="359"/>
      <c r="BBG5" s="359"/>
      <c r="BBH5" s="359"/>
      <c r="BBI5" s="359"/>
      <c r="BBJ5" s="359"/>
      <c r="BBK5" s="359"/>
      <c r="BBL5" s="359"/>
      <c r="BBM5" s="359"/>
      <c r="BBN5" s="359"/>
      <c r="BBO5" s="359"/>
      <c r="BBP5" s="359"/>
      <c r="BBQ5" s="359"/>
      <c r="BBR5" s="359"/>
      <c r="BBS5" s="359"/>
      <c r="BBT5" s="359"/>
      <c r="BBU5" s="359"/>
      <c r="BBV5" s="359"/>
      <c r="BBW5" s="359"/>
      <c r="BBX5" s="359"/>
      <c r="BBY5" s="359"/>
      <c r="BBZ5" s="359"/>
      <c r="BCA5" s="359"/>
      <c r="BCB5" s="359"/>
      <c r="BCC5" s="359"/>
      <c r="BCD5" s="359"/>
      <c r="BCE5" s="359"/>
      <c r="BCF5" s="359"/>
      <c r="BCG5" s="359"/>
      <c r="BCH5" s="359"/>
      <c r="BCI5" s="359"/>
      <c r="BCJ5" s="359"/>
      <c r="BCK5" s="359"/>
      <c r="BCL5" s="359"/>
      <c r="BCM5" s="359"/>
      <c r="BCN5" s="359"/>
      <c r="BCO5" s="359"/>
      <c r="BCP5" s="359"/>
      <c r="BCQ5" s="359"/>
      <c r="BCR5" s="359"/>
      <c r="BCS5" s="359"/>
      <c r="BCT5" s="359"/>
      <c r="BCU5" s="359"/>
      <c r="BCV5" s="359"/>
      <c r="BCW5" s="359"/>
      <c r="BCX5" s="359"/>
      <c r="BCY5" s="359"/>
      <c r="BCZ5" s="359"/>
      <c r="BDA5" s="359"/>
      <c r="BDB5" s="359"/>
      <c r="BDC5" s="359"/>
      <c r="BDD5" s="359"/>
      <c r="BDE5" s="359"/>
      <c r="BDF5" s="359"/>
      <c r="BDG5" s="359"/>
      <c r="BDH5" s="359"/>
      <c r="BDI5" s="359"/>
      <c r="BDJ5" s="359"/>
      <c r="BDK5" s="359"/>
      <c r="BDL5" s="359"/>
      <c r="BDM5" s="359"/>
      <c r="BDN5" s="359"/>
      <c r="BDO5" s="359"/>
      <c r="BDP5" s="359"/>
      <c r="BDQ5" s="359"/>
      <c r="BDR5" s="359"/>
      <c r="BDS5" s="359"/>
      <c r="BDT5" s="359"/>
      <c r="BDU5" s="359"/>
      <c r="BDV5" s="359"/>
      <c r="BDW5" s="359"/>
      <c r="BDX5" s="359"/>
      <c r="BDY5" s="359"/>
      <c r="BDZ5" s="359"/>
      <c r="BEA5" s="359"/>
      <c r="BEB5" s="359"/>
      <c r="BEC5" s="359"/>
      <c r="BED5" s="359"/>
      <c r="BEE5" s="359"/>
      <c r="BEF5" s="359"/>
      <c r="BEG5" s="359"/>
      <c r="BEH5" s="359"/>
      <c r="BEI5" s="359"/>
      <c r="BEJ5" s="359"/>
      <c r="BEK5" s="359"/>
      <c r="BEL5" s="359"/>
      <c r="BEM5" s="359"/>
      <c r="BEN5" s="359"/>
      <c r="BEO5" s="359"/>
      <c r="BEP5" s="359"/>
      <c r="BEQ5" s="359"/>
      <c r="BER5" s="359"/>
      <c r="BES5" s="359"/>
      <c r="BET5" s="359"/>
      <c r="BEU5" s="359"/>
      <c r="BEV5" s="359"/>
      <c r="BEW5" s="359"/>
      <c r="BEX5" s="359"/>
      <c r="BEY5" s="359"/>
      <c r="BEZ5" s="359"/>
      <c r="BFA5" s="359"/>
      <c r="BFB5" s="359"/>
      <c r="BFC5" s="359"/>
      <c r="BFD5" s="359"/>
      <c r="BFE5" s="359"/>
      <c r="BFF5" s="359"/>
      <c r="BFG5" s="359"/>
      <c r="BFH5" s="359"/>
      <c r="BFI5" s="359"/>
      <c r="BFJ5" s="359"/>
      <c r="BFK5" s="359"/>
      <c r="BFL5" s="359"/>
      <c r="BFM5" s="359"/>
      <c r="BFN5" s="359"/>
      <c r="BFO5" s="359"/>
      <c r="BFP5" s="359"/>
      <c r="BFQ5" s="359"/>
      <c r="BFR5" s="359"/>
      <c r="BFS5" s="359"/>
      <c r="BFT5" s="359"/>
      <c r="BFU5" s="359"/>
      <c r="BFV5" s="359"/>
      <c r="BFW5" s="359"/>
      <c r="BFX5" s="359"/>
      <c r="BFY5" s="359"/>
      <c r="BFZ5" s="359"/>
      <c r="BGA5" s="359"/>
      <c r="BGB5" s="359"/>
      <c r="BGC5" s="359"/>
      <c r="BGD5" s="359"/>
      <c r="BGE5" s="359"/>
      <c r="BGF5" s="359"/>
      <c r="BGG5" s="359"/>
      <c r="BGH5" s="359"/>
      <c r="BGI5" s="359"/>
      <c r="BGJ5" s="359"/>
      <c r="BGK5" s="359"/>
      <c r="BGL5" s="359"/>
      <c r="BGM5" s="359"/>
      <c r="BGN5" s="359"/>
      <c r="BGO5" s="359"/>
      <c r="BGP5" s="359"/>
      <c r="BGQ5" s="359"/>
      <c r="BGR5" s="359"/>
      <c r="BGS5" s="359"/>
      <c r="BGT5" s="359"/>
      <c r="BGU5" s="359"/>
      <c r="BGV5" s="359"/>
      <c r="BGW5" s="359"/>
      <c r="BGX5" s="359"/>
      <c r="BGY5" s="359"/>
      <c r="BGZ5" s="359"/>
      <c r="BHA5" s="359"/>
      <c r="BHB5" s="359"/>
      <c r="BHC5" s="359"/>
      <c r="BHD5" s="359"/>
      <c r="BHE5" s="359"/>
      <c r="BHF5" s="359"/>
      <c r="BHG5" s="359"/>
      <c r="BHH5" s="359"/>
      <c r="BHI5" s="359"/>
      <c r="BHJ5" s="359"/>
      <c r="BHK5" s="359"/>
      <c r="BHL5" s="359"/>
      <c r="BHM5" s="359"/>
      <c r="BHN5" s="359"/>
      <c r="BHO5" s="359"/>
      <c r="BHP5" s="359"/>
      <c r="BHQ5" s="359"/>
      <c r="BHR5" s="359"/>
      <c r="BHS5" s="359"/>
      <c r="BHT5" s="359"/>
      <c r="BHU5" s="359"/>
      <c r="BHV5" s="359"/>
      <c r="BHW5" s="359"/>
      <c r="BHX5" s="359"/>
      <c r="BHY5" s="359"/>
      <c r="BHZ5" s="359"/>
      <c r="BIA5" s="359"/>
      <c r="BIB5" s="359"/>
      <c r="BIC5" s="359"/>
      <c r="BID5" s="359"/>
      <c r="BIE5" s="359"/>
      <c r="BIF5" s="359"/>
      <c r="BIG5" s="359"/>
      <c r="BIH5" s="359"/>
      <c r="BII5" s="359"/>
      <c r="BIJ5" s="359"/>
      <c r="BIK5" s="359"/>
      <c r="BIL5" s="359"/>
      <c r="BIM5" s="359"/>
      <c r="BIN5" s="359"/>
      <c r="BIO5" s="359"/>
      <c r="BIP5" s="359"/>
      <c r="BIQ5" s="359"/>
      <c r="BIR5" s="359"/>
      <c r="BIS5" s="359"/>
      <c r="BIT5" s="359"/>
      <c r="BIU5" s="359"/>
      <c r="BIV5" s="359"/>
      <c r="BIW5" s="359"/>
      <c r="BIX5" s="359"/>
      <c r="BIY5" s="359"/>
      <c r="BIZ5" s="359"/>
      <c r="BJA5" s="359"/>
      <c r="BJB5" s="359"/>
      <c r="BJC5" s="359"/>
      <c r="BJD5" s="359"/>
      <c r="BJE5" s="359"/>
      <c r="BJF5" s="359"/>
      <c r="BJG5" s="359"/>
      <c r="BJH5" s="359"/>
      <c r="BJI5" s="359"/>
      <c r="BJJ5" s="359"/>
      <c r="BJK5" s="359"/>
      <c r="BJL5" s="359"/>
      <c r="BJM5" s="359"/>
      <c r="BJN5" s="359"/>
      <c r="BJO5" s="359"/>
      <c r="BJP5" s="359"/>
      <c r="BJQ5" s="359"/>
      <c r="BJR5" s="359"/>
      <c r="BJS5" s="359"/>
      <c r="BJT5" s="359"/>
      <c r="BJU5" s="359"/>
      <c r="BJV5" s="359"/>
      <c r="BJW5" s="359"/>
      <c r="BJX5" s="359"/>
      <c r="BJY5" s="359"/>
      <c r="BJZ5" s="359"/>
      <c r="BKA5" s="359"/>
      <c r="BKB5" s="359"/>
      <c r="BKC5" s="359"/>
      <c r="BKD5" s="359"/>
      <c r="BKE5" s="359"/>
      <c r="BKF5" s="359"/>
      <c r="BKG5" s="359"/>
      <c r="BKH5" s="359"/>
      <c r="BKI5" s="359"/>
      <c r="BKJ5" s="359"/>
      <c r="BKK5" s="359"/>
      <c r="BKL5" s="359"/>
      <c r="BKM5" s="359"/>
      <c r="BKN5" s="359"/>
      <c r="BKO5" s="359"/>
      <c r="BKP5" s="359"/>
      <c r="BKQ5" s="359"/>
      <c r="BKR5" s="359"/>
      <c r="BKS5" s="359"/>
      <c r="BKT5" s="359"/>
      <c r="BKU5" s="359"/>
      <c r="BKV5" s="359"/>
      <c r="BKW5" s="359"/>
      <c r="BKX5" s="359"/>
      <c r="BKY5" s="359"/>
      <c r="BKZ5" s="359"/>
      <c r="BLA5" s="359"/>
      <c r="BLB5" s="359"/>
      <c r="BLC5" s="359"/>
      <c r="BLD5" s="359"/>
      <c r="BLE5" s="359"/>
      <c r="BLF5" s="359"/>
      <c r="BLG5" s="359"/>
      <c r="BLH5" s="359"/>
      <c r="BLI5" s="359"/>
      <c r="BLJ5" s="359"/>
      <c r="BLK5" s="359"/>
      <c r="BLL5" s="359"/>
      <c r="BLM5" s="359"/>
      <c r="BLN5" s="359"/>
      <c r="BLO5" s="359"/>
      <c r="BLP5" s="359"/>
      <c r="BLQ5" s="359"/>
      <c r="BLR5" s="359"/>
      <c r="BLS5" s="359"/>
      <c r="BLT5" s="359"/>
      <c r="BLU5" s="359"/>
      <c r="BLV5" s="359"/>
      <c r="BLW5" s="359"/>
      <c r="BLX5" s="359"/>
      <c r="BLY5" s="359"/>
      <c r="BLZ5" s="359"/>
      <c r="BMA5" s="359"/>
      <c r="BMB5" s="359"/>
      <c r="BMC5" s="359"/>
      <c r="BMD5" s="359"/>
      <c r="BME5" s="359"/>
      <c r="BMF5" s="359"/>
      <c r="BMG5" s="359"/>
      <c r="BMH5" s="359"/>
      <c r="BMI5" s="359"/>
      <c r="BMJ5" s="359"/>
      <c r="BMK5" s="359"/>
      <c r="BML5" s="359"/>
      <c r="BMM5" s="359"/>
      <c r="BMN5" s="359"/>
      <c r="BMO5" s="359"/>
      <c r="BMP5" s="359"/>
      <c r="BMQ5" s="359"/>
      <c r="BMR5" s="359"/>
      <c r="BMS5" s="359"/>
      <c r="BMT5" s="359"/>
      <c r="BMU5" s="359"/>
      <c r="BMV5" s="359"/>
      <c r="BMW5" s="359"/>
      <c r="BMX5" s="359"/>
      <c r="BMY5" s="359"/>
      <c r="BMZ5" s="359"/>
      <c r="BNA5" s="359"/>
      <c r="BNB5" s="359"/>
      <c r="BNC5" s="359"/>
      <c r="BND5" s="359"/>
      <c r="BNE5" s="359"/>
      <c r="BNF5" s="359"/>
      <c r="BNG5" s="359"/>
      <c r="BNH5" s="359"/>
      <c r="BNI5" s="359"/>
      <c r="BNJ5" s="359"/>
      <c r="BNK5" s="359"/>
      <c r="BNL5" s="359"/>
      <c r="BNM5" s="359"/>
      <c r="BNN5" s="359"/>
      <c r="BNO5" s="359"/>
      <c r="BNP5" s="359"/>
      <c r="BNQ5" s="359"/>
      <c r="BNR5" s="359"/>
      <c r="BNS5" s="359"/>
      <c r="BNT5" s="359"/>
      <c r="BNU5" s="359"/>
      <c r="BNV5" s="359"/>
      <c r="BNW5" s="359"/>
      <c r="BNX5" s="359"/>
      <c r="BNY5" s="359"/>
      <c r="BNZ5" s="359"/>
      <c r="BOA5" s="359"/>
      <c r="BOB5" s="359"/>
      <c r="BOC5" s="359"/>
      <c r="BOD5" s="359"/>
      <c r="BOE5" s="359"/>
      <c r="BOF5" s="359"/>
      <c r="BOG5" s="359"/>
      <c r="BOH5" s="359"/>
      <c r="BOI5" s="359"/>
      <c r="BOJ5" s="359"/>
      <c r="BOK5" s="359"/>
      <c r="BOL5" s="359"/>
      <c r="BOM5" s="359"/>
      <c r="BON5" s="359"/>
      <c r="BOO5" s="359"/>
      <c r="BOP5" s="359"/>
      <c r="BOQ5" s="359"/>
      <c r="BOR5" s="359"/>
      <c r="BOS5" s="359"/>
      <c r="BOT5" s="359"/>
      <c r="BOU5" s="359"/>
      <c r="BOV5" s="359"/>
      <c r="BOW5" s="359"/>
      <c r="BOX5" s="359"/>
      <c r="BOY5" s="359"/>
      <c r="BOZ5" s="359"/>
      <c r="BPA5" s="359"/>
      <c r="BPB5" s="359"/>
      <c r="BPC5" s="359"/>
      <c r="BPD5" s="359"/>
      <c r="BPE5" s="359"/>
      <c r="BPF5" s="359"/>
      <c r="BPG5" s="359"/>
      <c r="BPH5" s="359"/>
      <c r="BPI5" s="359"/>
      <c r="BPJ5" s="359"/>
      <c r="BPK5" s="359"/>
      <c r="BPL5" s="359"/>
      <c r="BPM5" s="359"/>
      <c r="BPN5" s="359"/>
      <c r="BPO5" s="359"/>
      <c r="BPP5" s="359"/>
      <c r="BPQ5" s="359"/>
      <c r="BPR5" s="359"/>
      <c r="BPS5" s="359"/>
      <c r="BPT5" s="359"/>
      <c r="BPU5" s="359"/>
      <c r="BPV5" s="359"/>
      <c r="BPW5" s="359"/>
      <c r="BPX5" s="359"/>
      <c r="BPY5" s="359"/>
      <c r="BPZ5" s="359"/>
      <c r="BQA5" s="359"/>
      <c r="BQB5" s="359"/>
      <c r="BQC5" s="359"/>
      <c r="BQD5" s="359"/>
      <c r="BQE5" s="359"/>
      <c r="BQF5" s="359"/>
      <c r="BQG5" s="359"/>
      <c r="BQH5" s="359"/>
      <c r="BQI5" s="359"/>
      <c r="BQJ5" s="359"/>
      <c r="BQK5" s="359"/>
      <c r="BQL5" s="359"/>
      <c r="BQM5" s="359"/>
      <c r="BQN5" s="359"/>
      <c r="BQO5" s="359"/>
      <c r="BQP5" s="359"/>
      <c r="BQQ5" s="359"/>
      <c r="BQR5" s="359"/>
      <c r="BQS5" s="359"/>
      <c r="BQT5" s="359"/>
      <c r="BQU5" s="359"/>
      <c r="BQV5" s="359"/>
      <c r="BQW5" s="359"/>
      <c r="BQX5" s="359"/>
      <c r="BQY5" s="359"/>
      <c r="BQZ5" s="359"/>
      <c r="BRA5" s="359"/>
      <c r="BRB5" s="359"/>
      <c r="BRC5" s="359"/>
      <c r="BRD5" s="359"/>
      <c r="BRE5" s="359"/>
      <c r="BRF5" s="359"/>
      <c r="BRG5" s="359"/>
      <c r="BRH5" s="359"/>
      <c r="BRI5" s="359"/>
      <c r="BRJ5" s="359"/>
      <c r="BRK5" s="359"/>
      <c r="BRL5" s="359"/>
      <c r="BRM5" s="359"/>
      <c r="BRN5" s="359"/>
      <c r="BRO5" s="359"/>
      <c r="BRP5" s="359"/>
      <c r="BRQ5" s="359"/>
      <c r="BRR5" s="359"/>
      <c r="BRS5" s="359"/>
      <c r="BRT5" s="359"/>
      <c r="BRU5" s="359"/>
      <c r="BRV5" s="359"/>
      <c r="BRW5" s="359"/>
      <c r="BRX5" s="359"/>
      <c r="BRY5" s="359"/>
      <c r="BRZ5" s="359"/>
      <c r="BSA5" s="359"/>
      <c r="BSB5" s="359"/>
      <c r="BSC5" s="359"/>
      <c r="BSD5" s="359"/>
      <c r="BSE5" s="359"/>
      <c r="BSF5" s="359"/>
      <c r="BSG5" s="359"/>
      <c r="BSH5" s="359"/>
      <c r="BSI5" s="359"/>
      <c r="BSJ5" s="359"/>
      <c r="BSK5" s="359"/>
      <c r="BSL5" s="359"/>
      <c r="BSM5" s="359"/>
      <c r="BSN5" s="359"/>
      <c r="BSO5" s="359"/>
      <c r="BSP5" s="359"/>
      <c r="BSQ5" s="359"/>
      <c r="BSR5" s="359"/>
      <c r="BSS5" s="359"/>
      <c r="BST5" s="359"/>
      <c r="BSU5" s="359"/>
      <c r="BSV5" s="359"/>
      <c r="BSW5" s="359"/>
      <c r="BSX5" s="359"/>
      <c r="BSY5" s="359"/>
      <c r="BSZ5" s="359"/>
      <c r="BTA5" s="359"/>
      <c r="BTB5" s="359"/>
      <c r="BTC5" s="359"/>
      <c r="BTD5" s="359"/>
      <c r="BTE5" s="359"/>
      <c r="BTF5" s="359"/>
      <c r="BTG5" s="359"/>
      <c r="BTH5" s="359"/>
      <c r="BTI5" s="359"/>
      <c r="BTJ5" s="359"/>
      <c r="BTK5" s="359"/>
      <c r="BTL5" s="359"/>
      <c r="BTM5" s="359"/>
      <c r="BTN5" s="359"/>
      <c r="BTO5" s="359"/>
      <c r="BTP5" s="359"/>
      <c r="BTQ5" s="359"/>
      <c r="BTR5" s="359"/>
      <c r="BTS5" s="359"/>
      <c r="BTT5" s="359"/>
      <c r="BTU5" s="359"/>
      <c r="BTV5" s="359"/>
      <c r="BTW5" s="359"/>
      <c r="BTX5" s="359"/>
      <c r="BTY5" s="359"/>
      <c r="BTZ5" s="359"/>
      <c r="BUA5" s="359"/>
      <c r="BUB5" s="359"/>
      <c r="BUC5" s="359"/>
      <c r="BUD5" s="359"/>
      <c r="BUE5" s="359"/>
      <c r="BUF5" s="359"/>
      <c r="BUG5" s="359"/>
      <c r="BUH5" s="359"/>
      <c r="BUI5" s="359"/>
      <c r="BUJ5" s="359"/>
      <c r="BUK5" s="359"/>
      <c r="BUL5" s="359"/>
      <c r="BUM5" s="359"/>
      <c r="BUN5" s="359"/>
      <c r="BUO5" s="359"/>
      <c r="BUP5" s="359"/>
      <c r="BUQ5" s="359"/>
      <c r="BUR5" s="359"/>
      <c r="BUS5" s="359"/>
      <c r="BUT5" s="359"/>
      <c r="BUU5" s="359"/>
      <c r="BUV5" s="359"/>
      <c r="BUW5" s="359"/>
      <c r="BUX5" s="359"/>
      <c r="BUY5" s="359"/>
      <c r="BUZ5" s="359"/>
      <c r="BVA5" s="359"/>
      <c r="BVB5" s="359"/>
      <c r="BVC5" s="359"/>
      <c r="BVD5" s="359"/>
      <c r="BVE5" s="359"/>
      <c r="BVF5" s="359"/>
      <c r="BVG5" s="359"/>
      <c r="BVH5" s="359"/>
      <c r="BVI5" s="359"/>
      <c r="BVJ5" s="359"/>
      <c r="BVK5" s="359"/>
      <c r="BVL5" s="359"/>
      <c r="BVM5" s="359"/>
      <c r="BVN5" s="359"/>
      <c r="BVO5" s="359"/>
      <c r="BVP5" s="359"/>
      <c r="BVQ5" s="359"/>
      <c r="BVR5" s="359"/>
      <c r="BVS5" s="359"/>
      <c r="BVT5" s="359"/>
      <c r="BVU5" s="359"/>
      <c r="BVV5" s="359"/>
      <c r="BVW5" s="359"/>
      <c r="BVX5" s="359"/>
      <c r="BVY5" s="359"/>
      <c r="BVZ5" s="359"/>
      <c r="BWA5" s="359"/>
      <c r="BWB5" s="359"/>
      <c r="BWC5" s="359"/>
      <c r="BWD5" s="359"/>
      <c r="BWE5" s="359"/>
      <c r="BWF5" s="359"/>
      <c r="BWG5" s="359"/>
      <c r="BWH5" s="359"/>
      <c r="BWI5" s="359"/>
      <c r="BWJ5" s="359"/>
      <c r="BWK5" s="359"/>
      <c r="BWL5" s="359"/>
      <c r="BWM5" s="359"/>
      <c r="BWN5" s="359"/>
      <c r="BWO5" s="359"/>
      <c r="BWP5" s="359"/>
      <c r="BWQ5" s="359"/>
      <c r="BWR5" s="359"/>
      <c r="BWS5" s="359"/>
      <c r="BWT5" s="359"/>
      <c r="BWU5" s="359"/>
      <c r="BWV5" s="359"/>
      <c r="BWW5" s="359"/>
      <c r="BWX5" s="359"/>
      <c r="BWY5" s="359"/>
      <c r="BWZ5" s="359"/>
      <c r="BXA5" s="359"/>
      <c r="BXB5" s="359"/>
      <c r="BXC5" s="359"/>
      <c r="BXD5" s="359"/>
      <c r="BXE5" s="359"/>
      <c r="BXF5" s="359"/>
      <c r="BXG5" s="359"/>
      <c r="BXH5" s="359"/>
      <c r="BXI5" s="359"/>
      <c r="BXJ5" s="359"/>
      <c r="BXK5" s="359"/>
      <c r="BXL5" s="359"/>
      <c r="BXM5" s="359"/>
      <c r="BXN5" s="359"/>
      <c r="BXO5" s="359"/>
      <c r="BXP5" s="359"/>
      <c r="BXQ5" s="359"/>
      <c r="BXR5" s="359"/>
      <c r="BXS5" s="359"/>
      <c r="BXT5" s="359"/>
      <c r="BXU5" s="359"/>
      <c r="BXV5" s="359"/>
      <c r="BXW5" s="359"/>
      <c r="BXX5" s="359"/>
      <c r="BXY5" s="359"/>
      <c r="BXZ5" s="359"/>
      <c r="BYA5" s="359"/>
      <c r="BYB5" s="359"/>
      <c r="BYC5" s="359"/>
      <c r="BYD5" s="359"/>
      <c r="BYE5" s="359"/>
      <c r="BYF5" s="359"/>
      <c r="BYG5" s="359"/>
      <c r="BYH5" s="359"/>
      <c r="BYI5" s="359"/>
      <c r="BYJ5" s="359"/>
      <c r="BYK5" s="359"/>
      <c r="BYL5" s="359"/>
      <c r="BYM5" s="359"/>
      <c r="BYN5" s="359"/>
      <c r="BYO5" s="359"/>
      <c r="BYP5" s="359"/>
      <c r="BYQ5" s="359"/>
      <c r="BYR5" s="359"/>
      <c r="BYS5" s="359"/>
      <c r="BYT5" s="359"/>
      <c r="BYU5" s="359"/>
      <c r="BYV5" s="359"/>
      <c r="BYW5" s="359"/>
      <c r="BYX5" s="359"/>
      <c r="BYY5" s="359"/>
      <c r="BYZ5" s="359"/>
      <c r="BZA5" s="359"/>
      <c r="BZB5" s="359"/>
      <c r="BZC5" s="359"/>
      <c r="BZD5" s="359"/>
      <c r="BZE5" s="359"/>
      <c r="BZF5" s="359"/>
      <c r="BZG5" s="359"/>
      <c r="BZH5" s="359"/>
      <c r="BZI5" s="359"/>
      <c r="BZJ5" s="359"/>
      <c r="BZK5" s="359"/>
      <c r="BZL5" s="359"/>
      <c r="BZM5" s="359"/>
      <c r="BZN5" s="359"/>
      <c r="BZO5" s="359"/>
      <c r="BZP5" s="359"/>
      <c r="BZQ5" s="359"/>
      <c r="BZR5" s="359"/>
      <c r="BZS5" s="359"/>
      <c r="BZT5" s="359"/>
      <c r="BZU5" s="359"/>
      <c r="BZV5" s="359"/>
      <c r="BZW5" s="359"/>
      <c r="BZX5" s="359"/>
      <c r="BZY5" s="359"/>
      <c r="BZZ5" s="359"/>
      <c r="CAA5" s="359"/>
      <c r="CAB5" s="359"/>
      <c r="CAC5" s="359"/>
      <c r="CAD5" s="359"/>
      <c r="CAE5" s="359"/>
      <c r="CAF5" s="359"/>
      <c r="CAG5" s="359"/>
      <c r="CAH5" s="359"/>
      <c r="CAI5" s="359"/>
      <c r="CAJ5" s="359"/>
      <c r="CAK5" s="359"/>
      <c r="CAL5" s="359"/>
      <c r="CAM5" s="359"/>
      <c r="CAN5" s="359"/>
      <c r="CAO5" s="359"/>
      <c r="CAP5" s="359"/>
      <c r="CAQ5" s="359"/>
      <c r="CAR5" s="359"/>
      <c r="CAS5" s="359"/>
      <c r="CAT5" s="359"/>
      <c r="CAU5" s="359"/>
      <c r="CAV5" s="359"/>
      <c r="CAW5" s="359"/>
      <c r="CAX5" s="359"/>
      <c r="CAY5" s="359"/>
      <c r="CAZ5" s="359"/>
      <c r="CBA5" s="359"/>
      <c r="CBB5" s="359"/>
      <c r="CBC5" s="359"/>
      <c r="CBD5" s="359"/>
      <c r="CBE5" s="359"/>
      <c r="CBF5" s="359"/>
      <c r="CBG5" s="359"/>
      <c r="CBH5" s="359"/>
      <c r="CBI5" s="359"/>
      <c r="CBJ5" s="359"/>
      <c r="CBK5" s="359"/>
      <c r="CBL5" s="359"/>
      <c r="CBM5" s="359"/>
      <c r="CBN5" s="359"/>
      <c r="CBO5" s="359"/>
      <c r="CBP5" s="359"/>
      <c r="CBQ5" s="359"/>
      <c r="CBR5" s="359"/>
      <c r="CBS5" s="359"/>
      <c r="CBT5" s="359"/>
      <c r="CBU5" s="359"/>
      <c r="CBV5" s="359"/>
      <c r="CBW5" s="359"/>
      <c r="CBX5" s="359"/>
      <c r="CBY5" s="359"/>
      <c r="CBZ5" s="359"/>
      <c r="CCA5" s="359"/>
      <c r="CCB5" s="359"/>
      <c r="CCC5" s="359"/>
      <c r="CCD5" s="359"/>
      <c r="CCE5" s="359"/>
      <c r="CCF5" s="359"/>
      <c r="CCG5" s="359"/>
      <c r="CCH5" s="359"/>
      <c r="CCI5" s="359"/>
      <c r="CCJ5" s="359"/>
      <c r="CCK5" s="359"/>
      <c r="CCL5" s="359"/>
      <c r="CCM5" s="359"/>
      <c r="CCN5" s="359"/>
      <c r="CCO5" s="359"/>
      <c r="CCP5" s="359"/>
      <c r="CCQ5" s="359"/>
      <c r="CCR5" s="359"/>
      <c r="CCS5" s="359"/>
      <c r="CCT5" s="359"/>
      <c r="CCU5" s="359"/>
      <c r="CCV5" s="359"/>
      <c r="CCW5" s="359"/>
      <c r="CCX5" s="359"/>
      <c r="CCY5" s="359"/>
      <c r="CCZ5" s="359"/>
      <c r="CDA5" s="359"/>
      <c r="CDB5" s="359"/>
      <c r="CDC5" s="359"/>
      <c r="CDD5" s="359"/>
      <c r="CDE5" s="359"/>
      <c r="CDF5" s="359"/>
      <c r="CDG5" s="359"/>
      <c r="CDH5" s="359"/>
      <c r="CDI5" s="359"/>
      <c r="CDJ5" s="359"/>
      <c r="CDK5" s="359"/>
      <c r="CDL5" s="359"/>
      <c r="CDM5" s="359"/>
      <c r="CDN5" s="359"/>
      <c r="CDO5" s="359"/>
      <c r="CDP5" s="359"/>
      <c r="CDQ5" s="359"/>
      <c r="CDR5" s="359"/>
      <c r="CDS5" s="359"/>
      <c r="CDT5" s="359"/>
      <c r="CDU5" s="359"/>
      <c r="CDV5" s="359"/>
      <c r="CDW5" s="359"/>
      <c r="CDX5" s="359"/>
      <c r="CDY5" s="359"/>
      <c r="CDZ5" s="359"/>
      <c r="CEA5" s="359"/>
      <c r="CEB5" s="359"/>
      <c r="CEC5" s="359"/>
      <c r="CED5" s="359"/>
      <c r="CEE5" s="359"/>
      <c r="CEF5" s="359"/>
      <c r="CEG5" s="359"/>
      <c r="CEH5" s="359"/>
      <c r="CEI5" s="359"/>
      <c r="CEJ5" s="359"/>
      <c r="CEK5" s="359"/>
      <c r="CEL5" s="359"/>
      <c r="CEM5" s="359"/>
      <c r="CEN5" s="359"/>
      <c r="CEO5" s="359"/>
      <c r="CEP5" s="359"/>
      <c r="CEQ5" s="359"/>
      <c r="CER5" s="359"/>
      <c r="CES5" s="359"/>
      <c r="CET5" s="359"/>
      <c r="CEU5" s="359"/>
      <c r="CEV5" s="359"/>
      <c r="CEW5" s="359"/>
      <c r="CEX5" s="359"/>
      <c r="CEY5" s="359"/>
      <c r="CEZ5" s="359"/>
      <c r="CFA5" s="359"/>
      <c r="CFB5" s="359"/>
      <c r="CFC5" s="359"/>
      <c r="CFD5" s="359"/>
      <c r="CFE5" s="359"/>
      <c r="CFF5" s="359"/>
      <c r="CFG5" s="359"/>
      <c r="CFH5" s="359"/>
      <c r="CFI5" s="359"/>
      <c r="CFJ5" s="359"/>
      <c r="CFK5" s="359"/>
      <c r="CFL5" s="359"/>
      <c r="CFM5" s="359"/>
      <c r="CFN5" s="359"/>
      <c r="CFO5" s="359"/>
      <c r="CFP5" s="359"/>
      <c r="CFQ5" s="359"/>
      <c r="CFR5" s="359"/>
      <c r="CFS5" s="359"/>
      <c r="CFT5" s="359"/>
      <c r="CFU5" s="359"/>
      <c r="CFV5" s="359"/>
      <c r="CFW5" s="359"/>
      <c r="CFX5" s="359"/>
      <c r="CFY5" s="359"/>
      <c r="CFZ5" s="359"/>
      <c r="CGA5" s="359"/>
      <c r="CGB5" s="359"/>
      <c r="CGC5" s="359"/>
      <c r="CGD5" s="359"/>
      <c r="CGE5" s="359"/>
      <c r="CGF5" s="359"/>
      <c r="CGG5" s="359"/>
      <c r="CGH5" s="359"/>
      <c r="CGI5" s="359"/>
      <c r="CGJ5" s="359"/>
      <c r="CGK5" s="359"/>
      <c r="CGL5" s="359"/>
      <c r="CGM5" s="359"/>
      <c r="CGN5" s="359"/>
      <c r="CGO5" s="359"/>
      <c r="CGP5" s="359"/>
      <c r="CGQ5" s="359"/>
      <c r="CGR5" s="359"/>
      <c r="CGS5" s="359"/>
      <c r="CGT5" s="359"/>
      <c r="CGU5" s="359"/>
      <c r="CGV5" s="359"/>
      <c r="CGW5" s="359"/>
      <c r="CGX5" s="359"/>
      <c r="CGY5" s="359"/>
      <c r="CGZ5" s="359"/>
      <c r="CHA5" s="359"/>
      <c r="CHB5" s="359"/>
      <c r="CHC5" s="359"/>
      <c r="CHD5" s="359"/>
      <c r="CHE5" s="359"/>
      <c r="CHF5" s="359"/>
      <c r="CHG5" s="359"/>
      <c r="CHH5" s="359"/>
      <c r="CHI5" s="359"/>
      <c r="CHJ5" s="359"/>
      <c r="CHK5" s="359"/>
      <c r="CHL5" s="359"/>
      <c r="CHM5" s="359"/>
      <c r="CHN5" s="359"/>
      <c r="CHO5" s="359"/>
      <c r="CHP5" s="359"/>
      <c r="CHQ5" s="359"/>
      <c r="CHR5" s="359"/>
      <c r="CHS5" s="359"/>
      <c r="CHT5" s="359"/>
      <c r="CHU5" s="359"/>
      <c r="CHV5" s="359"/>
      <c r="CHW5" s="359"/>
      <c r="CHX5" s="359"/>
      <c r="CHY5" s="359"/>
      <c r="CHZ5" s="359"/>
      <c r="CIA5" s="359"/>
      <c r="CIB5" s="359"/>
      <c r="CIC5" s="359"/>
      <c r="CID5" s="359"/>
      <c r="CIE5" s="359"/>
      <c r="CIF5" s="359"/>
      <c r="CIG5" s="359"/>
      <c r="CIH5" s="359"/>
      <c r="CII5" s="359"/>
      <c r="CIJ5" s="359"/>
      <c r="CIK5" s="359"/>
      <c r="CIL5" s="359"/>
      <c r="CIM5" s="359"/>
      <c r="CIN5" s="359"/>
      <c r="CIO5" s="359"/>
      <c r="CIP5" s="359"/>
      <c r="CIQ5" s="359"/>
      <c r="CIR5" s="359"/>
      <c r="CIS5" s="359"/>
      <c r="CIT5" s="359"/>
      <c r="CIU5" s="359"/>
      <c r="CIV5" s="359"/>
      <c r="CIW5" s="359"/>
      <c r="CIX5" s="359"/>
      <c r="CIY5" s="359"/>
      <c r="CIZ5" s="359"/>
      <c r="CJA5" s="359"/>
      <c r="CJB5" s="359"/>
      <c r="CJC5" s="359"/>
      <c r="CJD5" s="359"/>
      <c r="CJE5" s="359"/>
      <c r="CJF5" s="359"/>
      <c r="CJG5" s="359"/>
      <c r="CJH5" s="359"/>
      <c r="CJI5" s="359"/>
      <c r="CJJ5" s="359"/>
      <c r="CJK5" s="359"/>
      <c r="CJL5" s="359"/>
      <c r="CJM5" s="359"/>
      <c r="CJN5" s="359"/>
      <c r="CJO5" s="359"/>
      <c r="CJP5" s="359"/>
      <c r="CJQ5" s="359"/>
      <c r="CJR5" s="359"/>
      <c r="CJS5" s="359"/>
      <c r="CJT5" s="359"/>
      <c r="CJU5" s="359"/>
      <c r="CJV5" s="359"/>
      <c r="CJW5" s="359"/>
      <c r="CJX5" s="359"/>
      <c r="CJY5" s="359"/>
      <c r="CJZ5" s="359"/>
      <c r="CKA5" s="359"/>
      <c r="CKB5" s="359"/>
      <c r="CKC5" s="359"/>
      <c r="CKD5" s="359"/>
      <c r="CKE5" s="359"/>
      <c r="CKF5" s="359"/>
      <c r="CKG5" s="359"/>
      <c r="CKH5" s="359"/>
      <c r="CKI5" s="359"/>
      <c r="CKJ5" s="359"/>
      <c r="CKK5" s="359"/>
      <c r="CKL5" s="359"/>
      <c r="CKM5" s="359"/>
      <c r="CKN5" s="359"/>
      <c r="CKO5" s="359"/>
      <c r="CKP5" s="359"/>
      <c r="CKQ5" s="359"/>
      <c r="CKR5" s="359"/>
      <c r="CKS5" s="359"/>
      <c r="CKT5" s="359"/>
      <c r="CKU5" s="359"/>
      <c r="CKV5" s="359"/>
      <c r="CKW5" s="359"/>
      <c r="CKX5" s="359"/>
      <c r="CKY5" s="359"/>
      <c r="CKZ5" s="359"/>
      <c r="CLA5" s="359"/>
      <c r="CLB5" s="359"/>
      <c r="CLC5" s="359"/>
      <c r="CLD5" s="359"/>
      <c r="CLE5" s="359"/>
      <c r="CLF5" s="359"/>
      <c r="CLG5" s="359"/>
      <c r="CLH5" s="359"/>
      <c r="CLI5" s="359"/>
      <c r="CLJ5" s="359"/>
      <c r="CLK5" s="359"/>
      <c r="CLL5" s="359"/>
      <c r="CLM5" s="359"/>
      <c r="CLN5" s="359"/>
      <c r="CLO5" s="359"/>
      <c r="CLP5" s="359"/>
      <c r="CLQ5" s="359"/>
      <c r="CLR5" s="359"/>
      <c r="CLS5" s="359"/>
      <c r="CLT5" s="359"/>
      <c r="CLU5" s="359"/>
      <c r="CLV5" s="359"/>
      <c r="CLW5" s="359"/>
      <c r="CLX5" s="359"/>
      <c r="CLY5" s="359"/>
      <c r="CLZ5" s="359"/>
      <c r="CMA5" s="359"/>
      <c r="CMB5" s="359"/>
      <c r="CMC5" s="359"/>
      <c r="CMD5" s="359"/>
      <c r="CME5" s="359"/>
      <c r="CMF5" s="359"/>
      <c r="CMG5" s="359"/>
      <c r="CMH5" s="359"/>
      <c r="CMI5" s="359"/>
      <c r="CMJ5" s="359"/>
      <c r="CMK5" s="359"/>
      <c r="CML5" s="359"/>
      <c r="CMM5" s="359"/>
      <c r="CMN5" s="359"/>
      <c r="CMO5" s="359"/>
      <c r="CMP5" s="359"/>
      <c r="CMQ5" s="359"/>
      <c r="CMR5" s="359"/>
      <c r="CMS5" s="359"/>
      <c r="CMT5" s="359"/>
      <c r="CMU5" s="359"/>
      <c r="CMV5" s="359"/>
      <c r="CMW5" s="359"/>
      <c r="CMX5" s="359"/>
      <c r="CMY5" s="359"/>
      <c r="CMZ5" s="359"/>
      <c r="CNA5" s="359"/>
      <c r="CNB5" s="359"/>
      <c r="CNC5" s="359"/>
      <c r="CND5" s="359"/>
      <c r="CNE5" s="359"/>
      <c r="CNF5" s="359"/>
      <c r="CNG5" s="359"/>
      <c r="CNH5" s="359"/>
      <c r="CNI5" s="359"/>
      <c r="CNJ5" s="359"/>
      <c r="CNK5" s="359"/>
      <c r="CNL5" s="359"/>
      <c r="CNM5" s="359"/>
      <c r="CNN5" s="359"/>
      <c r="CNO5" s="359"/>
      <c r="CNP5" s="359"/>
      <c r="CNQ5" s="359"/>
      <c r="CNR5" s="359"/>
      <c r="CNS5" s="359"/>
      <c r="CNT5" s="359"/>
      <c r="CNU5" s="359"/>
      <c r="CNV5" s="359"/>
      <c r="CNW5" s="359"/>
      <c r="CNX5" s="359"/>
      <c r="CNY5" s="359"/>
      <c r="CNZ5" s="359"/>
      <c r="COA5" s="359"/>
      <c r="COB5" s="359"/>
      <c r="COC5" s="359"/>
      <c r="COD5" s="359"/>
      <c r="COE5" s="359"/>
      <c r="COF5" s="359"/>
      <c r="COG5" s="359"/>
      <c r="COH5" s="359"/>
      <c r="COI5" s="359"/>
      <c r="COJ5" s="359"/>
      <c r="COK5" s="359"/>
      <c r="COL5" s="359"/>
      <c r="COM5" s="359"/>
      <c r="CON5" s="359"/>
      <c r="COO5" s="359"/>
      <c r="COP5" s="359"/>
      <c r="COQ5" s="359"/>
      <c r="COR5" s="359"/>
      <c r="COS5" s="359"/>
      <c r="COT5" s="359"/>
      <c r="COU5" s="359"/>
      <c r="COV5" s="359"/>
      <c r="COW5" s="359"/>
      <c r="COX5" s="359"/>
      <c r="COY5" s="359"/>
      <c r="COZ5" s="359"/>
      <c r="CPA5" s="359"/>
      <c r="CPB5" s="359"/>
      <c r="CPC5" s="359"/>
      <c r="CPD5" s="359"/>
      <c r="CPE5" s="359"/>
      <c r="CPF5" s="359"/>
      <c r="CPG5" s="359"/>
      <c r="CPH5" s="359"/>
      <c r="CPI5" s="359"/>
      <c r="CPJ5" s="359"/>
      <c r="CPK5" s="359"/>
      <c r="CPL5" s="359"/>
      <c r="CPM5" s="359"/>
      <c r="CPN5" s="359"/>
      <c r="CPO5" s="359"/>
      <c r="CPP5" s="359"/>
      <c r="CPQ5" s="359"/>
      <c r="CPR5" s="359"/>
      <c r="CPS5" s="359"/>
      <c r="CPT5" s="359"/>
      <c r="CPU5" s="359"/>
      <c r="CPV5" s="359"/>
      <c r="CPW5" s="359"/>
      <c r="CPX5" s="359"/>
      <c r="CPY5" s="359"/>
      <c r="CPZ5" s="359"/>
      <c r="CQA5" s="359"/>
      <c r="CQB5" s="359"/>
      <c r="CQC5" s="359"/>
      <c r="CQD5" s="359"/>
      <c r="CQE5" s="359"/>
      <c r="CQF5" s="359"/>
      <c r="CQG5" s="359"/>
      <c r="CQH5" s="359"/>
      <c r="CQI5" s="359"/>
      <c r="CQJ5" s="359"/>
      <c r="CQK5" s="359"/>
      <c r="CQL5" s="359"/>
      <c r="CQM5" s="359"/>
      <c r="CQN5" s="359"/>
      <c r="CQO5" s="359"/>
      <c r="CQP5" s="359"/>
      <c r="CQQ5" s="359"/>
      <c r="CQR5" s="359"/>
      <c r="CQS5" s="359"/>
      <c r="CQT5" s="359"/>
      <c r="CQU5" s="359"/>
      <c r="CQV5" s="359"/>
      <c r="CQW5" s="359"/>
      <c r="CQX5" s="359"/>
      <c r="CQY5" s="359"/>
      <c r="CQZ5" s="359"/>
      <c r="CRA5" s="359"/>
      <c r="CRB5" s="359"/>
      <c r="CRC5" s="359"/>
      <c r="CRD5" s="359"/>
      <c r="CRE5" s="359"/>
      <c r="CRF5" s="359"/>
      <c r="CRG5" s="359"/>
      <c r="CRH5" s="359"/>
      <c r="CRI5" s="359"/>
      <c r="CRJ5" s="359"/>
      <c r="CRK5" s="359"/>
      <c r="CRL5" s="359"/>
      <c r="CRM5" s="359"/>
      <c r="CRN5" s="359"/>
      <c r="CRO5" s="359"/>
      <c r="CRP5" s="359"/>
      <c r="CRQ5" s="359"/>
      <c r="CRR5" s="359"/>
      <c r="CRS5" s="359"/>
      <c r="CRT5" s="359"/>
      <c r="CRU5" s="359"/>
      <c r="CRV5" s="359"/>
      <c r="CRW5" s="359"/>
      <c r="CRX5" s="359"/>
      <c r="CRY5" s="359"/>
      <c r="CRZ5" s="359"/>
      <c r="CSA5" s="359"/>
      <c r="CSB5" s="359"/>
      <c r="CSC5" s="359"/>
      <c r="CSD5" s="359"/>
      <c r="CSE5" s="359"/>
      <c r="CSF5" s="359"/>
      <c r="CSG5" s="359"/>
      <c r="CSH5" s="359"/>
      <c r="CSI5" s="359"/>
      <c r="CSJ5" s="359"/>
      <c r="CSK5" s="359"/>
      <c r="CSL5" s="359"/>
      <c r="CSM5" s="359"/>
      <c r="CSN5" s="359"/>
      <c r="CSO5" s="359"/>
      <c r="CSP5" s="359"/>
      <c r="CSQ5" s="359"/>
      <c r="CSR5" s="359"/>
      <c r="CSS5" s="359"/>
      <c r="CST5" s="359"/>
      <c r="CSU5" s="359"/>
      <c r="CSV5" s="359"/>
      <c r="CSW5" s="359"/>
      <c r="CSX5" s="359"/>
      <c r="CSY5" s="359"/>
      <c r="CSZ5" s="359"/>
      <c r="CTA5" s="359"/>
      <c r="CTB5" s="359"/>
      <c r="CTC5" s="359"/>
      <c r="CTD5" s="359"/>
      <c r="CTE5" s="359"/>
      <c r="CTF5" s="359"/>
      <c r="CTG5" s="359"/>
      <c r="CTH5" s="359"/>
      <c r="CTI5" s="359"/>
      <c r="CTJ5" s="359"/>
      <c r="CTK5" s="359"/>
      <c r="CTL5" s="359"/>
      <c r="CTM5" s="359"/>
      <c r="CTN5" s="359"/>
      <c r="CTO5" s="359"/>
      <c r="CTP5" s="359"/>
      <c r="CTQ5" s="359"/>
      <c r="CTR5" s="359"/>
      <c r="CTS5" s="359"/>
      <c r="CTT5" s="359"/>
      <c r="CTU5" s="359"/>
      <c r="CTV5" s="359"/>
      <c r="CTW5" s="359"/>
      <c r="CTX5" s="359"/>
      <c r="CTY5" s="359"/>
      <c r="CTZ5" s="359"/>
      <c r="CUA5" s="359"/>
      <c r="CUB5" s="359"/>
      <c r="CUC5" s="359"/>
      <c r="CUD5" s="359"/>
      <c r="CUE5" s="359"/>
      <c r="CUF5" s="359"/>
      <c r="CUG5" s="359"/>
      <c r="CUH5" s="359"/>
      <c r="CUI5" s="359"/>
      <c r="CUJ5" s="359"/>
      <c r="CUK5" s="359"/>
      <c r="CUL5" s="359"/>
      <c r="CUM5" s="359"/>
      <c r="CUN5" s="359"/>
      <c r="CUO5" s="359"/>
      <c r="CUP5" s="359"/>
      <c r="CUQ5" s="359"/>
      <c r="CUR5" s="359"/>
      <c r="CUS5" s="359"/>
      <c r="CUT5" s="359"/>
      <c r="CUU5" s="359"/>
      <c r="CUV5" s="359"/>
      <c r="CUW5" s="359"/>
      <c r="CUX5" s="359"/>
      <c r="CUY5" s="359"/>
      <c r="CUZ5" s="359"/>
      <c r="CVA5" s="359"/>
      <c r="CVB5" s="359"/>
      <c r="CVC5" s="359"/>
      <c r="CVD5" s="359"/>
      <c r="CVE5" s="359"/>
      <c r="CVF5" s="359"/>
      <c r="CVG5" s="359"/>
      <c r="CVH5" s="359"/>
      <c r="CVI5" s="359"/>
      <c r="CVJ5" s="359"/>
      <c r="CVK5" s="359"/>
      <c r="CVL5" s="359"/>
      <c r="CVM5" s="359"/>
      <c r="CVN5" s="359"/>
      <c r="CVO5" s="359"/>
      <c r="CVP5" s="359"/>
      <c r="CVQ5" s="359"/>
      <c r="CVR5" s="359"/>
      <c r="CVS5" s="359"/>
      <c r="CVT5" s="359"/>
      <c r="CVU5" s="359"/>
      <c r="CVV5" s="359"/>
      <c r="CVW5" s="359"/>
      <c r="CVX5" s="359"/>
      <c r="CVY5" s="359"/>
      <c r="CVZ5" s="359"/>
      <c r="CWA5" s="359"/>
      <c r="CWB5" s="359"/>
      <c r="CWC5" s="359"/>
      <c r="CWD5" s="359"/>
      <c r="CWE5" s="359"/>
      <c r="CWF5" s="359"/>
      <c r="CWG5" s="359"/>
      <c r="CWH5" s="359"/>
      <c r="CWI5" s="359"/>
      <c r="CWJ5" s="359"/>
      <c r="CWK5" s="359"/>
      <c r="CWL5" s="359"/>
      <c r="CWM5" s="359"/>
      <c r="CWN5" s="359"/>
      <c r="CWO5" s="359"/>
      <c r="CWP5" s="359"/>
      <c r="CWQ5" s="359"/>
      <c r="CWR5" s="359"/>
      <c r="CWS5" s="359"/>
      <c r="CWT5" s="359"/>
      <c r="CWU5" s="359"/>
      <c r="CWV5" s="359"/>
      <c r="CWW5" s="359"/>
      <c r="CWX5" s="359"/>
      <c r="CWY5" s="359"/>
      <c r="CWZ5" s="359"/>
      <c r="CXA5" s="359"/>
      <c r="CXB5" s="359"/>
      <c r="CXC5" s="359"/>
      <c r="CXD5" s="359"/>
      <c r="CXE5" s="359"/>
      <c r="CXF5" s="359"/>
      <c r="CXG5" s="359"/>
      <c r="CXH5" s="359"/>
      <c r="CXI5" s="359"/>
      <c r="CXJ5" s="359"/>
      <c r="CXK5" s="359"/>
      <c r="CXL5" s="359"/>
      <c r="CXM5" s="359"/>
      <c r="CXN5" s="359"/>
      <c r="CXO5" s="359"/>
      <c r="CXP5" s="359"/>
      <c r="CXQ5" s="359"/>
      <c r="CXR5" s="359"/>
      <c r="CXS5" s="359"/>
      <c r="CXT5" s="359"/>
      <c r="CXU5" s="359"/>
      <c r="CXV5" s="359"/>
      <c r="CXW5" s="359"/>
      <c r="CXX5" s="359"/>
      <c r="CXY5" s="359"/>
      <c r="CXZ5" s="359"/>
      <c r="CYA5" s="359"/>
      <c r="CYB5" s="359"/>
      <c r="CYC5" s="359"/>
      <c r="CYD5" s="359"/>
      <c r="CYE5" s="359"/>
      <c r="CYF5" s="359"/>
      <c r="CYG5" s="359"/>
      <c r="CYH5" s="359"/>
      <c r="CYI5" s="359"/>
      <c r="CYJ5" s="359"/>
      <c r="CYK5" s="359"/>
      <c r="CYL5" s="359"/>
      <c r="CYM5" s="359"/>
      <c r="CYN5" s="359"/>
      <c r="CYO5" s="359"/>
      <c r="CYP5" s="359"/>
      <c r="CYQ5" s="359"/>
      <c r="CYR5" s="359"/>
      <c r="CYS5" s="359"/>
      <c r="CYT5" s="359"/>
      <c r="CYU5" s="359"/>
      <c r="CYV5" s="359"/>
      <c r="CYW5" s="359"/>
      <c r="CYX5" s="359"/>
      <c r="CYY5" s="359"/>
      <c r="CYZ5" s="359"/>
      <c r="CZA5" s="359"/>
      <c r="CZB5" s="359"/>
      <c r="CZC5" s="359"/>
      <c r="CZD5" s="359"/>
      <c r="CZE5" s="359"/>
      <c r="CZF5" s="359"/>
      <c r="CZG5" s="359"/>
      <c r="CZH5" s="359"/>
      <c r="CZI5" s="359"/>
      <c r="CZJ5" s="359"/>
      <c r="CZK5" s="359"/>
      <c r="CZL5" s="359"/>
      <c r="CZM5" s="359"/>
      <c r="CZN5" s="359"/>
      <c r="CZO5" s="359"/>
      <c r="CZP5" s="359"/>
      <c r="CZQ5" s="359"/>
      <c r="CZR5" s="359"/>
      <c r="CZS5" s="359"/>
      <c r="CZT5" s="359"/>
      <c r="CZU5" s="359"/>
      <c r="CZV5" s="359"/>
      <c r="CZW5" s="359"/>
      <c r="CZX5" s="359"/>
      <c r="CZY5" s="359"/>
      <c r="CZZ5" s="359"/>
      <c r="DAA5" s="359"/>
      <c r="DAB5" s="359"/>
      <c r="DAC5" s="359"/>
      <c r="DAD5" s="359"/>
      <c r="DAE5" s="359"/>
      <c r="DAF5" s="359"/>
      <c r="DAG5" s="359"/>
      <c r="DAH5" s="359"/>
      <c r="DAI5" s="359"/>
      <c r="DAJ5" s="359"/>
      <c r="DAK5" s="359"/>
      <c r="DAL5" s="359"/>
      <c r="DAM5" s="359"/>
      <c r="DAN5" s="359"/>
      <c r="DAO5" s="359"/>
      <c r="DAP5" s="359"/>
      <c r="DAQ5" s="359"/>
      <c r="DAR5" s="359"/>
      <c r="DAS5" s="359"/>
      <c r="DAT5" s="359"/>
      <c r="DAU5" s="359"/>
      <c r="DAV5" s="359"/>
      <c r="DAW5" s="359"/>
      <c r="DAX5" s="359"/>
      <c r="DAY5" s="359"/>
      <c r="DAZ5" s="359"/>
      <c r="DBA5" s="359"/>
      <c r="DBB5" s="359"/>
      <c r="DBC5" s="359"/>
      <c r="DBD5" s="359"/>
      <c r="DBE5" s="359"/>
      <c r="DBF5" s="359"/>
      <c r="DBG5" s="359"/>
      <c r="DBH5" s="359"/>
      <c r="DBI5" s="359"/>
      <c r="DBJ5" s="359"/>
      <c r="DBK5" s="359"/>
      <c r="DBL5" s="359"/>
      <c r="DBM5" s="359"/>
      <c r="DBN5" s="359"/>
      <c r="DBO5" s="359"/>
      <c r="DBP5" s="359"/>
      <c r="DBQ5" s="359"/>
      <c r="DBR5" s="359"/>
      <c r="DBS5" s="359"/>
      <c r="DBT5" s="359"/>
      <c r="DBU5" s="359"/>
      <c r="DBV5" s="359"/>
      <c r="DBW5" s="359"/>
      <c r="DBX5" s="359"/>
      <c r="DBY5" s="359"/>
      <c r="DBZ5" s="359"/>
      <c r="DCA5" s="359"/>
      <c r="DCB5" s="359"/>
      <c r="DCC5" s="359"/>
      <c r="DCD5" s="359"/>
      <c r="DCE5" s="359"/>
      <c r="DCF5" s="359"/>
      <c r="DCG5" s="359"/>
      <c r="DCH5" s="359"/>
      <c r="DCI5" s="359"/>
      <c r="DCJ5" s="359"/>
      <c r="DCK5" s="359"/>
      <c r="DCL5" s="359"/>
      <c r="DCM5" s="359"/>
      <c r="DCN5" s="359"/>
      <c r="DCO5" s="359"/>
      <c r="DCP5" s="359"/>
      <c r="DCQ5" s="359"/>
      <c r="DCR5" s="359"/>
      <c r="DCS5" s="359"/>
      <c r="DCT5" s="359"/>
      <c r="DCU5" s="359"/>
      <c r="DCV5" s="359"/>
      <c r="DCW5" s="359"/>
      <c r="DCX5" s="359"/>
      <c r="DCY5" s="359"/>
      <c r="DCZ5" s="359"/>
      <c r="DDA5" s="359"/>
      <c r="DDB5" s="359"/>
      <c r="DDC5" s="359"/>
      <c r="DDD5" s="359"/>
      <c r="DDE5" s="359"/>
      <c r="DDF5" s="359"/>
      <c r="DDG5" s="359"/>
      <c r="DDH5" s="359"/>
      <c r="DDI5" s="359"/>
      <c r="DDJ5" s="359"/>
      <c r="DDK5" s="359"/>
      <c r="DDL5" s="359"/>
      <c r="DDM5" s="359"/>
      <c r="DDN5" s="359"/>
      <c r="DDO5" s="359"/>
      <c r="DDP5" s="359"/>
      <c r="DDQ5" s="359"/>
      <c r="DDR5" s="359"/>
      <c r="DDS5" s="359"/>
      <c r="DDT5" s="359"/>
      <c r="DDU5" s="359"/>
      <c r="DDV5" s="359"/>
      <c r="DDW5" s="359"/>
      <c r="DDX5" s="359"/>
      <c r="DDY5" s="359"/>
      <c r="DDZ5" s="359"/>
      <c r="DEA5" s="359"/>
      <c r="DEB5" s="359"/>
      <c r="DEC5" s="359"/>
      <c r="DED5" s="359"/>
      <c r="DEE5" s="359"/>
      <c r="DEF5" s="359"/>
      <c r="DEG5" s="359"/>
      <c r="DEH5" s="359"/>
      <c r="DEI5" s="359"/>
      <c r="DEJ5" s="359"/>
      <c r="DEK5" s="359"/>
      <c r="DEL5" s="359"/>
      <c r="DEM5" s="359"/>
      <c r="DEN5" s="359"/>
      <c r="DEO5" s="359"/>
      <c r="DEP5" s="359"/>
      <c r="DEQ5" s="359"/>
      <c r="DER5" s="359"/>
      <c r="DES5" s="359"/>
      <c r="DET5" s="359"/>
      <c r="DEU5" s="359"/>
      <c r="DEV5" s="359"/>
      <c r="DEW5" s="359"/>
      <c r="DEX5" s="359"/>
      <c r="DEY5" s="359"/>
      <c r="DEZ5" s="359"/>
      <c r="DFA5" s="359"/>
      <c r="DFB5" s="359"/>
      <c r="DFC5" s="359"/>
      <c r="DFD5" s="359"/>
      <c r="DFE5" s="359"/>
      <c r="DFF5" s="359"/>
      <c r="DFG5" s="359"/>
      <c r="DFH5" s="359"/>
      <c r="DFI5" s="359"/>
      <c r="DFJ5" s="359"/>
      <c r="DFK5" s="359"/>
      <c r="DFL5" s="359"/>
      <c r="DFM5" s="359"/>
      <c r="DFN5" s="359"/>
      <c r="DFO5" s="359"/>
      <c r="DFP5" s="359"/>
      <c r="DFQ5" s="359"/>
      <c r="DFR5" s="359"/>
      <c r="DFS5" s="359"/>
      <c r="DFT5" s="359"/>
      <c r="DFU5" s="359"/>
      <c r="DFV5" s="359"/>
      <c r="DFW5" s="359"/>
      <c r="DFX5" s="359"/>
      <c r="DFY5" s="359"/>
      <c r="DFZ5" s="359"/>
      <c r="DGA5" s="359"/>
      <c r="DGB5" s="359"/>
      <c r="DGC5" s="359"/>
      <c r="DGD5" s="359"/>
      <c r="DGE5" s="359"/>
      <c r="DGF5" s="359"/>
      <c r="DGG5" s="359"/>
      <c r="DGH5" s="359"/>
      <c r="DGI5" s="359"/>
      <c r="DGJ5" s="359"/>
      <c r="DGK5" s="359"/>
      <c r="DGL5" s="359"/>
      <c r="DGM5" s="359"/>
      <c r="DGN5" s="359"/>
      <c r="DGO5" s="359"/>
      <c r="DGP5" s="359"/>
      <c r="DGQ5" s="359"/>
      <c r="DGR5" s="359"/>
      <c r="DGS5" s="359"/>
      <c r="DGT5" s="359"/>
      <c r="DGU5" s="359"/>
      <c r="DGV5" s="359"/>
      <c r="DGW5" s="359"/>
      <c r="DGX5" s="359"/>
      <c r="DGY5" s="359"/>
      <c r="DGZ5" s="359"/>
      <c r="DHA5" s="359"/>
      <c r="DHB5" s="359"/>
      <c r="DHC5" s="359"/>
      <c r="DHD5" s="359"/>
      <c r="DHE5" s="359"/>
      <c r="DHF5" s="359"/>
      <c r="DHG5" s="359"/>
      <c r="DHH5" s="359"/>
      <c r="DHI5" s="359"/>
      <c r="DHJ5" s="359"/>
      <c r="DHK5" s="359"/>
      <c r="DHL5" s="359"/>
      <c r="DHM5" s="359"/>
      <c r="DHN5" s="359"/>
      <c r="DHO5" s="359"/>
      <c r="DHP5" s="359"/>
      <c r="DHQ5" s="359"/>
      <c r="DHR5" s="359"/>
      <c r="DHS5" s="359"/>
      <c r="DHT5" s="359"/>
      <c r="DHU5" s="359"/>
      <c r="DHV5" s="359"/>
      <c r="DHW5" s="359"/>
      <c r="DHX5" s="359"/>
      <c r="DHY5" s="359"/>
      <c r="DHZ5" s="359"/>
      <c r="DIA5" s="359"/>
      <c r="DIB5" s="359"/>
      <c r="DIC5" s="359"/>
      <c r="DID5" s="359"/>
      <c r="DIE5" s="359"/>
      <c r="DIF5" s="359"/>
      <c r="DIG5" s="359"/>
      <c r="DIH5" s="359"/>
      <c r="DII5" s="359"/>
      <c r="DIJ5" s="359"/>
      <c r="DIK5" s="359"/>
      <c r="DIL5" s="359"/>
      <c r="DIM5" s="359"/>
      <c r="DIN5" s="359"/>
      <c r="DIO5" s="359"/>
      <c r="DIP5" s="359"/>
      <c r="DIQ5" s="359"/>
      <c r="DIR5" s="359"/>
      <c r="DIS5" s="359"/>
      <c r="DIT5" s="359"/>
      <c r="DIU5" s="359"/>
      <c r="DIV5" s="359"/>
      <c r="DIW5" s="359"/>
      <c r="DIX5" s="359"/>
      <c r="DIY5" s="359"/>
      <c r="DIZ5" s="359"/>
      <c r="DJA5" s="359"/>
      <c r="DJB5" s="359"/>
      <c r="DJC5" s="359"/>
      <c r="DJD5" s="359"/>
      <c r="DJE5" s="359"/>
      <c r="DJF5" s="359"/>
      <c r="DJG5" s="359"/>
      <c r="DJH5" s="359"/>
      <c r="DJI5" s="359"/>
      <c r="DJJ5" s="359"/>
      <c r="DJK5" s="359"/>
      <c r="DJL5" s="359"/>
      <c r="DJM5" s="359"/>
      <c r="DJN5" s="359"/>
      <c r="DJO5" s="359"/>
      <c r="DJP5" s="359"/>
      <c r="DJQ5" s="359"/>
      <c r="DJR5" s="359"/>
      <c r="DJS5" s="359"/>
      <c r="DJT5" s="359"/>
      <c r="DJU5" s="359"/>
      <c r="DJV5" s="359"/>
      <c r="DJW5" s="359"/>
      <c r="DJX5" s="359"/>
      <c r="DJY5" s="359"/>
      <c r="DJZ5" s="359"/>
      <c r="DKA5" s="359"/>
      <c r="DKB5" s="359"/>
      <c r="DKC5" s="359"/>
      <c r="DKD5" s="359"/>
      <c r="DKE5" s="359"/>
      <c r="DKF5" s="359"/>
      <c r="DKG5" s="359"/>
      <c r="DKH5" s="359"/>
      <c r="DKI5" s="359"/>
      <c r="DKJ5" s="359"/>
      <c r="DKK5" s="359"/>
      <c r="DKL5" s="359"/>
      <c r="DKM5" s="359"/>
      <c r="DKN5" s="359"/>
      <c r="DKO5" s="359"/>
      <c r="DKP5" s="359"/>
      <c r="DKQ5" s="359"/>
      <c r="DKR5" s="359"/>
      <c r="DKS5" s="359"/>
      <c r="DKT5" s="359"/>
      <c r="DKU5" s="359"/>
      <c r="DKV5" s="359"/>
      <c r="DKW5" s="359"/>
      <c r="DKX5" s="359"/>
      <c r="DKY5" s="359"/>
      <c r="DKZ5" s="359"/>
      <c r="DLA5" s="359"/>
      <c r="DLB5" s="359"/>
      <c r="DLC5" s="359"/>
      <c r="DLD5" s="359"/>
      <c r="DLE5" s="359"/>
      <c r="DLF5" s="359"/>
      <c r="DLG5" s="359"/>
      <c r="DLH5" s="359"/>
      <c r="DLI5" s="359"/>
      <c r="DLJ5" s="359"/>
      <c r="DLK5" s="359"/>
      <c r="DLL5" s="359"/>
      <c r="DLM5" s="359"/>
      <c r="DLN5" s="359"/>
      <c r="DLO5" s="359"/>
      <c r="DLP5" s="359"/>
      <c r="DLQ5" s="359"/>
      <c r="DLR5" s="359"/>
      <c r="DLS5" s="359"/>
      <c r="DLT5" s="359"/>
      <c r="DLU5" s="359"/>
      <c r="DLV5" s="359"/>
      <c r="DLW5" s="359"/>
      <c r="DLX5" s="359"/>
      <c r="DLY5" s="359"/>
      <c r="DLZ5" s="359"/>
      <c r="DMA5" s="359"/>
      <c r="DMB5" s="359"/>
      <c r="DMC5" s="359"/>
      <c r="DMD5" s="359"/>
      <c r="DME5" s="359"/>
      <c r="DMF5" s="359"/>
      <c r="DMG5" s="359"/>
      <c r="DMH5" s="359"/>
      <c r="DMI5" s="359"/>
      <c r="DMJ5" s="359"/>
      <c r="DMK5" s="359"/>
      <c r="DML5" s="359"/>
      <c r="DMM5" s="359"/>
      <c r="DMN5" s="359"/>
      <c r="DMO5" s="359"/>
      <c r="DMP5" s="359"/>
      <c r="DMQ5" s="359"/>
      <c r="DMR5" s="359"/>
      <c r="DMS5" s="359"/>
      <c r="DMT5" s="359"/>
      <c r="DMU5" s="359"/>
      <c r="DMV5" s="359"/>
      <c r="DMW5" s="359"/>
      <c r="DMX5" s="359"/>
      <c r="DMY5" s="359"/>
      <c r="DMZ5" s="359"/>
      <c r="DNA5" s="359"/>
      <c r="DNB5" s="359"/>
      <c r="DNC5" s="359"/>
      <c r="DND5" s="359"/>
      <c r="DNE5" s="359"/>
      <c r="DNF5" s="359"/>
      <c r="DNG5" s="359"/>
      <c r="DNH5" s="359"/>
      <c r="DNI5" s="359"/>
      <c r="DNJ5" s="359"/>
      <c r="DNK5" s="359"/>
      <c r="DNL5" s="359"/>
      <c r="DNM5" s="359"/>
      <c r="DNN5" s="359"/>
      <c r="DNO5" s="359"/>
      <c r="DNP5" s="359"/>
      <c r="DNQ5" s="359"/>
      <c r="DNR5" s="359"/>
      <c r="DNS5" s="359"/>
      <c r="DNT5" s="359"/>
      <c r="DNU5" s="359"/>
      <c r="DNV5" s="359"/>
      <c r="DNW5" s="359"/>
      <c r="DNX5" s="359"/>
      <c r="DNY5" s="359"/>
      <c r="DNZ5" s="359"/>
      <c r="DOA5" s="359"/>
      <c r="DOB5" s="359"/>
      <c r="DOC5" s="359"/>
      <c r="DOD5" s="359"/>
      <c r="DOE5" s="359"/>
      <c r="DOF5" s="359"/>
      <c r="DOG5" s="359"/>
      <c r="DOH5" s="359"/>
      <c r="DOI5" s="359"/>
      <c r="DOJ5" s="359"/>
      <c r="DOK5" s="359"/>
      <c r="DOL5" s="359"/>
      <c r="DOM5" s="359"/>
      <c r="DON5" s="359"/>
      <c r="DOO5" s="359"/>
      <c r="DOP5" s="359"/>
      <c r="DOQ5" s="359"/>
      <c r="DOR5" s="359"/>
      <c r="DOS5" s="359"/>
      <c r="DOT5" s="359"/>
      <c r="DOU5" s="359"/>
      <c r="DOV5" s="359"/>
      <c r="DOW5" s="359"/>
      <c r="DOX5" s="359"/>
      <c r="DOY5" s="359"/>
      <c r="DOZ5" s="359"/>
      <c r="DPA5" s="359"/>
      <c r="DPB5" s="359"/>
      <c r="DPC5" s="359"/>
      <c r="DPD5" s="359"/>
      <c r="DPE5" s="359"/>
      <c r="DPF5" s="359"/>
      <c r="DPG5" s="359"/>
      <c r="DPH5" s="359"/>
      <c r="DPI5" s="359"/>
      <c r="DPJ5" s="359"/>
      <c r="DPK5" s="359"/>
      <c r="DPL5" s="359"/>
      <c r="DPM5" s="359"/>
      <c r="DPN5" s="359"/>
      <c r="DPO5" s="359"/>
      <c r="DPP5" s="359"/>
      <c r="DPQ5" s="359"/>
      <c r="DPR5" s="359"/>
      <c r="DPS5" s="359"/>
      <c r="DPT5" s="359"/>
      <c r="DPU5" s="359"/>
      <c r="DPV5" s="359"/>
      <c r="DPW5" s="359"/>
      <c r="DPX5" s="359"/>
      <c r="DPY5" s="359"/>
      <c r="DPZ5" s="359"/>
      <c r="DQA5" s="359"/>
      <c r="DQB5" s="359"/>
      <c r="DQC5" s="359"/>
      <c r="DQD5" s="359"/>
      <c r="DQE5" s="359"/>
      <c r="DQF5" s="359"/>
      <c r="DQG5" s="359"/>
      <c r="DQH5" s="359"/>
      <c r="DQI5" s="359"/>
      <c r="DQJ5" s="359"/>
      <c r="DQK5" s="359"/>
      <c r="DQL5" s="359"/>
      <c r="DQM5" s="359"/>
      <c r="DQN5" s="359"/>
      <c r="DQO5" s="359"/>
      <c r="DQP5" s="359"/>
      <c r="DQQ5" s="359"/>
      <c r="DQR5" s="359"/>
      <c r="DQS5" s="359"/>
      <c r="DQT5" s="359"/>
      <c r="DQU5" s="359"/>
      <c r="DQV5" s="359"/>
      <c r="DQW5" s="359"/>
      <c r="DQX5" s="359"/>
      <c r="DQY5" s="359"/>
      <c r="DQZ5" s="359"/>
      <c r="DRA5" s="359"/>
      <c r="DRB5" s="359"/>
      <c r="DRC5" s="359"/>
      <c r="DRD5" s="359"/>
      <c r="DRE5" s="359"/>
      <c r="DRF5" s="359"/>
      <c r="DRG5" s="359"/>
      <c r="DRH5" s="359"/>
      <c r="DRI5" s="359"/>
      <c r="DRJ5" s="359"/>
      <c r="DRK5" s="359"/>
      <c r="DRL5" s="359"/>
      <c r="DRM5" s="359"/>
      <c r="DRN5" s="359"/>
      <c r="DRO5" s="359"/>
      <c r="DRP5" s="359"/>
      <c r="DRQ5" s="359"/>
      <c r="DRR5" s="359"/>
      <c r="DRS5" s="359"/>
      <c r="DRT5" s="359"/>
      <c r="DRU5" s="359"/>
      <c r="DRV5" s="359"/>
      <c r="DRW5" s="359"/>
      <c r="DRX5" s="359"/>
      <c r="DRY5" s="359"/>
      <c r="DRZ5" s="359"/>
      <c r="DSA5" s="359"/>
      <c r="DSB5" s="359"/>
      <c r="DSC5" s="359"/>
      <c r="DSD5" s="359"/>
      <c r="DSE5" s="359"/>
      <c r="DSF5" s="359"/>
      <c r="DSG5" s="359"/>
      <c r="DSH5" s="359"/>
      <c r="DSI5" s="359"/>
      <c r="DSJ5" s="359"/>
      <c r="DSK5" s="359"/>
      <c r="DSL5" s="359"/>
      <c r="DSM5" s="359"/>
      <c r="DSN5" s="359"/>
      <c r="DSO5" s="359"/>
      <c r="DSP5" s="359"/>
      <c r="DSQ5" s="359"/>
      <c r="DSR5" s="359"/>
      <c r="DSS5" s="359"/>
      <c r="DST5" s="359"/>
      <c r="DSU5" s="359"/>
      <c r="DSV5" s="359"/>
      <c r="DSW5" s="359"/>
      <c r="DSX5" s="359"/>
      <c r="DSY5" s="359"/>
      <c r="DSZ5" s="359"/>
      <c r="DTA5" s="359"/>
      <c r="DTB5" s="359"/>
      <c r="DTC5" s="359"/>
      <c r="DTD5" s="359"/>
      <c r="DTE5" s="359"/>
      <c r="DTF5" s="359"/>
      <c r="DTG5" s="359"/>
      <c r="DTH5" s="359"/>
      <c r="DTI5" s="359"/>
      <c r="DTJ5" s="359"/>
      <c r="DTK5" s="359"/>
      <c r="DTL5" s="359"/>
      <c r="DTM5" s="359"/>
      <c r="DTN5" s="359"/>
      <c r="DTO5" s="359"/>
      <c r="DTP5" s="359"/>
      <c r="DTQ5" s="359"/>
      <c r="DTR5" s="359"/>
      <c r="DTS5" s="359"/>
      <c r="DTT5" s="359"/>
      <c r="DTU5" s="359"/>
      <c r="DTV5" s="359"/>
      <c r="DTW5" s="359"/>
      <c r="DTX5" s="359"/>
      <c r="DTY5" s="359"/>
      <c r="DTZ5" s="359"/>
      <c r="DUA5" s="359"/>
      <c r="DUB5" s="359"/>
      <c r="DUC5" s="359"/>
      <c r="DUD5" s="359"/>
      <c r="DUE5" s="359"/>
      <c r="DUF5" s="359"/>
      <c r="DUG5" s="359"/>
      <c r="DUH5" s="359"/>
      <c r="DUI5" s="359"/>
      <c r="DUJ5" s="359"/>
      <c r="DUK5" s="359"/>
      <c r="DUL5" s="359"/>
      <c r="DUM5" s="359"/>
      <c r="DUN5" s="359"/>
      <c r="DUO5" s="359"/>
      <c r="DUP5" s="359"/>
      <c r="DUQ5" s="359"/>
      <c r="DUR5" s="359"/>
      <c r="DUS5" s="359"/>
      <c r="DUT5" s="359"/>
      <c r="DUU5" s="359"/>
      <c r="DUV5" s="359"/>
      <c r="DUW5" s="359"/>
      <c r="DUX5" s="359"/>
      <c r="DUY5" s="359"/>
      <c r="DUZ5" s="359"/>
      <c r="DVA5" s="359"/>
      <c r="DVB5" s="359"/>
      <c r="DVC5" s="359"/>
      <c r="DVD5" s="359"/>
      <c r="DVE5" s="359"/>
      <c r="DVF5" s="359"/>
      <c r="DVG5" s="359"/>
      <c r="DVH5" s="359"/>
      <c r="DVI5" s="359"/>
      <c r="DVJ5" s="359"/>
      <c r="DVK5" s="359"/>
      <c r="DVL5" s="359"/>
      <c r="DVM5" s="359"/>
      <c r="DVN5" s="359"/>
      <c r="DVO5" s="359"/>
      <c r="DVP5" s="359"/>
      <c r="DVQ5" s="359"/>
      <c r="DVR5" s="359"/>
      <c r="DVS5" s="359"/>
      <c r="DVT5" s="359"/>
      <c r="DVU5" s="359"/>
      <c r="DVV5" s="359"/>
      <c r="DVW5" s="359"/>
      <c r="DVX5" s="359"/>
      <c r="DVY5" s="359"/>
      <c r="DVZ5" s="359"/>
      <c r="DWA5" s="359"/>
      <c r="DWB5" s="359"/>
      <c r="DWC5" s="359"/>
      <c r="DWD5" s="359"/>
      <c r="DWE5" s="359"/>
      <c r="DWF5" s="359"/>
      <c r="DWG5" s="359"/>
      <c r="DWH5" s="359"/>
      <c r="DWI5" s="359"/>
      <c r="DWJ5" s="359"/>
      <c r="DWK5" s="359"/>
      <c r="DWL5" s="359"/>
      <c r="DWM5" s="359"/>
      <c r="DWN5" s="359"/>
      <c r="DWO5" s="359"/>
      <c r="DWP5" s="359"/>
      <c r="DWQ5" s="359"/>
      <c r="DWR5" s="359"/>
      <c r="DWS5" s="359"/>
      <c r="DWT5" s="359"/>
      <c r="DWU5" s="359"/>
      <c r="DWV5" s="359"/>
      <c r="DWW5" s="359"/>
      <c r="DWX5" s="359"/>
      <c r="DWY5" s="359"/>
      <c r="DWZ5" s="359"/>
      <c r="DXA5" s="359"/>
      <c r="DXB5" s="359"/>
      <c r="DXC5" s="359"/>
      <c r="DXD5" s="359"/>
      <c r="DXE5" s="359"/>
      <c r="DXF5" s="359"/>
      <c r="DXG5" s="359"/>
      <c r="DXH5" s="359"/>
      <c r="DXI5" s="359"/>
      <c r="DXJ5" s="359"/>
      <c r="DXK5" s="359"/>
      <c r="DXL5" s="359"/>
      <c r="DXM5" s="359"/>
      <c r="DXN5" s="359"/>
      <c r="DXO5" s="359"/>
      <c r="DXP5" s="359"/>
      <c r="DXQ5" s="359"/>
      <c r="DXR5" s="359"/>
      <c r="DXS5" s="359"/>
      <c r="DXT5" s="359"/>
      <c r="DXU5" s="359"/>
      <c r="DXV5" s="359"/>
      <c r="DXW5" s="359"/>
      <c r="DXX5" s="359"/>
      <c r="DXY5" s="359"/>
      <c r="DXZ5" s="359"/>
      <c r="DYA5" s="359"/>
      <c r="DYB5" s="359"/>
      <c r="DYC5" s="359"/>
      <c r="DYD5" s="359"/>
      <c r="DYE5" s="359"/>
      <c r="DYF5" s="359"/>
      <c r="DYG5" s="359"/>
      <c r="DYH5" s="359"/>
      <c r="DYI5" s="359"/>
      <c r="DYJ5" s="359"/>
      <c r="DYK5" s="359"/>
      <c r="DYL5" s="359"/>
      <c r="DYM5" s="359"/>
      <c r="DYN5" s="359"/>
      <c r="DYO5" s="359"/>
      <c r="DYP5" s="359"/>
      <c r="DYQ5" s="359"/>
      <c r="DYR5" s="359"/>
      <c r="DYS5" s="359"/>
      <c r="DYT5" s="359"/>
      <c r="DYU5" s="359"/>
      <c r="DYV5" s="359"/>
      <c r="DYW5" s="359"/>
      <c r="DYX5" s="359"/>
      <c r="DYY5" s="359"/>
      <c r="DYZ5" s="359"/>
      <c r="DZA5" s="359"/>
      <c r="DZB5" s="359"/>
      <c r="DZC5" s="359"/>
      <c r="DZD5" s="359"/>
      <c r="DZE5" s="359"/>
      <c r="DZF5" s="359"/>
      <c r="DZG5" s="359"/>
      <c r="DZH5" s="359"/>
      <c r="DZI5" s="359"/>
      <c r="DZJ5" s="359"/>
      <c r="DZK5" s="359"/>
      <c r="DZL5" s="359"/>
      <c r="DZM5" s="359"/>
      <c r="DZN5" s="359"/>
      <c r="DZO5" s="359"/>
      <c r="DZP5" s="359"/>
      <c r="DZQ5" s="359"/>
      <c r="DZR5" s="359"/>
      <c r="DZS5" s="359"/>
      <c r="DZT5" s="359"/>
      <c r="DZU5" s="359"/>
      <c r="DZV5" s="359"/>
      <c r="DZW5" s="359"/>
      <c r="DZX5" s="359"/>
      <c r="DZY5" s="359"/>
      <c r="DZZ5" s="359"/>
      <c r="EAA5" s="359"/>
      <c r="EAB5" s="359"/>
      <c r="EAC5" s="359"/>
      <c r="EAD5" s="359"/>
      <c r="EAE5" s="359"/>
      <c r="EAF5" s="359"/>
      <c r="EAG5" s="359"/>
      <c r="EAH5" s="359"/>
      <c r="EAI5" s="359"/>
      <c r="EAJ5" s="359"/>
      <c r="EAK5" s="359"/>
      <c r="EAL5" s="359"/>
      <c r="EAM5" s="359"/>
      <c r="EAN5" s="359"/>
      <c r="EAO5" s="359"/>
      <c r="EAP5" s="359"/>
      <c r="EAQ5" s="359"/>
      <c r="EAR5" s="359"/>
      <c r="EAS5" s="359"/>
      <c r="EAT5" s="359"/>
      <c r="EAU5" s="359"/>
      <c r="EAV5" s="359"/>
      <c r="EAW5" s="359"/>
      <c r="EAX5" s="359"/>
      <c r="EAY5" s="359"/>
      <c r="EAZ5" s="359"/>
      <c r="EBA5" s="359"/>
      <c r="EBB5" s="359"/>
      <c r="EBC5" s="359"/>
      <c r="EBD5" s="359"/>
      <c r="EBE5" s="359"/>
      <c r="EBF5" s="359"/>
      <c r="EBG5" s="359"/>
      <c r="EBH5" s="359"/>
      <c r="EBI5" s="359"/>
      <c r="EBJ5" s="359"/>
      <c r="EBK5" s="359"/>
      <c r="EBL5" s="359"/>
      <c r="EBM5" s="359"/>
      <c r="EBN5" s="359"/>
      <c r="EBO5" s="359"/>
      <c r="EBP5" s="359"/>
      <c r="EBQ5" s="359"/>
      <c r="EBR5" s="359"/>
      <c r="EBS5" s="359"/>
      <c r="EBT5" s="359"/>
      <c r="EBU5" s="359"/>
      <c r="EBV5" s="359"/>
      <c r="EBW5" s="359"/>
      <c r="EBX5" s="359"/>
      <c r="EBY5" s="359"/>
      <c r="EBZ5" s="359"/>
      <c r="ECA5" s="359"/>
      <c r="ECB5" s="359"/>
      <c r="ECC5" s="359"/>
      <c r="ECD5" s="359"/>
      <c r="ECE5" s="359"/>
      <c r="ECF5" s="359"/>
      <c r="ECG5" s="359"/>
      <c r="ECH5" s="359"/>
      <c r="ECI5" s="359"/>
      <c r="ECJ5" s="359"/>
      <c r="ECK5" s="359"/>
      <c r="ECL5" s="359"/>
      <c r="ECM5" s="359"/>
      <c r="ECN5" s="359"/>
      <c r="ECO5" s="359"/>
      <c r="ECP5" s="359"/>
      <c r="ECQ5" s="359"/>
      <c r="ECR5" s="359"/>
      <c r="ECS5" s="359"/>
      <c r="ECT5" s="359"/>
      <c r="ECU5" s="359"/>
      <c r="ECV5" s="359"/>
      <c r="ECW5" s="359"/>
      <c r="ECX5" s="359"/>
      <c r="ECY5" s="359"/>
      <c r="ECZ5" s="359"/>
      <c r="EDA5" s="359"/>
      <c r="EDB5" s="359"/>
      <c r="EDC5" s="359"/>
      <c r="EDD5" s="359"/>
      <c r="EDE5" s="359"/>
      <c r="EDF5" s="359"/>
      <c r="EDG5" s="359"/>
      <c r="EDH5" s="359"/>
      <c r="EDI5" s="359"/>
      <c r="EDJ5" s="359"/>
      <c r="EDK5" s="359"/>
      <c r="EDL5" s="359"/>
      <c r="EDM5" s="359"/>
      <c r="EDN5" s="359"/>
      <c r="EDO5" s="359"/>
      <c r="EDP5" s="359"/>
      <c r="EDQ5" s="359"/>
      <c r="EDR5" s="359"/>
      <c r="EDS5" s="359"/>
      <c r="EDT5" s="359"/>
      <c r="EDU5" s="359"/>
      <c r="EDV5" s="359"/>
      <c r="EDW5" s="359"/>
      <c r="EDX5" s="359"/>
      <c r="EDY5" s="359"/>
      <c r="EDZ5" s="359"/>
      <c r="EEA5" s="359"/>
      <c r="EEB5" s="359"/>
      <c r="EEC5" s="359"/>
      <c r="EED5" s="359"/>
      <c r="EEE5" s="359"/>
      <c r="EEF5" s="359"/>
      <c r="EEG5" s="359"/>
      <c r="EEH5" s="359"/>
      <c r="EEI5" s="359"/>
      <c r="EEJ5" s="359"/>
      <c r="EEK5" s="359"/>
      <c r="EEL5" s="359"/>
      <c r="EEM5" s="359"/>
      <c r="EEN5" s="359"/>
      <c r="EEO5" s="359"/>
      <c r="EEP5" s="359"/>
      <c r="EEQ5" s="359"/>
      <c r="EER5" s="359"/>
      <c r="EES5" s="359"/>
      <c r="EET5" s="359"/>
      <c r="EEU5" s="359"/>
      <c r="EEV5" s="359"/>
      <c r="EEW5" s="359"/>
      <c r="EEX5" s="359"/>
      <c r="EEY5" s="359"/>
      <c r="EEZ5" s="359"/>
      <c r="EFA5" s="359"/>
      <c r="EFB5" s="359"/>
      <c r="EFC5" s="359"/>
      <c r="EFD5" s="359"/>
      <c r="EFE5" s="359"/>
      <c r="EFF5" s="359"/>
      <c r="EFG5" s="359"/>
      <c r="EFH5" s="359"/>
      <c r="EFI5" s="359"/>
      <c r="EFJ5" s="359"/>
      <c r="EFK5" s="359"/>
      <c r="EFL5" s="359"/>
      <c r="EFM5" s="359"/>
      <c r="EFN5" s="359"/>
      <c r="EFO5" s="359"/>
      <c r="EFP5" s="359"/>
      <c r="EFQ5" s="359"/>
      <c r="EFR5" s="359"/>
      <c r="EFS5" s="359"/>
      <c r="EFT5" s="359"/>
      <c r="EFU5" s="359"/>
      <c r="EFV5" s="359"/>
      <c r="EFW5" s="359"/>
      <c r="EFX5" s="359"/>
      <c r="EFY5" s="359"/>
      <c r="EFZ5" s="359"/>
      <c r="EGA5" s="359"/>
      <c r="EGB5" s="359"/>
      <c r="EGC5" s="359"/>
      <c r="EGD5" s="359"/>
      <c r="EGE5" s="359"/>
      <c r="EGF5" s="359"/>
      <c r="EGG5" s="359"/>
      <c r="EGH5" s="359"/>
      <c r="EGI5" s="359"/>
      <c r="EGJ5" s="359"/>
      <c r="EGK5" s="359"/>
      <c r="EGL5" s="359"/>
      <c r="EGM5" s="359"/>
      <c r="EGN5" s="359"/>
      <c r="EGO5" s="359"/>
      <c r="EGP5" s="359"/>
      <c r="EGQ5" s="359"/>
      <c r="EGR5" s="359"/>
      <c r="EGS5" s="359"/>
      <c r="EGT5" s="359"/>
      <c r="EGU5" s="359"/>
      <c r="EGV5" s="359"/>
      <c r="EGW5" s="359"/>
      <c r="EGX5" s="359"/>
      <c r="EGY5" s="359"/>
      <c r="EGZ5" s="359"/>
      <c r="EHA5" s="359"/>
      <c r="EHB5" s="359"/>
      <c r="EHC5" s="359"/>
      <c r="EHD5" s="359"/>
      <c r="EHE5" s="359"/>
      <c r="EHF5" s="359"/>
      <c r="EHG5" s="359"/>
      <c r="EHH5" s="359"/>
      <c r="EHI5" s="359"/>
      <c r="EHJ5" s="359"/>
      <c r="EHK5" s="359"/>
      <c r="EHL5" s="359"/>
      <c r="EHM5" s="359"/>
      <c r="EHN5" s="359"/>
      <c r="EHO5" s="359"/>
      <c r="EHP5" s="359"/>
      <c r="EHQ5" s="359"/>
      <c r="EHR5" s="359"/>
      <c r="EHS5" s="359"/>
      <c r="EHT5" s="359"/>
      <c r="EHU5" s="359"/>
      <c r="EHV5" s="359"/>
      <c r="EHW5" s="359"/>
      <c r="EHX5" s="359"/>
      <c r="EHY5" s="359"/>
      <c r="EHZ5" s="359"/>
      <c r="EIA5" s="359"/>
      <c r="EIB5" s="359"/>
      <c r="EIC5" s="359"/>
      <c r="EID5" s="359"/>
      <c r="EIE5" s="359"/>
      <c r="EIF5" s="359"/>
      <c r="EIG5" s="359"/>
      <c r="EIH5" s="359"/>
      <c r="EII5" s="359"/>
      <c r="EIJ5" s="359"/>
      <c r="EIK5" s="359"/>
      <c r="EIL5" s="359"/>
      <c r="EIM5" s="359"/>
      <c r="EIN5" s="359"/>
      <c r="EIO5" s="359"/>
      <c r="EIP5" s="359"/>
      <c r="EIQ5" s="359"/>
      <c r="EIR5" s="359"/>
      <c r="EIS5" s="359"/>
      <c r="EIT5" s="359"/>
      <c r="EIU5" s="359"/>
      <c r="EIV5" s="359"/>
      <c r="EIW5" s="359"/>
      <c r="EIX5" s="359"/>
      <c r="EIY5" s="359"/>
      <c r="EIZ5" s="359"/>
      <c r="EJA5" s="359"/>
      <c r="EJB5" s="359"/>
      <c r="EJC5" s="359"/>
      <c r="EJD5" s="359"/>
      <c r="EJE5" s="359"/>
      <c r="EJF5" s="359"/>
      <c r="EJG5" s="359"/>
      <c r="EJH5" s="359"/>
      <c r="EJI5" s="359"/>
      <c r="EJJ5" s="359"/>
      <c r="EJK5" s="359"/>
      <c r="EJL5" s="359"/>
      <c r="EJM5" s="359"/>
      <c r="EJN5" s="359"/>
      <c r="EJO5" s="359"/>
      <c r="EJP5" s="359"/>
      <c r="EJQ5" s="359"/>
      <c r="EJR5" s="359"/>
      <c r="EJS5" s="359"/>
      <c r="EJT5" s="359"/>
      <c r="EJU5" s="359"/>
      <c r="EJV5" s="359"/>
      <c r="EJW5" s="359"/>
      <c r="EJX5" s="359"/>
      <c r="EJY5" s="359"/>
      <c r="EJZ5" s="359"/>
      <c r="EKA5" s="359"/>
      <c r="EKB5" s="359"/>
      <c r="EKC5" s="359"/>
      <c r="EKD5" s="359"/>
      <c r="EKE5" s="359"/>
      <c r="EKF5" s="359"/>
      <c r="EKG5" s="359"/>
      <c r="EKH5" s="359"/>
      <c r="EKI5" s="359"/>
      <c r="EKJ5" s="359"/>
      <c r="EKK5" s="359"/>
      <c r="EKL5" s="359"/>
      <c r="EKM5" s="359"/>
      <c r="EKN5" s="359"/>
      <c r="EKO5" s="359"/>
      <c r="EKP5" s="359"/>
      <c r="EKQ5" s="359"/>
      <c r="EKR5" s="359"/>
      <c r="EKS5" s="359"/>
      <c r="EKT5" s="359"/>
      <c r="EKU5" s="359"/>
      <c r="EKV5" s="359"/>
      <c r="EKW5" s="359"/>
      <c r="EKX5" s="359"/>
      <c r="EKY5" s="359"/>
      <c r="EKZ5" s="359"/>
      <c r="ELA5" s="359"/>
      <c r="ELB5" s="359"/>
      <c r="ELC5" s="359"/>
      <c r="ELD5" s="359"/>
      <c r="ELE5" s="359"/>
      <c r="ELF5" s="359"/>
      <c r="ELG5" s="359"/>
      <c r="ELH5" s="359"/>
      <c r="ELI5" s="359"/>
      <c r="ELJ5" s="359"/>
      <c r="ELK5" s="359"/>
      <c r="ELL5" s="359"/>
      <c r="ELM5" s="359"/>
      <c r="ELN5" s="359"/>
      <c r="ELO5" s="359"/>
      <c r="ELP5" s="359"/>
      <c r="ELQ5" s="359"/>
      <c r="ELR5" s="359"/>
      <c r="ELS5" s="359"/>
      <c r="ELT5" s="359"/>
      <c r="ELU5" s="359"/>
      <c r="ELV5" s="359"/>
      <c r="ELW5" s="359"/>
      <c r="ELX5" s="359"/>
      <c r="ELY5" s="359"/>
      <c r="ELZ5" s="359"/>
      <c r="EMA5" s="359"/>
      <c r="EMB5" s="359"/>
      <c r="EMC5" s="359"/>
      <c r="EMD5" s="359"/>
      <c r="EME5" s="359"/>
      <c r="EMF5" s="359"/>
      <c r="EMG5" s="359"/>
      <c r="EMH5" s="359"/>
      <c r="EMI5" s="359"/>
      <c r="EMJ5" s="359"/>
      <c r="EMK5" s="359"/>
      <c r="EML5" s="359"/>
      <c r="EMM5" s="359"/>
      <c r="EMN5" s="359"/>
      <c r="EMO5" s="359"/>
      <c r="EMP5" s="359"/>
      <c r="EMQ5" s="359"/>
      <c r="EMR5" s="359"/>
      <c r="EMS5" s="359"/>
      <c r="EMT5" s="359"/>
      <c r="EMU5" s="359"/>
      <c r="EMV5" s="359"/>
      <c r="EMW5" s="359"/>
      <c r="EMX5" s="359"/>
      <c r="EMY5" s="359"/>
      <c r="EMZ5" s="359"/>
      <c r="ENA5" s="359"/>
      <c r="ENB5" s="359"/>
      <c r="ENC5" s="359"/>
      <c r="END5" s="359"/>
      <c r="ENE5" s="359"/>
      <c r="ENF5" s="359"/>
      <c r="ENG5" s="359"/>
      <c r="ENH5" s="359"/>
      <c r="ENI5" s="359"/>
      <c r="ENJ5" s="359"/>
      <c r="ENK5" s="359"/>
      <c r="ENL5" s="359"/>
      <c r="ENM5" s="359"/>
      <c r="ENN5" s="359"/>
      <c r="ENO5" s="359"/>
      <c r="ENP5" s="359"/>
      <c r="ENQ5" s="359"/>
      <c r="ENR5" s="359"/>
      <c r="ENS5" s="359"/>
      <c r="ENT5" s="359"/>
      <c r="ENU5" s="359"/>
      <c r="ENV5" s="359"/>
      <c r="ENW5" s="359"/>
      <c r="ENX5" s="359"/>
      <c r="ENY5" s="359"/>
      <c r="ENZ5" s="359"/>
      <c r="EOA5" s="359"/>
      <c r="EOB5" s="359"/>
      <c r="EOC5" s="359"/>
      <c r="EOD5" s="359"/>
      <c r="EOE5" s="359"/>
      <c r="EOF5" s="359"/>
      <c r="EOG5" s="359"/>
      <c r="EOH5" s="359"/>
      <c r="EOI5" s="359"/>
      <c r="EOJ5" s="359"/>
      <c r="EOK5" s="359"/>
      <c r="EOL5" s="359"/>
      <c r="EOM5" s="359"/>
      <c r="EON5" s="359"/>
      <c r="EOO5" s="359"/>
      <c r="EOP5" s="359"/>
      <c r="EOQ5" s="359"/>
      <c r="EOR5" s="359"/>
      <c r="EOS5" s="359"/>
      <c r="EOT5" s="359"/>
      <c r="EOU5" s="359"/>
      <c r="EOV5" s="359"/>
      <c r="EOW5" s="359"/>
      <c r="EOX5" s="359"/>
      <c r="EOY5" s="359"/>
      <c r="EOZ5" s="359"/>
      <c r="EPA5" s="359"/>
      <c r="EPB5" s="359"/>
      <c r="EPC5" s="359"/>
      <c r="EPD5" s="359"/>
      <c r="EPE5" s="359"/>
      <c r="EPF5" s="359"/>
      <c r="EPG5" s="359"/>
      <c r="EPH5" s="359"/>
      <c r="EPI5" s="359"/>
      <c r="EPJ5" s="359"/>
      <c r="EPK5" s="359"/>
      <c r="EPL5" s="359"/>
      <c r="EPM5" s="359"/>
      <c r="EPN5" s="359"/>
      <c r="EPO5" s="359"/>
      <c r="EPP5" s="359"/>
      <c r="EPQ5" s="359"/>
      <c r="EPR5" s="359"/>
      <c r="EPS5" s="359"/>
      <c r="EPT5" s="359"/>
      <c r="EPU5" s="359"/>
      <c r="EPV5" s="359"/>
      <c r="EPW5" s="359"/>
      <c r="EPX5" s="359"/>
      <c r="EPY5" s="359"/>
      <c r="EPZ5" s="359"/>
      <c r="EQA5" s="359"/>
      <c r="EQB5" s="359"/>
      <c r="EQC5" s="359"/>
      <c r="EQD5" s="359"/>
      <c r="EQE5" s="359"/>
      <c r="EQF5" s="359"/>
      <c r="EQG5" s="359"/>
      <c r="EQH5" s="359"/>
      <c r="EQI5" s="359"/>
      <c r="EQJ5" s="359"/>
      <c r="EQK5" s="359"/>
      <c r="EQL5" s="359"/>
      <c r="EQM5" s="359"/>
      <c r="EQN5" s="359"/>
      <c r="EQO5" s="359"/>
      <c r="EQP5" s="359"/>
      <c r="EQQ5" s="359"/>
      <c r="EQR5" s="359"/>
      <c r="EQS5" s="359"/>
      <c r="EQT5" s="359"/>
      <c r="EQU5" s="359"/>
      <c r="EQV5" s="359"/>
      <c r="EQW5" s="359"/>
      <c r="EQX5" s="359"/>
      <c r="EQY5" s="359"/>
      <c r="EQZ5" s="359"/>
      <c r="ERA5" s="359"/>
      <c r="ERB5" s="359"/>
      <c r="ERC5" s="359"/>
      <c r="ERD5" s="359"/>
      <c r="ERE5" s="359"/>
      <c r="ERF5" s="359"/>
      <c r="ERG5" s="359"/>
      <c r="ERH5" s="359"/>
      <c r="ERI5" s="359"/>
      <c r="ERJ5" s="359"/>
      <c r="ERK5" s="359"/>
      <c r="ERL5" s="359"/>
      <c r="ERM5" s="359"/>
      <c r="ERN5" s="359"/>
      <c r="ERO5" s="359"/>
      <c r="ERP5" s="359"/>
      <c r="ERQ5" s="359"/>
      <c r="ERR5" s="359"/>
      <c r="ERS5" s="359"/>
      <c r="ERT5" s="359"/>
      <c r="ERU5" s="359"/>
      <c r="ERV5" s="359"/>
      <c r="ERW5" s="359"/>
      <c r="ERX5" s="359"/>
      <c r="ERY5" s="359"/>
      <c r="ERZ5" s="359"/>
      <c r="ESA5" s="359"/>
      <c r="ESB5" s="359"/>
      <c r="ESC5" s="359"/>
      <c r="ESD5" s="359"/>
      <c r="ESE5" s="359"/>
      <c r="ESF5" s="359"/>
      <c r="ESG5" s="359"/>
      <c r="ESH5" s="359"/>
      <c r="ESI5" s="359"/>
      <c r="ESJ5" s="359"/>
      <c r="ESK5" s="359"/>
      <c r="ESL5" s="359"/>
      <c r="ESM5" s="359"/>
      <c r="ESN5" s="359"/>
      <c r="ESO5" s="359"/>
      <c r="ESP5" s="359"/>
      <c r="ESQ5" s="359"/>
      <c r="ESR5" s="359"/>
      <c r="ESS5" s="359"/>
      <c r="EST5" s="359"/>
      <c r="ESU5" s="359"/>
      <c r="ESV5" s="359"/>
      <c r="ESW5" s="359"/>
      <c r="ESX5" s="359"/>
      <c r="ESY5" s="359"/>
      <c r="ESZ5" s="359"/>
      <c r="ETA5" s="359"/>
      <c r="ETB5" s="359"/>
      <c r="ETC5" s="359"/>
      <c r="ETD5" s="359"/>
      <c r="ETE5" s="359"/>
      <c r="ETF5" s="359"/>
      <c r="ETG5" s="359"/>
      <c r="ETH5" s="359"/>
      <c r="ETI5" s="359"/>
      <c r="ETJ5" s="359"/>
      <c r="ETK5" s="359"/>
      <c r="ETL5" s="359"/>
      <c r="ETM5" s="359"/>
      <c r="ETN5" s="359"/>
      <c r="ETO5" s="359"/>
      <c r="ETP5" s="359"/>
      <c r="ETQ5" s="359"/>
      <c r="ETR5" s="359"/>
      <c r="ETS5" s="359"/>
      <c r="ETT5" s="359"/>
      <c r="ETU5" s="359"/>
      <c r="ETV5" s="359"/>
      <c r="ETW5" s="359"/>
      <c r="ETX5" s="359"/>
      <c r="ETY5" s="359"/>
      <c r="ETZ5" s="359"/>
      <c r="EUA5" s="359"/>
      <c r="EUB5" s="359"/>
      <c r="EUC5" s="359"/>
      <c r="EUD5" s="359"/>
      <c r="EUE5" s="359"/>
      <c r="EUF5" s="359"/>
      <c r="EUG5" s="359"/>
      <c r="EUH5" s="359"/>
      <c r="EUI5" s="359"/>
      <c r="EUJ5" s="359"/>
      <c r="EUK5" s="359"/>
      <c r="EUL5" s="359"/>
      <c r="EUM5" s="359"/>
      <c r="EUN5" s="359"/>
      <c r="EUO5" s="359"/>
      <c r="EUP5" s="359"/>
      <c r="EUQ5" s="359"/>
      <c r="EUR5" s="359"/>
      <c r="EUS5" s="359"/>
      <c r="EUT5" s="359"/>
      <c r="EUU5" s="359"/>
      <c r="EUV5" s="359"/>
      <c r="EUW5" s="359"/>
      <c r="EUX5" s="359"/>
      <c r="EUY5" s="359"/>
      <c r="EUZ5" s="359"/>
      <c r="EVA5" s="359"/>
      <c r="EVB5" s="359"/>
      <c r="EVC5" s="359"/>
      <c r="EVD5" s="359"/>
      <c r="EVE5" s="359"/>
      <c r="EVF5" s="359"/>
      <c r="EVG5" s="359"/>
      <c r="EVH5" s="359"/>
      <c r="EVI5" s="359"/>
      <c r="EVJ5" s="359"/>
      <c r="EVK5" s="359"/>
      <c r="EVL5" s="359"/>
      <c r="EVM5" s="359"/>
      <c r="EVN5" s="359"/>
      <c r="EVO5" s="359"/>
      <c r="EVP5" s="359"/>
      <c r="EVQ5" s="359"/>
      <c r="EVR5" s="359"/>
      <c r="EVS5" s="359"/>
      <c r="EVT5" s="359"/>
      <c r="EVU5" s="359"/>
      <c r="EVV5" s="359"/>
      <c r="EVW5" s="359"/>
      <c r="EVX5" s="359"/>
      <c r="EVY5" s="359"/>
      <c r="EVZ5" s="359"/>
      <c r="EWA5" s="359"/>
      <c r="EWB5" s="359"/>
      <c r="EWC5" s="359"/>
      <c r="EWD5" s="359"/>
      <c r="EWE5" s="359"/>
      <c r="EWF5" s="359"/>
      <c r="EWG5" s="359"/>
      <c r="EWH5" s="359"/>
      <c r="EWI5" s="359"/>
      <c r="EWJ5" s="359"/>
      <c r="EWK5" s="359"/>
      <c r="EWL5" s="359"/>
      <c r="EWM5" s="359"/>
      <c r="EWN5" s="359"/>
      <c r="EWO5" s="359"/>
      <c r="EWP5" s="359"/>
      <c r="EWQ5" s="359"/>
      <c r="EWR5" s="359"/>
      <c r="EWS5" s="359"/>
      <c r="EWT5" s="359"/>
      <c r="EWU5" s="359"/>
      <c r="EWV5" s="359"/>
      <c r="EWW5" s="359"/>
      <c r="EWX5" s="359"/>
      <c r="EWY5" s="359"/>
      <c r="EWZ5" s="359"/>
      <c r="EXA5" s="359"/>
      <c r="EXB5" s="359"/>
      <c r="EXC5" s="359"/>
      <c r="EXD5" s="359"/>
      <c r="EXE5" s="359"/>
      <c r="EXF5" s="359"/>
      <c r="EXG5" s="359"/>
      <c r="EXH5" s="359"/>
      <c r="EXI5" s="359"/>
      <c r="EXJ5" s="359"/>
      <c r="EXK5" s="359"/>
      <c r="EXL5" s="359"/>
      <c r="EXM5" s="359"/>
      <c r="EXN5" s="359"/>
      <c r="EXO5" s="359"/>
      <c r="EXP5" s="359"/>
      <c r="EXQ5" s="359"/>
      <c r="EXR5" s="359"/>
      <c r="EXS5" s="359"/>
      <c r="EXT5" s="359"/>
      <c r="EXU5" s="359"/>
      <c r="EXV5" s="359"/>
      <c r="EXW5" s="359"/>
      <c r="EXX5" s="359"/>
      <c r="EXY5" s="359"/>
      <c r="EXZ5" s="359"/>
      <c r="EYA5" s="359"/>
      <c r="EYB5" s="359"/>
      <c r="EYC5" s="359"/>
      <c r="EYD5" s="359"/>
      <c r="EYE5" s="359"/>
      <c r="EYF5" s="359"/>
      <c r="EYG5" s="359"/>
      <c r="EYH5" s="359"/>
      <c r="EYI5" s="359"/>
      <c r="EYJ5" s="359"/>
      <c r="EYK5" s="359"/>
      <c r="EYL5" s="359"/>
      <c r="EYM5" s="359"/>
      <c r="EYN5" s="359"/>
      <c r="EYO5" s="359"/>
      <c r="EYP5" s="359"/>
      <c r="EYQ5" s="359"/>
      <c r="EYR5" s="359"/>
      <c r="EYS5" s="359"/>
      <c r="EYT5" s="359"/>
      <c r="EYU5" s="359"/>
      <c r="EYV5" s="359"/>
      <c r="EYW5" s="359"/>
      <c r="EYX5" s="359"/>
      <c r="EYY5" s="359"/>
      <c r="EYZ5" s="359"/>
      <c r="EZA5" s="359"/>
      <c r="EZB5" s="359"/>
      <c r="EZC5" s="359"/>
      <c r="EZD5" s="359"/>
      <c r="EZE5" s="359"/>
      <c r="EZF5" s="359"/>
      <c r="EZG5" s="359"/>
      <c r="EZH5" s="359"/>
      <c r="EZI5" s="359"/>
      <c r="EZJ5" s="359"/>
      <c r="EZK5" s="359"/>
      <c r="EZL5" s="359"/>
      <c r="EZM5" s="359"/>
      <c r="EZN5" s="359"/>
      <c r="EZO5" s="359"/>
      <c r="EZP5" s="359"/>
      <c r="EZQ5" s="359"/>
      <c r="EZR5" s="359"/>
      <c r="EZS5" s="359"/>
      <c r="EZT5" s="359"/>
      <c r="EZU5" s="359"/>
      <c r="EZV5" s="359"/>
      <c r="EZW5" s="359"/>
      <c r="EZX5" s="359"/>
      <c r="EZY5" s="359"/>
      <c r="EZZ5" s="359"/>
      <c r="FAA5" s="359"/>
      <c r="FAB5" s="359"/>
      <c r="FAC5" s="359"/>
      <c r="FAD5" s="359"/>
      <c r="FAE5" s="359"/>
      <c r="FAF5" s="359"/>
      <c r="FAG5" s="359"/>
      <c r="FAH5" s="359"/>
      <c r="FAI5" s="359"/>
      <c r="FAJ5" s="359"/>
      <c r="FAK5" s="359"/>
      <c r="FAL5" s="359"/>
      <c r="FAM5" s="359"/>
      <c r="FAN5" s="359"/>
      <c r="FAO5" s="359"/>
      <c r="FAP5" s="359"/>
      <c r="FAQ5" s="359"/>
      <c r="FAR5" s="359"/>
      <c r="FAS5" s="359"/>
      <c r="FAT5" s="359"/>
      <c r="FAU5" s="359"/>
      <c r="FAV5" s="359"/>
      <c r="FAW5" s="359"/>
      <c r="FAX5" s="359"/>
      <c r="FAY5" s="359"/>
      <c r="FAZ5" s="359"/>
      <c r="FBA5" s="359"/>
      <c r="FBB5" s="359"/>
      <c r="FBC5" s="359"/>
      <c r="FBD5" s="359"/>
      <c r="FBE5" s="359"/>
      <c r="FBF5" s="359"/>
      <c r="FBG5" s="359"/>
      <c r="FBH5" s="359"/>
      <c r="FBI5" s="359"/>
      <c r="FBJ5" s="359"/>
      <c r="FBK5" s="359"/>
      <c r="FBL5" s="359"/>
      <c r="FBM5" s="359"/>
      <c r="FBN5" s="359"/>
      <c r="FBO5" s="359"/>
      <c r="FBP5" s="359"/>
      <c r="FBQ5" s="359"/>
      <c r="FBR5" s="359"/>
      <c r="FBS5" s="359"/>
      <c r="FBT5" s="359"/>
      <c r="FBU5" s="359"/>
      <c r="FBV5" s="359"/>
      <c r="FBW5" s="359"/>
      <c r="FBX5" s="359"/>
      <c r="FBY5" s="359"/>
      <c r="FBZ5" s="359"/>
      <c r="FCA5" s="359"/>
      <c r="FCB5" s="359"/>
      <c r="FCC5" s="359"/>
      <c r="FCD5" s="359"/>
      <c r="FCE5" s="359"/>
      <c r="FCF5" s="359"/>
      <c r="FCG5" s="359"/>
      <c r="FCH5" s="359"/>
      <c r="FCI5" s="359"/>
      <c r="FCJ5" s="359"/>
      <c r="FCK5" s="359"/>
      <c r="FCL5" s="359"/>
      <c r="FCM5" s="359"/>
      <c r="FCN5" s="359"/>
      <c r="FCO5" s="359"/>
      <c r="FCP5" s="359"/>
      <c r="FCQ5" s="359"/>
      <c r="FCR5" s="359"/>
      <c r="FCS5" s="359"/>
      <c r="FCT5" s="359"/>
      <c r="FCU5" s="359"/>
      <c r="FCV5" s="359"/>
      <c r="FCW5" s="359"/>
      <c r="FCX5" s="359"/>
      <c r="FCY5" s="359"/>
      <c r="FCZ5" s="359"/>
      <c r="FDA5" s="359"/>
      <c r="FDB5" s="359"/>
      <c r="FDC5" s="359"/>
      <c r="FDD5" s="359"/>
      <c r="FDE5" s="359"/>
      <c r="FDF5" s="359"/>
      <c r="FDG5" s="359"/>
      <c r="FDH5" s="359"/>
      <c r="FDI5" s="359"/>
      <c r="FDJ5" s="359"/>
      <c r="FDK5" s="359"/>
      <c r="FDL5" s="359"/>
      <c r="FDM5" s="359"/>
      <c r="FDN5" s="359"/>
      <c r="FDO5" s="359"/>
      <c r="FDP5" s="359"/>
      <c r="FDQ5" s="359"/>
      <c r="FDR5" s="359"/>
      <c r="FDS5" s="359"/>
      <c r="FDT5" s="359"/>
      <c r="FDU5" s="359"/>
      <c r="FDV5" s="359"/>
      <c r="FDW5" s="359"/>
      <c r="FDX5" s="359"/>
      <c r="FDY5" s="359"/>
      <c r="FDZ5" s="359"/>
      <c r="FEA5" s="359"/>
      <c r="FEB5" s="359"/>
      <c r="FEC5" s="359"/>
      <c r="FED5" s="359"/>
      <c r="FEE5" s="359"/>
      <c r="FEF5" s="359"/>
      <c r="FEG5" s="359"/>
      <c r="FEH5" s="359"/>
      <c r="FEI5" s="359"/>
      <c r="FEJ5" s="359"/>
      <c r="FEK5" s="359"/>
      <c r="FEL5" s="359"/>
      <c r="FEM5" s="359"/>
      <c r="FEN5" s="359"/>
      <c r="FEO5" s="359"/>
      <c r="FEP5" s="359"/>
      <c r="FEQ5" s="359"/>
      <c r="FER5" s="359"/>
      <c r="FES5" s="359"/>
      <c r="FET5" s="359"/>
      <c r="FEU5" s="359"/>
      <c r="FEV5" s="359"/>
      <c r="FEW5" s="359"/>
      <c r="FEX5" s="359"/>
      <c r="FEY5" s="359"/>
      <c r="FEZ5" s="359"/>
      <c r="FFA5" s="359"/>
      <c r="FFB5" s="359"/>
      <c r="FFC5" s="359"/>
      <c r="FFD5" s="359"/>
      <c r="FFE5" s="359"/>
      <c r="FFF5" s="359"/>
      <c r="FFG5" s="359"/>
      <c r="FFH5" s="359"/>
      <c r="FFI5" s="359"/>
      <c r="FFJ5" s="359"/>
      <c r="FFK5" s="359"/>
      <c r="FFL5" s="359"/>
      <c r="FFM5" s="359"/>
      <c r="FFN5" s="359"/>
      <c r="FFO5" s="359"/>
      <c r="FFP5" s="359"/>
      <c r="FFQ5" s="359"/>
      <c r="FFR5" s="359"/>
      <c r="FFS5" s="359"/>
      <c r="FFT5" s="359"/>
      <c r="FFU5" s="359"/>
      <c r="FFV5" s="359"/>
      <c r="FFW5" s="359"/>
      <c r="FFX5" s="359"/>
      <c r="FFY5" s="359"/>
      <c r="FFZ5" s="359"/>
      <c r="FGA5" s="359"/>
      <c r="FGB5" s="359"/>
      <c r="FGC5" s="359"/>
      <c r="FGD5" s="359"/>
      <c r="FGE5" s="359"/>
      <c r="FGF5" s="359"/>
      <c r="FGG5" s="359"/>
      <c r="FGH5" s="359"/>
      <c r="FGI5" s="359"/>
      <c r="FGJ5" s="359"/>
      <c r="FGK5" s="359"/>
      <c r="FGL5" s="359"/>
      <c r="FGM5" s="359"/>
      <c r="FGN5" s="359"/>
      <c r="FGO5" s="359"/>
      <c r="FGP5" s="359"/>
      <c r="FGQ5" s="359"/>
      <c r="FGR5" s="359"/>
      <c r="FGS5" s="359"/>
      <c r="FGT5" s="359"/>
      <c r="FGU5" s="359"/>
      <c r="FGV5" s="359"/>
      <c r="FGW5" s="359"/>
      <c r="FGX5" s="359"/>
      <c r="FGY5" s="359"/>
      <c r="FGZ5" s="359"/>
      <c r="FHA5" s="359"/>
      <c r="FHB5" s="359"/>
      <c r="FHC5" s="359"/>
      <c r="FHD5" s="359"/>
      <c r="FHE5" s="359"/>
      <c r="FHF5" s="359"/>
      <c r="FHG5" s="359"/>
      <c r="FHH5" s="359"/>
      <c r="FHI5" s="359"/>
      <c r="FHJ5" s="359"/>
      <c r="FHK5" s="359"/>
      <c r="FHL5" s="359"/>
      <c r="FHM5" s="359"/>
      <c r="FHN5" s="359"/>
      <c r="FHO5" s="359"/>
      <c r="FHP5" s="359"/>
      <c r="FHQ5" s="359"/>
      <c r="FHR5" s="359"/>
      <c r="FHS5" s="359"/>
      <c r="FHT5" s="359"/>
      <c r="FHU5" s="359"/>
      <c r="FHV5" s="359"/>
      <c r="FHW5" s="359"/>
      <c r="FHX5" s="359"/>
      <c r="FHY5" s="359"/>
      <c r="FHZ5" s="359"/>
      <c r="FIA5" s="359"/>
      <c r="FIB5" s="359"/>
      <c r="FIC5" s="359"/>
      <c r="FID5" s="359"/>
      <c r="FIE5" s="359"/>
      <c r="FIF5" s="359"/>
      <c r="FIG5" s="359"/>
      <c r="FIH5" s="359"/>
      <c r="FII5" s="359"/>
      <c r="FIJ5" s="359"/>
      <c r="FIK5" s="359"/>
      <c r="FIL5" s="359"/>
      <c r="FIM5" s="359"/>
      <c r="FIN5" s="359"/>
      <c r="FIO5" s="359"/>
      <c r="FIP5" s="359"/>
      <c r="FIQ5" s="359"/>
      <c r="FIR5" s="359"/>
      <c r="FIS5" s="359"/>
      <c r="FIT5" s="359"/>
      <c r="FIU5" s="359"/>
      <c r="FIV5" s="359"/>
      <c r="FIW5" s="359"/>
      <c r="FIX5" s="359"/>
      <c r="FIY5" s="359"/>
      <c r="FIZ5" s="359"/>
      <c r="FJA5" s="359"/>
      <c r="FJB5" s="359"/>
      <c r="FJC5" s="359"/>
      <c r="FJD5" s="359"/>
      <c r="FJE5" s="359"/>
      <c r="FJF5" s="359"/>
      <c r="FJG5" s="359"/>
      <c r="FJH5" s="359"/>
      <c r="FJI5" s="359"/>
      <c r="FJJ5" s="359"/>
      <c r="FJK5" s="359"/>
      <c r="FJL5" s="359"/>
      <c r="FJM5" s="359"/>
      <c r="FJN5" s="359"/>
      <c r="FJO5" s="359"/>
      <c r="FJP5" s="359"/>
      <c r="FJQ5" s="359"/>
      <c r="FJR5" s="359"/>
      <c r="FJS5" s="359"/>
      <c r="FJT5" s="359"/>
      <c r="FJU5" s="359"/>
      <c r="FJV5" s="359"/>
      <c r="FJW5" s="359"/>
      <c r="FJX5" s="359"/>
      <c r="FJY5" s="359"/>
      <c r="FJZ5" s="359"/>
      <c r="FKA5" s="359"/>
      <c r="FKB5" s="359"/>
      <c r="FKC5" s="359"/>
      <c r="FKD5" s="359"/>
      <c r="FKE5" s="359"/>
      <c r="FKF5" s="359"/>
      <c r="FKG5" s="359"/>
      <c r="FKH5" s="359"/>
      <c r="FKI5" s="359"/>
      <c r="FKJ5" s="359"/>
      <c r="FKK5" s="359"/>
      <c r="FKL5" s="359"/>
      <c r="FKM5" s="359"/>
      <c r="FKN5" s="359"/>
      <c r="FKO5" s="359"/>
      <c r="FKP5" s="359"/>
      <c r="FKQ5" s="359"/>
      <c r="FKR5" s="359"/>
      <c r="FKS5" s="359"/>
      <c r="FKT5" s="359"/>
      <c r="FKU5" s="359"/>
      <c r="FKV5" s="359"/>
      <c r="FKW5" s="359"/>
      <c r="FKX5" s="359"/>
      <c r="FKY5" s="359"/>
      <c r="FKZ5" s="359"/>
      <c r="FLA5" s="359"/>
      <c r="FLB5" s="359"/>
      <c r="FLC5" s="359"/>
      <c r="FLD5" s="359"/>
      <c r="FLE5" s="359"/>
      <c r="FLF5" s="359"/>
      <c r="FLG5" s="359"/>
      <c r="FLH5" s="359"/>
      <c r="FLI5" s="359"/>
      <c r="FLJ5" s="359"/>
      <c r="FLK5" s="359"/>
      <c r="FLL5" s="359"/>
      <c r="FLM5" s="359"/>
      <c r="FLN5" s="359"/>
      <c r="FLO5" s="359"/>
      <c r="FLP5" s="359"/>
      <c r="FLQ5" s="359"/>
      <c r="FLR5" s="359"/>
      <c r="FLS5" s="359"/>
      <c r="FLT5" s="359"/>
      <c r="FLU5" s="359"/>
      <c r="FLV5" s="359"/>
      <c r="FLW5" s="359"/>
      <c r="FLX5" s="359"/>
      <c r="FLY5" s="359"/>
      <c r="FLZ5" s="359"/>
      <c r="FMA5" s="359"/>
      <c r="FMB5" s="359"/>
      <c r="FMC5" s="359"/>
      <c r="FMD5" s="359"/>
      <c r="FME5" s="359"/>
      <c r="FMF5" s="359"/>
      <c r="FMG5" s="359"/>
      <c r="FMH5" s="359"/>
      <c r="FMI5" s="359"/>
      <c r="FMJ5" s="359"/>
      <c r="FMK5" s="359"/>
      <c r="FML5" s="359"/>
      <c r="FMM5" s="359"/>
      <c r="FMN5" s="359"/>
      <c r="FMO5" s="359"/>
      <c r="FMP5" s="359"/>
      <c r="FMQ5" s="359"/>
      <c r="FMR5" s="359"/>
      <c r="FMS5" s="359"/>
      <c r="FMT5" s="359"/>
      <c r="FMU5" s="359"/>
      <c r="FMV5" s="359"/>
      <c r="FMW5" s="359"/>
      <c r="FMX5" s="359"/>
      <c r="FMY5" s="359"/>
      <c r="FMZ5" s="359"/>
      <c r="FNA5" s="359"/>
      <c r="FNB5" s="359"/>
      <c r="FNC5" s="359"/>
      <c r="FND5" s="359"/>
      <c r="FNE5" s="359"/>
      <c r="FNF5" s="359"/>
      <c r="FNG5" s="359"/>
      <c r="FNH5" s="359"/>
      <c r="FNI5" s="359"/>
      <c r="FNJ5" s="359"/>
      <c r="FNK5" s="359"/>
      <c r="FNL5" s="359"/>
      <c r="FNM5" s="359"/>
      <c r="FNN5" s="359"/>
      <c r="FNO5" s="359"/>
      <c r="FNP5" s="359"/>
      <c r="FNQ5" s="359"/>
      <c r="FNR5" s="359"/>
      <c r="FNS5" s="359"/>
      <c r="FNT5" s="359"/>
      <c r="FNU5" s="359"/>
      <c r="FNV5" s="359"/>
      <c r="FNW5" s="359"/>
      <c r="FNX5" s="359"/>
      <c r="FNY5" s="359"/>
      <c r="FNZ5" s="359"/>
      <c r="FOA5" s="359"/>
      <c r="FOB5" s="359"/>
      <c r="FOC5" s="359"/>
      <c r="FOD5" s="359"/>
      <c r="FOE5" s="359"/>
      <c r="FOF5" s="359"/>
      <c r="FOG5" s="359"/>
      <c r="FOH5" s="359"/>
      <c r="FOI5" s="359"/>
      <c r="FOJ5" s="359"/>
      <c r="FOK5" s="359"/>
      <c r="FOL5" s="359"/>
      <c r="FOM5" s="359"/>
      <c r="FON5" s="359"/>
      <c r="FOO5" s="359"/>
      <c r="FOP5" s="359"/>
      <c r="FOQ5" s="359"/>
      <c r="FOR5" s="359"/>
      <c r="FOS5" s="359"/>
      <c r="FOT5" s="359"/>
      <c r="FOU5" s="359"/>
      <c r="FOV5" s="359"/>
      <c r="FOW5" s="359"/>
      <c r="FOX5" s="359"/>
      <c r="FOY5" s="359"/>
      <c r="FOZ5" s="359"/>
      <c r="FPA5" s="359"/>
      <c r="FPB5" s="359"/>
      <c r="FPC5" s="359"/>
      <c r="FPD5" s="359"/>
      <c r="FPE5" s="359"/>
      <c r="FPF5" s="359"/>
      <c r="FPG5" s="359"/>
      <c r="FPH5" s="359"/>
      <c r="FPI5" s="359"/>
      <c r="FPJ5" s="359"/>
      <c r="FPK5" s="359"/>
      <c r="FPL5" s="359"/>
      <c r="FPM5" s="359"/>
      <c r="FPN5" s="359"/>
      <c r="FPO5" s="359"/>
      <c r="FPP5" s="359"/>
      <c r="FPQ5" s="359"/>
      <c r="FPR5" s="359"/>
      <c r="FPS5" s="359"/>
      <c r="FPT5" s="359"/>
      <c r="FPU5" s="359"/>
      <c r="FPV5" s="359"/>
      <c r="FPW5" s="359"/>
      <c r="FPX5" s="359"/>
      <c r="FPY5" s="359"/>
      <c r="FPZ5" s="359"/>
      <c r="FQA5" s="359"/>
      <c r="FQB5" s="359"/>
      <c r="FQC5" s="359"/>
      <c r="FQD5" s="359"/>
      <c r="FQE5" s="359"/>
      <c r="FQF5" s="359"/>
      <c r="FQG5" s="359"/>
      <c r="FQH5" s="359"/>
      <c r="FQI5" s="359"/>
      <c r="FQJ5" s="359"/>
      <c r="FQK5" s="359"/>
      <c r="FQL5" s="359"/>
      <c r="FQM5" s="359"/>
      <c r="FQN5" s="359"/>
      <c r="FQO5" s="359"/>
      <c r="FQP5" s="359"/>
      <c r="FQQ5" s="359"/>
      <c r="FQR5" s="359"/>
      <c r="FQS5" s="359"/>
      <c r="FQT5" s="359"/>
      <c r="FQU5" s="359"/>
      <c r="FQV5" s="359"/>
      <c r="FQW5" s="359"/>
      <c r="FQX5" s="359"/>
      <c r="FQY5" s="359"/>
      <c r="FQZ5" s="359"/>
      <c r="FRA5" s="359"/>
      <c r="FRB5" s="359"/>
      <c r="FRC5" s="359"/>
      <c r="FRD5" s="359"/>
      <c r="FRE5" s="359"/>
      <c r="FRF5" s="359"/>
      <c r="FRG5" s="359"/>
      <c r="FRH5" s="359"/>
      <c r="FRI5" s="359"/>
      <c r="FRJ5" s="359"/>
      <c r="FRK5" s="359"/>
      <c r="FRL5" s="359"/>
      <c r="FRM5" s="359"/>
      <c r="FRN5" s="359"/>
      <c r="FRO5" s="359"/>
      <c r="FRP5" s="359"/>
      <c r="FRQ5" s="359"/>
      <c r="FRR5" s="359"/>
      <c r="FRS5" s="359"/>
      <c r="FRT5" s="359"/>
      <c r="FRU5" s="359"/>
      <c r="FRV5" s="359"/>
      <c r="FRW5" s="359"/>
      <c r="FRX5" s="359"/>
      <c r="FRY5" s="359"/>
      <c r="FRZ5" s="359"/>
      <c r="FSA5" s="359"/>
      <c r="FSB5" s="359"/>
      <c r="FSC5" s="359"/>
      <c r="FSD5" s="359"/>
      <c r="FSE5" s="359"/>
      <c r="FSF5" s="359"/>
      <c r="FSG5" s="359"/>
      <c r="FSH5" s="359"/>
      <c r="FSI5" s="359"/>
      <c r="FSJ5" s="359"/>
      <c r="FSK5" s="359"/>
      <c r="FSL5" s="359"/>
      <c r="FSM5" s="359"/>
      <c r="FSN5" s="359"/>
      <c r="FSO5" s="359"/>
      <c r="FSP5" s="359"/>
      <c r="FSQ5" s="359"/>
      <c r="FSR5" s="359"/>
      <c r="FSS5" s="359"/>
      <c r="FST5" s="359"/>
      <c r="FSU5" s="359"/>
      <c r="FSV5" s="359"/>
      <c r="FSW5" s="359"/>
      <c r="FSX5" s="359"/>
      <c r="FSY5" s="359"/>
      <c r="FSZ5" s="359"/>
      <c r="FTA5" s="359"/>
      <c r="FTB5" s="359"/>
      <c r="FTC5" s="359"/>
      <c r="FTD5" s="359"/>
      <c r="FTE5" s="359"/>
      <c r="FTF5" s="359"/>
      <c r="FTG5" s="359"/>
      <c r="FTH5" s="359"/>
      <c r="FTI5" s="359"/>
      <c r="FTJ5" s="359"/>
      <c r="FTK5" s="359"/>
      <c r="FTL5" s="359"/>
      <c r="FTM5" s="359"/>
      <c r="FTN5" s="359"/>
      <c r="FTO5" s="359"/>
      <c r="FTP5" s="359"/>
      <c r="FTQ5" s="359"/>
      <c r="FTR5" s="359"/>
      <c r="FTS5" s="359"/>
      <c r="FTT5" s="359"/>
      <c r="FTU5" s="359"/>
      <c r="FTV5" s="359"/>
      <c r="FTW5" s="359"/>
      <c r="FTX5" s="359"/>
      <c r="FTY5" s="359"/>
      <c r="FTZ5" s="359"/>
      <c r="FUA5" s="359"/>
      <c r="FUB5" s="359"/>
      <c r="FUC5" s="359"/>
      <c r="FUD5" s="359"/>
      <c r="FUE5" s="359"/>
      <c r="FUF5" s="359"/>
      <c r="FUG5" s="359"/>
      <c r="FUH5" s="359"/>
      <c r="FUI5" s="359"/>
      <c r="FUJ5" s="359"/>
      <c r="FUK5" s="359"/>
      <c r="FUL5" s="359"/>
      <c r="FUM5" s="359"/>
      <c r="FUN5" s="359"/>
      <c r="FUO5" s="359"/>
      <c r="FUP5" s="359"/>
      <c r="FUQ5" s="359"/>
      <c r="FUR5" s="359"/>
      <c r="FUS5" s="359"/>
      <c r="FUT5" s="359"/>
      <c r="FUU5" s="359"/>
      <c r="FUV5" s="359"/>
      <c r="FUW5" s="359"/>
      <c r="FUX5" s="359"/>
      <c r="FUY5" s="359"/>
      <c r="FUZ5" s="359"/>
      <c r="FVA5" s="359"/>
      <c r="FVB5" s="359"/>
      <c r="FVC5" s="359"/>
      <c r="FVD5" s="359"/>
      <c r="FVE5" s="359"/>
      <c r="FVF5" s="359"/>
      <c r="FVG5" s="359"/>
      <c r="FVH5" s="359"/>
      <c r="FVI5" s="359"/>
      <c r="FVJ5" s="359"/>
      <c r="FVK5" s="359"/>
      <c r="FVL5" s="359"/>
      <c r="FVM5" s="359"/>
      <c r="FVN5" s="359"/>
      <c r="FVO5" s="359"/>
      <c r="FVP5" s="359"/>
      <c r="FVQ5" s="359"/>
      <c r="FVR5" s="359"/>
      <c r="FVS5" s="359"/>
      <c r="FVT5" s="359"/>
      <c r="FVU5" s="359"/>
      <c r="FVV5" s="359"/>
      <c r="FVW5" s="359"/>
      <c r="FVX5" s="359"/>
      <c r="FVY5" s="359"/>
      <c r="FVZ5" s="359"/>
      <c r="FWA5" s="359"/>
      <c r="FWB5" s="359"/>
      <c r="FWC5" s="359"/>
      <c r="FWD5" s="359"/>
      <c r="FWE5" s="359"/>
      <c r="FWF5" s="359"/>
      <c r="FWG5" s="359"/>
      <c r="FWH5" s="359"/>
      <c r="FWI5" s="359"/>
      <c r="FWJ5" s="359"/>
      <c r="FWK5" s="359"/>
      <c r="FWL5" s="359"/>
      <c r="FWM5" s="359"/>
      <c r="FWN5" s="359"/>
      <c r="FWO5" s="359"/>
      <c r="FWP5" s="359"/>
      <c r="FWQ5" s="359"/>
      <c r="FWR5" s="359"/>
      <c r="FWS5" s="359"/>
      <c r="FWT5" s="359"/>
      <c r="FWU5" s="359"/>
      <c r="FWV5" s="359"/>
      <c r="FWW5" s="359"/>
      <c r="FWX5" s="359"/>
      <c r="FWY5" s="359"/>
      <c r="FWZ5" s="359"/>
      <c r="FXA5" s="359"/>
      <c r="FXB5" s="359"/>
      <c r="FXC5" s="359"/>
      <c r="FXD5" s="359"/>
      <c r="FXE5" s="359"/>
      <c r="FXF5" s="359"/>
      <c r="FXG5" s="359"/>
      <c r="FXH5" s="359"/>
      <c r="FXI5" s="359"/>
      <c r="FXJ5" s="359"/>
      <c r="FXK5" s="359"/>
      <c r="FXL5" s="359"/>
      <c r="FXM5" s="359"/>
      <c r="FXN5" s="359"/>
      <c r="FXO5" s="359"/>
      <c r="FXP5" s="359"/>
      <c r="FXQ5" s="359"/>
      <c r="FXR5" s="359"/>
      <c r="FXS5" s="359"/>
      <c r="FXT5" s="359"/>
      <c r="FXU5" s="359"/>
      <c r="FXV5" s="359"/>
      <c r="FXW5" s="359"/>
      <c r="FXX5" s="359"/>
      <c r="FXY5" s="359"/>
      <c r="FXZ5" s="359"/>
      <c r="FYA5" s="359"/>
      <c r="FYB5" s="359"/>
      <c r="FYC5" s="359"/>
      <c r="FYD5" s="359"/>
      <c r="FYE5" s="359"/>
      <c r="FYF5" s="359"/>
      <c r="FYG5" s="359"/>
      <c r="FYH5" s="359"/>
      <c r="FYI5" s="359"/>
      <c r="FYJ5" s="359"/>
      <c r="FYK5" s="359"/>
      <c r="FYL5" s="359"/>
      <c r="FYM5" s="359"/>
      <c r="FYN5" s="359"/>
      <c r="FYO5" s="359"/>
      <c r="FYP5" s="359"/>
      <c r="FYQ5" s="359"/>
      <c r="FYR5" s="359"/>
      <c r="FYS5" s="359"/>
      <c r="FYT5" s="359"/>
      <c r="FYU5" s="359"/>
      <c r="FYV5" s="359"/>
      <c r="FYW5" s="359"/>
      <c r="FYX5" s="359"/>
      <c r="FYY5" s="359"/>
      <c r="FYZ5" s="359"/>
      <c r="FZA5" s="359"/>
      <c r="FZB5" s="359"/>
      <c r="FZC5" s="359"/>
      <c r="FZD5" s="359"/>
      <c r="FZE5" s="359"/>
      <c r="FZF5" s="359"/>
      <c r="FZG5" s="359"/>
      <c r="FZH5" s="359"/>
      <c r="FZI5" s="359"/>
      <c r="FZJ5" s="359"/>
      <c r="FZK5" s="359"/>
      <c r="FZL5" s="359"/>
      <c r="FZM5" s="359"/>
      <c r="FZN5" s="359"/>
      <c r="FZO5" s="359"/>
      <c r="FZP5" s="359"/>
      <c r="FZQ5" s="359"/>
      <c r="FZR5" s="359"/>
      <c r="FZS5" s="359"/>
      <c r="FZT5" s="359"/>
      <c r="FZU5" s="359"/>
      <c r="FZV5" s="359"/>
      <c r="FZW5" s="359"/>
      <c r="FZX5" s="359"/>
      <c r="FZY5" s="359"/>
      <c r="FZZ5" s="359"/>
      <c r="GAA5" s="359"/>
      <c r="GAB5" s="359"/>
      <c r="GAC5" s="359"/>
      <c r="GAD5" s="359"/>
      <c r="GAE5" s="359"/>
      <c r="GAF5" s="359"/>
      <c r="GAG5" s="359"/>
      <c r="GAH5" s="359"/>
      <c r="GAI5" s="359"/>
      <c r="GAJ5" s="359"/>
      <c r="GAK5" s="359"/>
      <c r="GAL5" s="359"/>
      <c r="GAM5" s="359"/>
      <c r="GAN5" s="359"/>
      <c r="GAO5" s="359"/>
      <c r="GAP5" s="359"/>
      <c r="GAQ5" s="359"/>
      <c r="GAR5" s="359"/>
      <c r="GAS5" s="359"/>
      <c r="GAT5" s="359"/>
      <c r="GAU5" s="359"/>
      <c r="GAV5" s="359"/>
      <c r="GAW5" s="359"/>
      <c r="GAX5" s="359"/>
      <c r="GAY5" s="359"/>
      <c r="GAZ5" s="359"/>
      <c r="GBA5" s="359"/>
      <c r="GBB5" s="359"/>
      <c r="GBC5" s="359"/>
      <c r="GBD5" s="359"/>
      <c r="GBE5" s="359"/>
      <c r="GBF5" s="359"/>
      <c r="GBG5" s="359"/>
      <c r="GBH5" s="359"/>
      <c r="GBI5" s="359"/>
      <c r="GBJ5" s="359"/>
      <c r="GBK5" s="359"/>
      <c r="GBL5" s="359"/>
      <c r="GBM5" s="359"/>
      <c r="GBN5" s="359"/>
      <c r="GBO5" s="359"/>
      <c r="GBP5" s="359"/>
      <c r="GBQ5" s="359"/>
      <c r="GBR5" s="359"/>
      <c r="GBS5" s="359"/>
      <c r="GBT5" s="359"/>
      <c r="GBU5" s="359"/>
      <c r="GBV5" s="359"/>
      <c r="GBW5" s="359"/>
      <c r="GBX5" s="359"/>
      <c r="GBY5" s="359"/>
      <c r="GBZ5" s="359"/>
      <c r="GCA5" s="359"/>
      <c r="GCB5" s="359"/>
      <c r="GCC5" s="359"/>
      <c r="GCD5" s="359"/>
      <c r="GCE5" s="359"/>
      <c r="GCF5" s="359"/>
      <c r="GCG5" s="359"/>
      <c r="GCH5" s="359"/>
      <c r="GCI5" s="359"/>
      <c r="GCJ5" s="359"/>
      <c r="GCK5" s="359"/>
      <c r="GCL5" s="359"/>
      <c r="GCM5" s="359"/>
      <c r="GCN5" s="359"/>
      <c r="GCO5" s="359"/>
      <c r="GCP5" s="359"/>
      <c r="GCQ5" s="359"/>
      <c r="GCR5" s="359"/>
      <c r="GCS5" s="359"/>
      <c r="GCT5" s="359"/>
      <c r="GCU5" s="359"/>
      <c r="GCV5" s="359"/>
      <c r="GCW5" s="359"/>
      <c r="GCX5" s="359"/>
      <c r="GCY5" s="359"/>
      <c r="GCZ5" s="359"/>
      <c r="GDA5" s="359"/>
      <c r="GDB5" s="359"/>
      <c r="GDC5" s="359"/>
      <c r="GDD5" s="359"/>
      <c r="GDE5" s="359"/>
      <c r="GDF5" s="359"/>
      <c r="GDG5" s="359"/>
      <c r="GDH5" s="359"/>
      <c r="GDI5" s="359"/>
      <c r="GDJ5" s="359"/>
      <c r="GDK5" s="359"/>
      <c r="GDL5" s="359"/>
      <c r="GDM5" s="359"/>
      <c r="GDN5" s="359"/>
      <c r="GDO5" s="359"/>
      <c r="GDP5" s="359"/>
      <c r="GDQ5" s="359"/>
      <c r="GDR5" s="359"/>
      <c r="GDS5" s="359"/>
      <c r="GDT5" s="359"/>
      <c r="GDU5" s="359"/>
      <c r="GDV5" s="359"/>
      <c r="GDW5" s="359"/>
      <c r="GDX5" s="359"/>
      <c r="GDY5" s="359"/>
      <c r="GDZ5" s="359"/>
      <c r="GEA5" s="359"/>
      <c r="GEB5" s="359"/>
      <c r="GEC5" s="359"/>
      <c r="GED5" s="359"/>
      <c r="GEE5" s="359"/>
      <c r="GEF5" s="359"/>
      <c r="GEG5" s="359"/>
      <c r="GEH5" s="359"/>
      <c r="GEI5" s="359"/>
      <c r="GEJ5" s="359"/>
      <c r="GEK5" s="359"/>
      <c r="GEL5" s="359"/>
      <c r="GEM5" s="359"/>
      <c r="GEN5" s="359"/>
      <c r="GEO5" s="359"/>
      <c r="GEP5" s="359"/>
      <c r="GEQ5" s="359"/>
      <c r="GER5" s="359"/>
      <c r="GES5" s="359"/>
      <c r="GET5" s="359"/>
      <c r="GEU5" s="359"/>
      <c r="GEV5" s="359"/>
      <c r="GEW5" s="359"/>
      <c r="GEX5" s="359"/>
      <c r="GEY5" s="359"/>
      <c r="GEZ5" s="359"/>
      <c r="GFA5" s="359"/>
      <c r="GFB5" s="359"/>
      <c r="GFC5" s="359"/>
      <c r="GFD5" s="359"/>
      <c r="GFE5" s="359"/>
      <c r="GFF5" s="359"/>
      <c r="GFG5" s="359"/>
      <c r="GFH5" s="359"/>
      <c r="GFI5" s="359"/>
      <c r="GFJ5" s="359"/>
      <c r="GFK5" s="359"/>
      <c r="GFL5" s="359"/>
      <c r="GFM5" s="359"/>
      <c r="GFN5" s="359"/>
      <c r="GFO5" s="359"/>
      <c r="GFP5" s="359"/>
      <c r="GFQ5" s="359"/>
      <c r="GFR5" s="359"/>
      <c r="GFS5" s="359"/>
      <c r="GFT5" s="359"/>
      <c r="GFU5" s="359"/>
      <c r="GFV5" s="359"/>
      <c r="GFW5" s="359"/>
      <c r="GFX5" s="359"/>
      <c r="GFY5" s="359"/>
      <c r="GFZ5" s="359"/>
      <c r="GGA5" s="359"/>
      <c r="GGB5" s="359"/>
      <c r="GGC5" s="359"/>
      <c r="GGD5" s="359"/>
      <c r="GGE5" s="359"/>
      <c r="GGF5" s="359"/>
      <c r="GGG5" s="359"/>
      <c r="GGH5" s="359"/>
      <c r="GGI5" s="359"/>
      <c r="GGJ5" s="359"/>
      <c r="GGK5" s="359"/>
      <c r="GGL5" s="359"/>
      <c r="GGM5" s="359"/>
      <c r="GGN5" s="359"/>
      <c r="GGO5" s="359"/>
      <c r="GGP5" s="359"/>
      <c r="GGQ5" s="359"/>
      <c r="GGR5" s="359"/>
      <c r="GGS5" s="359"/>
      <c r="GGT5" s="359"/>
      <c r="GGU5" s="359"/>
      <c r="GGV5" s="359"/>
      <c r="GGW5" s="359"/>
      <c r="GGX5" s="359"/>
      <c r="GGY5" s="359"/>
      <c r="GGZ5" s="359"/>
      <c r="GHA5" s="359"/>
      <c r="GHB5" s="359"/>
      <c r="GHC5" s="359"/>
      <c r="GHD5" s="359"/>
      <c r="GHE5" s="359"/>
      <c r="GHF5" s="359"/>
      <c r="GHG5" s="359"/>
      <c r="GHH5" s="359"/>
      <c r="GHI5" s="359"/>
      <c r="GHJ5" s="359"/>
      <c r="GHK5" s="359"/>
      <c r="GHL5" s="359"/>
      <c r="GHM5" s="359"/>
      <c r="GHN5" s="359"/>
      <c r="GHO5" s="359"/>
      <c r="GHP5" s="359"/>
      <c r="GHQ5" s="359"/>
      <c r="GHR5" s="359"/>
      <c r="GHS5" s="359"/>
      <c r="GHT5" s="359"/>
      <c r="GHU5" s="359"/>
      <c r="GHV5" s="359"/>
      <c r="GHW5" s="359"/>
      <c r="GHX5" s="359"/>
      <c r="GHY5" s="359"/>
      <c r="GHZ5" s="359"/>
      <c r="GIA5" s="359"/>
      <c r="GIB5" s="359"/>
      <c r="GIC5" s="359"/>
      <c r="GID5" s="359"/>
      <c r="GIE5" s="359"/>
      <c r="GIF5" s="359"/>
      <c r="GIG5" s="359"/>
      <c r="GIH5" s="359"/>
      <c r="GII5" s="359"/>
      <c r="GIJ5" s="359"/>
      <c r="GIK5" s="359"/>
      <c r="GIL5" s="359"/>
      <c r="GIM5" s="359"/>
      <c r="GIN5" s="359"/>
      <c r="GIO5" s="359"/>
      <c r="GIP5" s="359"/>
      <c r="GIQ5" s="359"/>
      <c r="GIR5" s="359"/>
      <c r="GIS5" s="359"/>
      <c r="GIT5" s="359"/>
      <c r="GIU5" s="359"/>
      <c r="GIV5" s="359"/>
      <c r="GIW5" s="359"/>
      <c r="GIX5" s="359"/>
      <c r="GIY5" s="359"/>
      <c r="GIZ5" s="359"/>
      <c r="GJA5" s="359"/>
      <c r="GJB5" s="359"/>
      <c r="GJC5" s="359"/>
      <c r="GJD5" s="359"/>
      <c r="GJE5" s="359"/>
      <c r="GJF5" s="359"/>
      <c r="GJG5" s="359"/>
      <c r="GJH5" s="359"/>
      <c r="GJI5" s="359"/>
      <c r="GJJ5" s="359"/>
      <c r="GJK5" s="359"/>
      <c r="GJL5" s="359"/>
      <c r="GJM5" s="359"/>
      <c r="GJN5" s="359"/>
      <c r="GJO5" s="359"/>
      <c r="GJP5" s="359"/>
      <c r="GJQ5" s="359"/>
      <c r="GJR5" s="359"/>
      <c r="GJS5" s="359"/>
      <c r="GJT5" s="359"/>
      <c r="GJU5" s="359"/>
      <c r="GJV5" s="359"/>
      <c r="GJW5" s="359"/>
      <c r="GJX5" s="359"/>
      <c r="GJY5" s="359"/>
      <c r="GJZ5" s="359"/>
      <c r="GKA5" s="359"/>
      <c r="GKB5" s="359"/>
      <c r="GKC5" s="359"/>
      <c r="GKD5" s="359"/>
      <c r="GKE5" s="359"/>
      <c r="GKF5" s="359"/>
      <c r="GKG5" s="359"/>
      <c r="GKH5" s="359"/>
      <c r="GKI5" s="359"/>
      <c r="GKJ5" s="359"/>
      <c r="GKK5" s="359"/>
      <c r="GKL5" s="359"/>
      <c r="GKM5" s="359"/>
      <c r="GKN5" s="359"/>
      <c r="GKO5" s="359"/>
      <c r="GKP5" s="359"/>
      <c r="GKQ5" s="359"/>
      <c r="GKR5" s="359"/>
      <c r="GKS5" s="359"/>
      <c r="GKT5" s="359"/>
      <c r="GKU5" s="359"/>
      <c r="GKV5" s="359"/>
      <c r="GKW5" s="359"/>
      <c r="GKX5" s="359"/>
      <c r="GKY5" s="359"/>
      <c r="GKZ5" s="359"/>
      <c r="GLA5" s="359"/>
      <c r="GLB5" s="359"/>
      <c r="GLC5" s="359"/>
      <c r="GLD5" s="359"/>
      <c r="GLE5" s="359"/>
      <c r="GLF5" s="359"/>
      <c r="GLG5" s="359"/>
      <c r="GLH5" s="359"/>
      <c r="GLI5" s="359"/>
      <c r="GLJ5" s="359"/>
      <c r="GLK5" s="359"/>
      <c r="GLL5" s="359"/>
      <c r="GLM5" s="359"/>
      <c r="GLN5" s="359"/>
      <c r="GLO5" s="359"/>
      <c r="GLP5" s="359"/>
      <c r="GLQ5" s="359"/>
      <c r="GLR5" s="359"/>
      <c r="GLS5" s="359"/>
      <c r="GLT5" s="359"/>
      <c r="GLU5" s="359"/>
      <c r="GLV5" s="359"/>
      <c r="GLW5" s="359"/>
      <c r="GLX5" s="359"/>
      <c r="GLY5" s="359"/>
      <c r="GLZ5" s="359"/>
      <c r="GMA5" s="359"/>
      <c r="GMB5" s="359"/>
      <c r="GMC5" s="359"/>
      <c r="GMD5" s="359"/>
      <c r="GME5" s="359"/>
      <c r="GMF5" s="359"/>
      <c r="GMG5" s="359"/>
      <c r="GMH5" s="359"/>
      <c r="GMI5" s="359"/>
      <c r="GMJ5" s="359"/>
      <c r="GMK5" s="359"/>
      <c r="GML5" s="359"/>
      <c r="GMM5" s="359"/>
      <c r="GMN5" s="359"/>
      <c r="GMO5" s="359"/>
      <c r="GMP5" s="359"/>
      <c r="GMQ5" s="359"/>
      <c r="GMR5" s="359"/>
      <c r="GMS5" s="359"/>
      <c r="GMT5" s="359"/>
      <c r="GMU5" s="359"/>
      <c r="GMV5" s="359"/>
      <c r="GMW5" s="359"/>
      <c r="GMX5" s="359"/>
      <c r="GMY5" s="359"/>
      <c r="GMZ5" s="359"/>
      <c r="GNA5" s="359"/>
      <c r="GNB5" s="359"/>
      <c r="GNC5" s="359"/>
      <c r="GND5" s="359"/>
      <c r="GNE5" s="359"/>
      <c r="GNF5" s="359"/>
      <c r="GNG5" s="359"/>
      <c r="GNH5" s="359"/>
      <c r="GNI5" s="359"/>
      <c r="GNJ5" s="359"/>
      <c r="GNK5" s="359"/>
      <c r="GNL5" s="359"/>
      <c r="GNM5" s="359"/>
      <c r="GNN5" s="359"/>
      <c r="GNO5" s="359"/>
      <c r="GNP5" s="359"/>
      <c r="GNQ5" s="359"/>
      <c r="GNR5" s="359"/>
      <c r="GNS5" s="359"/>
      <c r="GNT5" s="359"/>
      <c r="GNU5" s="359"/>
      <c r="GNV5" s="359"/>
      <c r="GNW5" s="359"/>
      <c r="GNX5" s="359"/>
      <c r="GNY5" s="359"/>
      <c r="GNZ5" s="359"/>
      <c r="GOA5" s="359"/>
      <c r="GOB5" s="359"/>
      <c r="GOC5" s="359"/>
      <c r="GOD5" s="359"/>
      <c r="GOE5" s="359"/>
      <c r="GOF5" s="359"/>
      <c r="GOG5" s="359"/>
      <c r="GOH5" s="359"/>
      <c r="GOI5" s="359"/>
      <c r="GOJ5" s="359"/>
      <c r="GOK5" s="359"/>
      <c r="GOL5" s="359"/>
      <c r="GOM5" s="359"/>
      <c r="GON5" s="359"/>
      <c r="GOO5" s="359"/>
      <c r="GOP5" s="359"/>
      <c r="GOQ5" s="359"/>
      <c r="GOR5" s="359"/>
      <c r="GOS5" s="359"/>
      <c r="GOT5" s="359"/>
      <c r="GOU5" s="359"/>
      <c r="GOV5" s="359"/>
      <c r="GOW5" s="359"/>
      <c r="GOX5" s="359"/>
      <c r="GOY5" s="359"/>
      <c r="GOZ5" s="359"/>
      <c r="GPA5" s="359"/>
      <c r="GPB5" s="359"/>
      <c r="GPC5" s="359"/>
      <c r="GPD5" s="359"/>
      <c r="GPE5" s="359"/>
      <c r="GPF5" s="359"/>
      <c r="GPG5" s="359"/>
      <c r="GPH5" s="359"/>
      <c r="GPI5" s="359"/>
      <c r="GPJ5" s="359"/>
      <c r="GPK5" s="359"/>
      <c r="GPL5" s="359"/>
      <c r="GPM5" s="359"/>
      <c r="GPN5" s="359"/>
      <c r="GPO5" s="359"/>
      <c r="GPP5" s="359"/>
      <c r="GPQ5" s="359"/>
      <c r="GPR5" s="359"/>
      <c r="GPS5" s="359"/>
      <c r="GPT5" s="359"/>
      <c r="GPU5" s="359"/>
      <c r="GPV5" s="359"/>
      <c r="GPW5" s="359"/>
      <c r="GPX5" s="359"/>
      <c r="GPY5" s="359"/>
      <c r="GPZ5" s="359"/>
      <c r="GQA5" s="359"/>
      <c r="GQB5" s="359"/>
      <c r="GQC5" s="359"/>
      <c r="GQD5" s="359"/>
      <c r="GQE5" s="359"/>
      <c r="GQF5" s="359"/>
      <c r="GQG5" s="359"/>
      <c r="GQH5" s="359"/>
      <c r="GQI5" s="359"/>
      <c r="GQJ5" s="359"/>
      <c r="GQK5" s="359"/>
      <c r="GQL5" s="359"/>
      <c r="GQM5" s="359"/>
      <c r="GQN5" s="359"/>
      <c r="GQO5" s="359"/>
      <c r="GQP5" s="359"/>
      <c r="GQQ5" s="359"/>
      <c r="GQR5" s="359"/>
      <c r="GQS5" s="359"/>
      <c r="GQT5" s="359"/>
      <c r="GQU5" s="359"/>
      <c r="GQV5" s="359"/>
      <c r="GQW5" s="359"/>
      <c r="GQX5" s="359"/>
      <c r="GQY5" s="359"/>
      <c r="GQZ5" s="359"/>
      <c r="GRA5" s="359"/>
      <c r="GRB5" s="359"/>
      <c r="GRC5" s="359"/>
      <c r="GRD5" s="359"/>
      <c r="GRE5" s="359"/>
      <c r="GRF5" s="359"/>
      <c r="GRG5" s="359"/>
      <c r="GRH5" s="359"/>
      <c r="GRI5" s="359"/>
      <c r="GRJ5" s="359"/>
      <c r="GRK5" s="359"/>
      <c r="GRL5" s="359"/>
      <c r="GRM5" s="359"/>
      <c r="GRN5" s="359"/>
      <c r="GRO5" s="359"/>
      <c r="GRP5" s="359"/>
      <c r="GRQ5" s="359"/>
      <c r="GRR5" s="359"/>
      <c r="GRS5" s="359"/>
      <c r="GRT5" s="359"/>
      <c r="GRU5" s="359"/>
      <c r="GRV5" s="359"/>
      <c r="GRW5" s="359"/>
      <c r="GRX5" s="359"/>
      <c r="GRY5" s="359"/>
      <c r="GRZ5" s="359"/>
      <c r="GSA5" s="359"/>
      <c r="GSB5" s="359"/>
      <c r="GSC5" s="359"/>
      <c r="GSD5" s="359"/>
      <c r="GSE5" s="359"/>
      <c r="GSF5" s="359"/>
      <c r="GSG5" s="359"/>
      <c r="GSH5" s="359"/>
      <c r="GSI5" s="359"/>
      <c r="GSJ5" s="359"/>
      <c r="GSK5" s="359"/>
      <c r="GSL5" s="359"/>
      <c r="GSM5" s="359"/>
      <c r="GSN5" s="359"/>
      <c r="GSO5" s="359"/>
      <c r="GSP5" s="359"/>
      <c r="GSQ5" s="359"/>
      <c r="GSR5" s="359"/>
      <c r="GSS5" s="359"/>
      <c r="GST5" s="359"/>
      <c r="GSU5" s="359"/>
      <c r="GSV5" s="359"/>
      <c r="GSW5" s="359"/>
      <c r="GSX5" s="359"/>
      <c r="GSY5" s="359"/>
      <c r="GSZ5" s="359"/>
      <c r="GTA5" s="359"/>
      <c r="GTB5" s="359"/>
      <c r="GTC5" s="359"/>
      <c r="GTD5" s="359"/>
      <c r="GTE5" s="359"/>
      <c r="GTF5" s="359"/>
      <c r="GTG5" s="359"/>
      <c r="GTH5" s="359"/>
      <c r="GTI5" s="359"/>
      <c r="GTJ5" s="359"/>
      <c r="GTK5" s="359"/>
      <c r="GTL5" s="359"/>
      <c r="GTM5" s="359"/>
      <c r="GTN5" s="359"/>
      <c r="GTO5" s="359"/>
      <c r="GTP5" s="359"/>
      <c r="GTQ5" s="359"/>
      <c r="GTR5" s="359"/>
      <c r="GTS5" s="359"/>
      <c r="GTT5" s="359"/>
      <c r="GTU5" s="359"/>
      <c r="GTV5" s="359"/>
      <c r="GTW5" s="359"/>
      <c r="GTX5" s="359"/>
      <c r="GTY5" s="359"/>
      <c r="GTZ5" s="359"/>
      <c r="GUA5" s="359"/>
      <c r="GUB5" s="359"/>
      <c r="GUC5" s="359"/>
      <c r="GUD5" s="359"/>
      <c r="GUE5" s="359"/>
      <c r="GUF5" s="359"/>
      <c r="GUG5" s="359"/>
      <c r="GUH5" s="359"/>
      <c r="GUI5" s="359"/>
      <c r="GUJ5" s="359"/>
      <c r="GUK5" s="359"/>
      <c r="GUL5" s="359"/>
      <c r="GUM5" s="359"/>
      <c r="GUN5" s="359"/>
      <c r="GUO5" s="359"/>
      <c r="GUP5" s="359"/>
      <c r="GUQ5" s="359"/>
      <c r="GUR5" s="359"/>
      <c r="GUS5" s="359"/>
      <c r="GUT5" s="359"/>
      <c r="GUU5" s="359"/>
      <c r="GUV5" s="359"/>
      <c r="GUW5" s="359"/>
      <c r="GUX5" s="359"/>
      <c r="GUY5" s="359"/>
      <c r="GUZ5" s="359"/>
      <c r="GVA5" s="359"/>
      <c r="GVB5" s="359"/>
      <c r="GVC5" s="359"/>
      <c r="GVD5" s="359"/>
      <c r="GVE5" s="359"/>
      <c r="GVF5" s="359"/>
      <c r="GVG5" s="359"/>
      <c r="GVH5" s="359"/>
      <c r="GVI5" s="359"/>
      <c r="GVJ5" s="359"/>
      <c r="GVK5" s="359"/>
      <c r="GVL5" s="359"/>
      <c r="GVM5" s="359"/>
      <c r="GVN5" s="359"/>
      <c r="GVO5" s="359"/>
      <c r="GVP5" s="359"/>
      <c r="GVQ5" s="359"/>
      <c r="GVR5" s="359"/>
      <c r="GVS5" s="359"/>
      <c r="GVT5" s="359"/>
      <c r="GVU5" s="359"/>
      <c r="GVV5" s="359"/>
      <c r="GVW5" s="359"/>
      <c r="GVX5" s="359"/>
      <c r="GVY5" s="359"/>
      <c r="GVZ5" s="359"/>
      <c r="GWA5" s="359"/>
      <c r="GWB5" s="359"/>
      <c r="GWC5" s="359"/>
      <c r="GWD5" s="359"/>
      <c r="GWE5" s="359"/>
      <c r="GWF5" s="359"/>
      <c r="GWG5" s="359"/>
      <c r="GWH5" s="359"/>
      <c r="GWI5" s="359"/>
      <c r="GWJ5" s="359"/>
      <c r="GWK5" s="359"/>
      <c r="GWL5" s="359"/>
      <c r="GWM5" s="359"/>
      <c r="GWN5" s="359"/>
      <c r="GWO5" s="359"/>
      <c r="GWP5" s="359"/>
      <c r="GWQ5" s="359"/>
      <c r="GWR5" s="359"/>
      <c r="GWS5" s="359"/>
      <c r="GWT5" s="359"/>
      <c r="GWU5" s="359"/>
      <c r="GWV5" s="359"/>
      <c r="GWW5" s="359"/>
      <c r="GWX5" s="359"/>
      <c r="GWY5" s="359"/>
      <c r="GWZ5" s="359"/>
      <c r="GXA5" s="359"/>
      <c r="GXB5" s="359"/>
      <c r="GXC5" s="359"/>
      <c r="GXD5" s="359"/>
      <c r="GXE5" s="359"/>
      <c r="GXF5" s="359"/>
      <c r="GXG5" s="359"/>
      <c r="GXH5" s="359"/>
      <c r="GXI5" s="359"/>
      <c r="GXJ5" s="359"/>
      <c r="GXK5" s="359"/>
      <c r="GXL5" s="359"/>
      <c r="GXM5" s="359"/>
      <c r="GXN5" s="359"/>
      <c r="GXO5" s="359"/>
      <c r="GXP5" s="359"/>
      <c r="GXQ5" s="359"/>
      <c r="GXR5" s="359"/>
      <c r="GXS5" s="359"/>
      <c r="GXT5" s="359"/>
      <c r="GXU5" s="359"/>
      <c r="GXV5" s="359"/>
      <c r="GXW5" s="359"/>
      <c r="GXX5" s="359"/>
      <c r="GXY5" s="359"/>
      <c r="GXZ5" s="359"/>
      <c r="GYA5" s="359"/>
      <c r="GYB5" s="359"/>
      <c r="GYC5" s="359"/>
      <c r="GYD5" s="359"/>
      <c r="GYE5" s="359"/>
      <c r="GYF5" s="359"/>
      <c r="GYG5" s="359"/>
      <c r="GYH5" s="359"/>
      <c r="GYI5" s="359"/>
      <c r="GYJ5" s="359"/>
      <c r="GYK5" s="359"/>
      <c r="GYL5" s="359"/>
      <c r="GYM5" s="359"/>
      <c r="GYN5" s="359"/>
      <c r="GYO5" s="359"/>
      <c r="GYP5" s="359"/>
      <c r="GYQ5" s="359"/>
      <c r="GYR5" s="359"/>
      <c r="GYS5" s="359"/>
      <c r="GYT5" s="359"/>
      <c r="GYU5" s="359"/>
      <c r="GYV5" s="359"/>
      <c r="GYW5" s="359"/>
      <c r="GYX5" s="359"/>
      <c r="GYY5" s="359"/>
      <c r="GYZ5" s="359"/>
      <c r="GZA5" s="359"/>
      <c r="GZB5" s="359"/>
      <c r="GZC5" s="359"/>
      <c r="GZD5" s="359"/>
      <c r="GZE5" s="359"/>
      <c r="GZF5" s="359"/>
      <c r="GZG5" s="359"/>
      <c r="GZH5" s="359"/>
      <c r="GZI5" s="359"/>
      <c r="GZJ5" s="359"/>
      <c r="GZK5" s="359"/>
      <c r="GZL5" s="359"/>
      <c r="GZM5" s="359"/>
      <c r="GZN5" s="359"/>
      <c r="GZO5" s="359"/>
      <c r="GZP5" s="359"/>
      <c r="GZQ5" s="359"/>
      <c r="GZR5" s="359"/>
      <c r="GZS5" s="359"/>
      <c r="GZT5" s="359"/>
      <c r="GZU5" s="359"/>
      <c r="GZV5" s="359"/>
      <c r="GZW5" s="359"/>
      <c r="GZX5" s="359"/>
      <c r="GZY5" s="359"/>
      <c r="GZZ5" s="359"/>
      <c r="HAA5" s="359"/>
      <c r="HAB5" s="359"/>
      <c r="HAC5" s="359"/>
      <c r="HAD5" s="359"/>
      <c r="HAE5" s="359"/>
      <c r="HAF5" s="359"/>
      <c r="HAG5" s="359"/>
      <c r="HAH5" s="359"/>
      <c r="HAI5" s="359"/>
      <c r="HAJ5" s="359"/>
      <c r="HAK5" s="359"/>
      <c r="HAL5" s="359"/>
      <c r="HAM5" s="359"/>
      <c r="HAN5" s="359"/>
      <c r="HAO5" s="359"/>
      <c r="HAP5" s="359"/>
      <c r="HAQ5" s="359"/>
      <c r="HAR5" s="359"/>
      <c r="HAS5" s="359"/>
      <c r="HAT5" s="359"/>
      <c r="HAU5" s="359"/>
      <c r="HAV5" s="359"/>
      <c r="HAW5" s="359"/>
      <c r="HAX5" s="359"/>
      <c r="HAY5" s="359"/>
      <c r="HAZ5" s="359"/>
      <c r="HBA5" s="359"/>
      <c r="HBB5" s="359"/>
      <c r="HBC5" s="359"/>
      <c r="HBD5" s="359"/>
      <c r="HBE5" s="359"/>
      <c r="HBF5" s="359"/>
      <c r="HBG5" s="359"/>
      <c r="HBH5" s="359"/>
      <c r="HBI5" s="359"/>
      <c r="HBJ5" s="359"/>
      <c r="HBK5" s="359"/>
      <c r="HBL5" s="359"/>
      <c r="HBM5" s="359"/>
      <c r="HBN5" s="359"/>
      <c r="HBO5" s="359"/>
      <c r="HBP5" s="359"/>
      <c r="HBQ5" s="359"/>
      <c r="HBR5" s="359"/>
      <c r="HBS5" s="359"/>
      <c r="HBT5" s="359"/>
      <c r="HBU5" s="359"/>
      <c r="HBV5" s="359"/>
      <c r="HBW5" s="359"/>
      <c r="HBX5" s="359"/>
      <c r="HBY5" s="359"/>
      <c r="HBZ5" s="359"/>
      <c r="HCA5" s="359"/>
      <c r="HCB5" s="359"/>
      <c r="HCC5" s="359"/>
      <c r="HCD5" s="359"/>
      <c r="HCE5" s="359"/>
      <c r="HCF5" s="359"/>
      <c r="HCG5" s="359"/>
      <c r="HCH5" s="359"/>
      <c r="HCI5" s="359"/>
      <c r="HCJ5" s="359"/>
      <c r="HCK5" s="359"/>
      <c r="HCL5" s="359"/>
      <c r="HCM5" s="359"/>
      <c r="HCN5" s="359"/>
      <c r="HCO5" s="359"/>
      <c r="HCP5" s="359"/>
      <c r="HCQ5" s="359"/>
      <c r="HCR5" s="359"/>
      <c r="HCS5" s="359"/>
      <c r="HCT5" s="359"/>
      <c r="HCU5" s="359"/>
      <c r="HCV5" s="359"/>
      <c r="HCW5" s="359"/>
      <c r="HCX5" s="359"/>
      <c r="HCY5" s="359"/>
      <c r="HCZ5" s="359"/>
      <c r="HDA5" s="359"/>
      <c r="HDB5" s="359"/>
      <c r="HDC5" s="359"/>
      <c r="HDD5" s="359"/>
      <c r="HDE5" s="359"/>
      <c r="HDF5" s="359"/>
      <c r="HDG5" s="359"/>
      <c r="HDH5" s="359"/>
      <c r="HDI5" s="359"/>
      <c r="HDJ5" s="359"/>
      <c r="HDK5" s="359"/>
      <c r="HDL5" s="359"/>
      <c r="HDM5" s="359"/>
      <c r="HDN5" s="359"/>
      <c r="HDO5" s="359"/>
      <c r="HDP5" s="359"/>
      <c r="HDQ5" s="359"/>
      <c r="HDR5" s="359"/>
      <c r="HDS5" s="359"/>
      <c r="HDT5" s="359"/>
      <c r="HDU5" s="359"/>
      <c r="HDV5" s="359"/>
      <c r="HDW5" s="359"/>
      <c r="HDX5" s="359"/>
      <c r="HDY5" s="359"/>
      <c r="HDZ5" s="359"/>
      <c r="HEA5" s="359"/>
      <c r="HEB5" s="359"/>
      <c r="HEC5" s="359"/>
      <c r="HED5" s="359"/>
      <c r="HEE5" s="359"/>
      <c r="HEF5" s="359"/>
      <c r="HEG5" s="359"/>
      <c r="HEH5" s="359"/>
      <c r="HEI5" s="359"/>
      <c r="HEJ5" s="359"/>
      <c r="HEK5" s="359"/>
      <c r="HEL5" s="359"/>
      <c r="HEM5" s="359"/>
      <c r="HEN5" s="359"/>
      <c r="HEO5" s="359"/>
      <c r="HEP5" s="359"/>
      <c r="HEQ5" s="359"/>
      <c r="HER5" s="359"/>
      <c r="HES5" s="359"/>
      <c r="HET5" s="359"/>
      <c r="HEU5" s="359"/>
      <c r="HEV5" s="359"/>
      <c r="HEW5" s="359"/>
      <c r="HEX5" s="359"/>
      <c r="HEY5" s="359"/>
      <c r="HEZ5" s="359"/>
      <c r="HFA5" s="359"/>
      <c r="HFB5" s="359"/>
      <c r="HFC5" s="359"/>
      <c r="HFD5" s="359"/>
      <c r="HFE5" s="359"/>
      <c r="HFF5" s="359"/>
      <c r="HFG5" s="359"/>
      <c r="HFH5" s="359"/>
      <c r="HFI5" s="359"/>
      <c r="HFJ5" s="359"/>
      <c r="HFK5" s="359"/>
      <c r="HFL5" s="359"/>
      <c r="HFM5" s="359"/>
      <c r="HFN5" s="359"/>
      <c r="HFO5" s="359"/>
      <c r="HFP5" s="359"/>
      <c r="HFQ5" s="359"/>
      <c r="HFR5" s="359"/>
      <c r="HFS5" s="359"/>
      <c r="HFT5" s="359"/>
      <c r="HFU5" s="359"/>
      <c r="HFV5" s="359"/>
      <c r="HFW5" s="359"/>
      <c r="HFX5" s="359"/>
      <c r="HFY5" s="359"/>
      <c r="HFZ5" s="359"/>
      <c r="HGA5" s="359"/>
      <c r="HGB5" s="359"/>
      <c r="HGC5" s="359"/>
      <c r="HGD5" s="359"/>
      <c r="HGE5" s="359"/>
      <c r="HGF5" s="359"/>
      <c r="HGG5" s="359"/>
      <c r="HGH5" s="359"/>
      <c r="HGI5" s="359"/>
      <c r="HGJ5" s="359"/>
      <c r="HGK5" s="359"/>
      <c r="HGL5" s="359"/>
      <c r="HGM5" s="359"/>
      <c r="HGN5" s="359"/>
      <c r="HGO5" s="359"/>
      <c r="HGP5" s="359"/>
      <c r="HGQ5" s="359"/>
      <c r="HGR5" s="359"/>
      <c r="HGS5" s="359"/>
      <c r="HGT5" s="359"/>
      <c r="HGU5" s="359"/>
      <c r="HGV5" s="359"/>
      <c r="HGW5" s="359"/>
      <c r="HGX5" s="359"/>
      <c r="HGY5" s="359"/>
      <c r="HGZ5" s="359"/>
      <c r="HHA5" s="359"/>
      <c r="HHB5" s="359"/>
      <c r="HHC5" s="359"/>
      <c r="HHD5" s="359"/>
      <c r="HHE5" s="359"/>
      <c r="HHF5" s="359"/>
      <c r="HHG5" s="359"/>
      <c r="HHH5" s="359"/>
      <c r="HHI5" s="359"/>
      <c r="HHJ5" s="359"/>
      <c r="HHK5" s="359"/>
      <c r="HHL5" s="359"/>
      <c r="HHM5" s="359"/>
      <c r="HHN5" s="359"/>
      <c r="HHO5" s="359"/>
      <c r="HHP5" s="359"/>
      <c r="HHQ5" s="359"/>
      <c r="HHR5" s="359"/>
      <c r="HHS5" s="359"/>
      <c r="HHT5" s="359"/>
      <c r="HHU5" s="359"/>
      <c r="HHV5" s="359"/>
      <c r="HHW5" s="359"/>
      <c r="HHX5" s="359"/>
      <c r="HHY5" s="359"/>
      <c r="HHZ5" s="359"/>
      <c r="HIA5" s="359"/>
      <c r="HIB5" s="359"/>
      <c r="HIC5" s="359"/>
      <c r="HID5" s="359"/>
      <c r="HIE5" s="359"/>
      <c r="HIF5" s="359"/>
      <c r="HIG5" s="359"/>
      <c r="HIH5" s="359"/>
      <c r="HII5" s="359"/>
      <c r="HIJ5" s="359"/>
      <c r="HIK5" s="359"/>
      <c r="HIL5" s="359"/>
      <c r="HIM5" s="359"/>
      <c r="HIN5" s="359"/>
      <c r="HIO5" s="359"/>
      <c r="HIP5" s="359"/>
      <c r="HIQ5" s="359"/>
      <c r="HIR5" s="359"/>
      <c r="HIS5" s="359"/>
      <c r="HIT5" s="359"/>
      <c r="HIU5" s="359"/>
      <c r="HIV5" s="359"/>
      <c r="HIW5" s="359"/>
      <c r="HIX5" s="359"/>
      <c r="HIY5" s="359"/>
      <c r="HIZ5" s="359"/>
      <c r="HJA5" s="359"/>
      <c r="HJB5" s="359"/>
      <c r="HJC5" s="359"/>
      <c r="HJD5" s="359"/>
      <c r="HJE5" s="359"/>
      <c r="HJF5" s="359"/>
      <c r="HJG5" s="359"/>
      <c r="HJH5" s="359"/>
      <c r="HJI5" s="359"/>
      <c r="HJJ5" s="359"/>
      <c r="HJK5" s="359"/>
      <c r="HJL5" s="359"/>
      <c r="HJM5" s="359"/>
      <c r="HJN5" s="359"/>
      <c r="HJO5" s="359"/>
      <c r="HJP5" s="359"/>
      <c r="HJQ5" s="359"/>
      <c r="HJR5" s="359"/>
      <c r="HJS5" s="359"/>
      <c r="HJT5" s="359"/>
      <c r="HJU5" s="359"/>
      <c r="HJV5" s="359"/>
      <c r="HJW5" s="359"/>
      <c r="HJX5" s="359"/>
      <c r="HJY5" s="359"/>
      <c r="HJZ5" s="359"/>
      <c r="HKA5" s="359"/>
      <c r="HKB5" s="359"/>
      <c r="HKC5" s="359"/>
      <c r="HKD5" s="359"/>
      <c r="HKE5" s="359"/>
      <c r="HKF5" s="359"/>
      <c r="HKG5" s="359"/>
      <c r="HKH5" s="359"/>
      <c r="HKI5" s="359"/>
      <c r="HKJ5" s="359"/>
      <c r="HKK5" s="359"/>
      <c r="HKL5" s="359"/>
      <c r="HKM5" s="359"/>
      <c r="HKN5" s="359"/>
      <c r="HKO5" s="359"/>
      <c r="HKP5" s="359"/>
      <c r="HKQ5" s="359"/>
      <c r="HKR5" s="359"/>
      <c r="HKS5" s="359"/>
      <c r="HKT5" s="359"/>
      <c r="HKU5" s="359"/>
      <c r="HKV5" s="359"/>
      <c r="HKW5" s="359"/>
      <c r="HKX5" s="359"/>
      <c r="HKY5" s="359"/>
      <c r="HKZ5" s="359"/>
      <c r="HLA5" s="359"/>
      <c r="HLB5" s="359"/>
      <c r="HLC5" s="359"/>
      <c r="HLD5" s="359"/>
      <c r="HLE5" s="359"/>
      <c r="HLF5" s="359"/>
      <c r="HLG5" s="359"/>
      <c r="HLH5" s="359"/>
      <c r="HLI5" s="359"/>
      <c r="HLJ5" s="359"/>
      <c r="HLK5" s="359"/>
      <c r="HLL5" s="359"/>
      <c r="HLM5" s="359"/>
      <c r="HLN5" s="359"/>
      <c r="HLO5" s="359"/>
      <c r="HLP5" s="359"/>
      <c r="HLQ5" s="359"/>
      <c r="HLR5" s="359"/>
      <c r="HLS5" s="359"/>
      <c r="HLT5" s="359"/>
      <c r="HLU5" s="359"/>
      <c r="HLV5" s="359"/>
      <c r="HLW5" s="359"/>
      <c r="HLX5" s="359"/>
      <c r="HLY5" s="359"/>
      <c r="HLZ5" s="359"/>
      <c r="HMA5" s="359"/>
      <c r="HMB5" s="359"/>
      <c r="HMC5" s="359"/>
      <c r="HMD5" s="359"/>
      <c r="HME5" s="359"/>
      <c r="HMF5" s="359"/>
      <c r="HMG5" s="359"/>
      <c r="HMH5" s="359"/>
      <c r="HMI5" s="359"/>
      <c r="HMJ5" s="359"/>
      <c r="HMK5" s="359"/>
      <c r="HML5" s="359"/>
      <c r="HMM5" s="359"/>
      <c r="HMN5" s="359"/>
      <c r="HMO5" s="359"/>
      <c r="HMP5" s="359"/>
      <c r="HMQ5" s="359"/>
      <c r="HMR5" s="359"/>
      <c r="HMS5" s="359"/>
      <c r="HMT5" s="359"/>
      <c r="HMU5" s="359"/>
      <c r="HMV5" s="359"/>
      <c r="HMW5" s="359"/>
      <c r="HMX5" s="359"/>
      <c r="HMY5" s="359"/>
      <c r="HMZ5" s="359"/>
      <c r="HNA5" s="359"/>
      <c r="HNB5" s="359"/>
      <c r="HNC5" s="359"/>
      <c r="HND5" s="359"/>
      <c r="HNE5" s="359"/>
      <c r="HNF5" s="359"/>
      <c r="HNG5" s="359"/>
      <c r="HNH5" s="359"/>
      <c r="HNI5" s="359"/>
      <c r="HNJ5" s="359"/>
      <c r="HNK5" s="359"/>
      <c r="HNL5" s="359"/>
      <c r="HNM5" s="359"/>
      <c r="HNN5" s="359"/>
      <c r="HNO5" s="359"/>
      <c r="HNP5" s="359"/>
      <c r="HNQ5" s="359"/>
      <c r="HNR5" s="359"/>
      <c r="HNS5" s="359"/>
      <c r="HNT5" s="359"/>
      <c r="HNU5" s="359"/>
      <c r="HNV5" s="359"/>
      <c r="HNW5" s="359"/>
      <c r="HNX5" s="359"/>
      <c r="HNY5" s="359"/>
      <c r="HNZ5" s="359"/>
      <c r="HOA5" s="359"/>
      <c r="HOB5" s="359"/>
      <c r="HOC5" s="359"/>
      <c r="HOD5" s="359"/>
      <c r="HOE5" s="359"/>
      <c r="HOF5" s="359"/>
      <c r="HOG5" s="359"/>
      <c r="HOH5" s="359"/>
      <c r="HOI5" s="359"/>
      <c r="HOJ5" s="359"/>
      <c r="HOK5" s="359"/>
      <c r="HOL5" s="359"/>
      <c r="HOM5" s="359"/>
      <c r="HON5" s="359"/>
      <c r="HOO5" s="359"/>
      <c r="HOP5" s="359"/>
      <c r="HOQ5" s="359"/>
      <c r="HOR5" s="359"/>
      <c r="HOS5" s="359"/>
      <c r="HOT5" s="359"/>
      <c r="HOU5" s="359"/>
      <c r="HOV5" s="359"/>
      <c r="HOW5" s="359"/>
      <c r="HOX5" s="359"/>
      <c r="HOY5" s="359"/>
      <c r="HOZ5" s="359"/>
      <c r="HPA5" s="359"/>
      <c r="HPB5" s="359"/>
      <c r="HPC5" s="359"/>
      <c r="HPD5" s="359"/>
      <c r="HPE5" s="359"/>
      <c r="HPF5" s="359"/>
      <c r="HPG5" s="359"/>
      <c r="HPH5" s="359"/>
      <c r="HPI5" s="359"/>
      <c r="HPJ5" s="359"/>
      <c r="HPK5" s="359"/>
      <c r="HPL5" s="359"/>
      <c r="HPM5" s="359"/>
      <c r="HPN5" s="359"/>
      <c r="HPO5" s="359"/>
      <c r="HPP5" s="359"/>
      <c r="HPQ5" s="359"/>
      <c r="HPR5" s="359"/>
      <c r="HPS5" s="359"/>
      <c r="HPT5" s="359"/>
      <c r="HPU5" s="359"/>
      <c r="HPV5" s="359"/>
      <c r="HPW5" s="359"/>
      <c r="HPX5" s="359"/>
      <c r="HPY5" s="359"/>
      <c r="HPZ5" s="359"/>
      <c r="HQA5" s="359"/>
      <c r="HQB5" s="359"/>
      <c r="HQC5" s="359"/>
      <c r="HQD5" s="359"/>
      <c r="HQE5" s="359"/>
      <c r="HQF5" s="359"/>
      <c r="HQG5" s="359"/>
      <c r="HQH5" s="359"/>
      <c r="HQI5" s="359"/>
      <c r="HQJ5" s="359"/>
      <c r="HQK5" s="359"/>
      <c r="HQL5" s="359"/>
      <c r="HQM5" s="359"/>
      <c r="HQN5" s="359"/>
      <c r="HQO5" s="359"/>
      <c r="HQP5" s="359"/>
      <c r="HQQ5" s="359"/>
      <c r="HQR5" s="359"/>
      <c r="HQS5" s="359"/>
      <c r="HQT5" s="359"/>
      <c r="HQU5" s="359"/>
      <c r="HQV5" s="359"/>
      <c r="HQW5" s="359"/>
      <c r="HQX5" s="359"/>
      <c r="HQY5" s="359"/>
      <c r="HQZ5" s="359"/>
      <c r="HRA5" s="359"/>
      <c r="HRB5" s="359"/>
      <c r="HRC5" s="359"/>
      <c r="HRD5" s="359"/>
      <c r="HRE5" s="359"/>
      <c r="HRF5" s="359"/>
      <c r="HRG5" s="359"/>
      <c r="HRH5" s="359"/>
      <c r="HRI5" s="359"/>
      <c r="HRJ5" s="359"/>
      <c r="HRK5" s="359"/>
      <c r="HRL5" s="359"/>
      <c r="HRM5" s="359"/>
      <c r="HRN5" s="359"/>
      <c r="HRO5" s="359"/>
      <c r="HRP5" s="359"/>
      <c r="HRQ5" s="359"/>
      <c r="HRR5" s="359"/>
      <c r="HRS5" s="359"/>
      <c r="HRT5" s="359"/>
      <c r="HRU5" s="359"/>
      <c r="HRV5" s="359"/>
      <c r="HRW5" s="359"/>
      <c r="HRX5" s="359"/>
      <c r="HRY5" s="359"/>
      <c r="HRZ5" s="359"/>
      <c r="HSA5" s="359"/>
      <c r="HSB5" s="359"/>
      <c r="HSC5" s="359"/>
      <c r="HSD5" s="359"/>
      <c r="HSE5" s="359"/>
      <c r="HSF5" s="359"/>
      <c r="HSG5" s="359"/>
      <c r="HSH5" s="359"/>
      <c r="HSI5" s="359"/>
      <c r="HSJ5" s="359"/>
      <c r="HSK5" s="359"/>
      <c r="HSL5" s="359"/>
      <c r="HSM5" s="359"/>
      <c r="HSN5" s="359"/>
      <c r="HSO5" s="359"/>
      <c r="HSP5" s="359"/>
      <c r="HSQ5" s="359"/>
      <c r="HSR5" s="359"/>
      <c r="HSS5" s="359"/>
      <c r="HST5" s="359"/>
      <c r="HSU5" s="359"/>
      <c r="HSV5" s="359"/>
      <c r="HSW5" s="359"/>
      <c r="HSX5" s="359"/>
      <c r="HSY5" s="359"/>
      <c r="HSZ5" s="359"/>
      <c r="HTA5" s="359"/>
      <c r="HTB5" s="359"/>
      <c r="HTC5" s="359"/>
      <c r="HTD5" s="359"/>
      <c r="HTE5" s="359"/>
      <c r="HTF5" s="359"/>
      <c r="HTG5" s="359"/>
      <c r="HTH5" s="359"/>
      <c r="HTI5" s="359"/>
      <c r="HTJ5" s="359"/>
      <c r="HTK5" s="359"/>
      <c r="HTL5" s="359"/>
      <c r="HTM5" s="359"/>
      <c r="HTN5" s="359"/>
      <c r="HTO5" s="359"/>
      <c r="HTP5" s="359"/>
      <c r="HTQ5" s="359"/>
      <c r="HTR5" s="359"/>
      <c r="HTS5" s="359"/>
      <c r="HTT5" s="359"/>
      <c r="HTU5" s="359"/>
      <c r="HTV5" s="359"/>
      <c r="HTW5" s="359"/>
      <c r="HTX5" s="359"/>
      <c r="HTY5" s="359"/>
      <c r="HTZ5" s="359"/>
      <c r="HUA5" s="359"/>
      <c r="HUB5" s="359"/>
      <c r="HUC5" s="359"/>
      <c r="HUD5" s="359"/>
      <c r="HUE5" s="359"/>
      <c r="HUF5" s="359"/>
      <c r="HUG5" s="359"/>
      <c r="HUH5" s="359"/>
      <c r="HUI5" s="359"/>
      <c r="HUJ5" s="359"/>
      <c r="HUK5" s="359"/>
      <c r="HUL5" s="359"/>
      <c r="HUM5" s="359"/>
      <c r="HUN5" s="359"/>
      <c r="HUO5" s="359"/>
      <c r="HUP5" s="359"/>
      <c r="HUQ5" s="359"/>
      <c r="HUR5" s="359"/>
      <c r="HUS5" s="359"/>
      <c r="HUT5" s="359"/>
      <c r="HUU5" s="359"/>
      <c r="HUV5" s="359"/>
      <c r="HUW5" s="359"/>
      <c r="HUX5" s="359"/>
      <c r="HUY5" s="359"/>
      <c r="HUZ5" s="359"/>
      <c r="HVA5" s="359"/>
      <c r="HVB5" s="359"/>
      <c r="HVC5" s="359"/>
      <c r="HVD5" s="359"/>
      <c r="HVE5" s="359"/>
      <c r="HVF5" s="359"/>
      <c r="HVG5" s="359"/>
      <c r="HVH5" s="359"/>
      <c r="HVI5" s="359"/>
      <c r="HVJ5" s="359"/>
      <c r="HVK5" s="359"/>
      <c r="HVL5" s="359"/>
      <c r="HVM5" s="359"/>
      <c r="HVN5" s="359"/>
      <c r="HVO5" s="359"/>
      <c r="HVP5" s="359"/>
      <c r="HVQ5" s="359"/>
      <c r="HVR5" s="359"/>
      <c r="HVS5" s="359"/>
      <c r="HVT5" s="359"/>
      <c r="HVU5" s="359"/>
      <c r="HVV5" s="359"/>
      <c r="HVW5" s="359"/>
      <c r="HVX5" s="359"/>
      <c r="HVY5" s="359"/>
      <c r="HVZ5" s="359"/>
      <c r="HWA5" s="359"/>
      <c r="HWB5" s="359"/>
      <c r="HWC5" s="359"/>
      <c r="HWD5" s="359"/>
      <c r="HWE5" s="359"/>
      <c r="HWF5" s="359"/>
      <c r="HWG5" s="359"/>
      <c r="HWH5" s="359"/>
      <c r="HWI5" s="359"/>
      <c r="HWJ5" s="359"/>
      <c r="HWK5" s="359"/>
      <c r="HWL5" s="359"/>
      <c r="HWM5" s="359"/>
      <c r="HWN5" s="359"/>
      <c r="HWO5" s="359"/>
      <c r="HWP5" s="359"/>
      <c r="HWQ5" s="359"/>
      <c r="HWR5" s="359"/>
      <c r="HWS5" s="359"/>
      <c r="HWT5" s="359"/>
      <c r="HWU5" s="359"/>
      <c r="HWV5" s="359"/>
      <c r="HWW5" s="359"/>
      <c r="HWX5" s="359"/>
      <c r="HWY5" s="359"/>
      <c r="HWZ5" s="359"/>
      <c r="HXA5" s="359"/>
      <c r="HXB5" s="359"/>
      <c r="HXC5" s="359"/>
      <c r="HXD5" s="359"/>
      <c r="HXE5" s="359"/>
      <c r="HXF5" s="359"/>
      <c r="HXG5" s="359"/>
      <c r="HXH5" s="359"/>
      <c r="HXI5" s="359"/>
      <c r="HXJ5" s="359"/>
      <c r="HXK5" s="359"/>
      <c r="HXL5" s="359"/>
      <c r="HXM5" s="359"/>
      <c r="HXN5" s="359"/>
      <c r="HXO5" s="359"/>
      <c r="HXP5" s="359"/>
      <c r="HXQ5" s="359"/>
      <c r="HXR5" s="359"/>
      <c r="HXS5" s="359"/>
      <c r="HXT5" s="359"/>
      <c r="HXU5" s="359"/>
      <c r="HXV5" s="359"/>
      <c r="HXW5" s="359"/>
      <c r="HXX5" s="359"/>
      <c r="HXY5" s="359"/>
      <c r="HXZ5" s="359"/>
      <c r="HYA5" s="359"/>
      <c r="HYB5" s="359"/>
      <c r="HYC5" s="359"/>
      <c r="HYD5" s="359"/>
      <c r="HYE5" s="359"/>
      <c r="HYF5" s="359"/>
      <c r="HYG5" s="359"/>
      <c r="HYH5" s="359"/>
      <c r="HYI5" s="359"/>
      <c r="HYJ5" s="359"/>
      <c r="HYK5" s="359"/>
      <c r="HYL5" s="359"/>
      <c r="HYM5" s="359"/>
      <c r="HYN5" s="359"/>
      <c r="HYO5" s="359"/>
      <c r="HYP5" s="359"/>
      <c r="HYQ5" s="359"/>
      <c r="HYR5" s="359"/>
      <c r="HYS5" s="359"/>
      <c r="HYT5" s="359"/>
      <c r="HYU5" s="359"/>
      <c r="HYV5" s="359"/>
      <c r="HYW5" s="359"/>
      <c r="HYX5" s="359"/>
      <c r="HYY5" s="359"/>
      <c r="HYZ5" s="359"/>
      <c r="HZA5" s="359"/>
      <c r="HZB5" s="359"/>
      <c r="HZC5" s="359"/>
      <c r="HZD5" s="359"/>
      <c r="HZE5" s="359"/>
      <c r="HZF5" s="359"/>
      <c r="HZG5" s="359"/>
      <c r="HZH5" s="359"/>
      <c r="HZI5" s="359"/>
      <c r="HZJ5" s="359"/>
      <c r="HZK5" s="359"/>
      <c r="HZL5" s="359"/>
      <c r="HZM5" s="359"/>
      <c r="HZN5" s="359"/>
      <c r="HZO5" s="359"/>
      <c r="HZP5" s="359"/>
      <c r="HZQ5" s="359"/>
      <c r="HZR5" s="359"/>
      <c r="HZS5" s="359"/>
      <c r="HZT5" s="359"/>
      <c r="HZU5" s="359"/>
      <c r="HZV5" s="359"/>
      <c r="HZW5" s="359"/>
      <c r="HZX5" s="359"/>
      <c r="HZY5" s="359"/>
      <c r="HZZ5" s="359"/>
      <c r="IAA5" s="359"/>
      <c r="IAB5" s="359"/>
      <c r="IAC5" s="359"/>
      <c r="IAD5" s="359"/>
      <c r="IAE5" s="359"/>
      <c r="IAF5" s="359"/>
      <c r="IAG5" s="359"/>
      <c r="IAH5" s="359"/>
      <c r="IAI5" s="359"/>
      <c r="IAJ5" s="359"/>
      <c r="IAK5" s="359"/>
      <c r="IAL5" s="359"/>
      <c r="IAM5" s="359"/>
      <c r="IAN5" s="359"/>
      <c r="IAO5" s="359"/>
      <c r="IAP5" s="359"/>
      <c r="IAQ5" s="359"/>
      <c r="IAR5" s="359"/>
      <c r="IAS5" s="359"/>
      <c r="IAT5" s="359"/>
      <c r="IAU5" s="359"/>
      <c r="IAV5" s="359"/>
      <c r="IAW5" s="359"/>
      <c r="IAX5" s="359"/>
      <c r="IAY5" s="359"/>
      <c r="IAZ5" s="359"/>
      <c r="IBA5" s="359"/>
      <c r="IBB5" s="359"/>
      <c r="IBC5" s="359"/>
      <c r="IBD5" s="359"/>
      <c r="IBE5" s="359"/>
      <c r="IBF5" s="359"/>
      <c r="IBG5" s="359"/>
      <c r="IBH5" s="359"/>
      <c r="IBI5" s="359"/>
      <c r="IBJ5" s="359"/>
      <c r="IBK5" s="359"/>
      <c r="IBL5" s="359"/>
      <c r="IBM5" s="359"/>
      <c r="IBN5" s="359"/>
      <c r="IBO5" s="359"/>
      <c r="IBP5" s="359"/>
      <c r="IBQ5" s="359"/>
      <c r="IBR5" s="359"/>
      <c r="IBS5" s="359"/>
      <c r="IBT5" s="359"/>
      <c r="IBU5" s="359"/>
      <c r="IBV5" s="359"/>
      <c r="IBW5" s="359"/>
      <c r="IBX5" s="359"/>
      <c r="IBY5" s="359"/>
      <c r="IBZ5" s="359"/>
      <c r="ICA5" s="359"/>
      <c r="ICB5" s="359"/>
      <c r="ICC5" s="359"/>
      <c r="ICD5" s="359"/>
      <c r="ICE5" s="359"/>
      <c r="ICF5" s="359"/>
      <c r="ICG5" s="359"/>
      <c r="ICH5" s="359"/>
      <c r="ICI5" s="359"/>
      <c r="ICJ5" s="359"/>
      <c r="ICK5" s="359"/>
      <c r="ICL5" s="359"/>
      <c r="ICM5" s="359"/>
      <c r="ICN5" s="359"/>
      <c r="ICO5" s="359"/>
      <c r="ICP5" s="359"/>
      <c r="ICQ5" s="359"/>
      <c r="ICR5" s="359"/>
      <c r="ICS5" s="359"/>
      <c r="ICT5" s="359"/>
      <c r="ICU5" s="359"/>
      <c r="ICV5" s="359"/>
      <c r="ICW5" s="359"/>
      <c r="ICX5" s="359"/>
      <c r="ICY5" s="359"/>
      <c r="ICZ5" s="359"/>
      <c r="IDA5" s="359"/>
      <c r="IDB5" s="359"/>
      <c r="IDC5" s="359"/>
      <c r="IDD5" s="359"/>
      <c r="IDE5" s="359"/>
      <c r="IDF5" s="359"/>
      <c r="IDG5" s="359"/>
      <c r="IDH5" s="359"/>
      <c r="IDI5" s="359"/>
      <c r="IDJ5" s="359"/>
      <c r="IDK5" s="359"/>
      <c r="IDL5" s="359"/>
      <c r="IDM5" s="359"/>
      <c r="IDN5" s="359"/>
      <c r="IDO5" s="359"/>
      <c r="IDP5" s="359"/>
      <c r="IDQ5" s="359"/>
      <c r="IDR5" s="359"/>
      <c r="IDS5" s="359"/>
      <c r="IDT5" s="359"/>
      <c r="IDU5" s="359"/>
      <c r="IDV5" s="359"/>
      <c r="IDW5" s="359"/>
      <c r="IDX5" s="359"/>
      <c r="IDY5" s="359"/>
      <c r="IDZ5" s="359"/>
      <c r="IEA5" s="359"/>
      <c r="IEB5" s="359"/>
      <c r="IEC5" s="359"/>
      <c r="IED5" s="359"/>
      <c r="IEE5" s="359"/>
      <c r="IEF5" s="359"/>
      <c r="IEG5" s="359"/>
      <c r="IEH5" s="359"/>
      <c r="IEI5" s="359"/>
      <c r="IEJ5" s="359"/>
      <c r="IEK5" s="359"/>
      <c r="IEL5" s="359"/>
      <c r="IEM5" s="359"/>
      <c r="IEN5" s="359"/>
      <c r="IEO5" s="359"/>
      <c r="IEP5" s="359"/>
      <c r="IEQ5" s="359"/>
      <c r="IER5" s="359"/>
      <c r="IES5" s="359"/>
      <c r="IET5" s="359"/>
      <c r="IEU5" s="359"/>
      <c r="IEV5" s="359"/>
      <c r="IEW5" s="359"/>
      <c r="IEX5" s="359"/>
      <c r="IEY5" s="359"/>
      <c r="IEZ5" s="359"/>
      <c r="IFA5" s="359"/>
      <c r="IFB5" s="359"/>
      <c r="IFC5" s="359"/>
      <c r="IFD5" s="359"/>
      <c r="IFE5" s="359"/>
      <c r="IFF5" s="359"/>
      <c r="IFG5" s="359"/>
      <c r="IFH5" s="359"/>
      <c r="IFI5" s="359"/>
      <c r="IFJ5" s="359"/>
      <c r="IFK5" s="359"/>
      <c r="IFL5" s="359"/>
      <c r="IFM5" s="359"/>
      <c r="IFN5" s="359"/>
      <c r="IFO5" s="359"/>
      <c r="IFP5" s="359"/>
      <c r="IFQ5" s="359"/>
      <c r="IFR5" s="359"/>
      <c r="IFS5" s="359"/>
      <c r="IFT5" s="359"/>
      <c r="IFU5" s="359"/>
      <c r="IFV5" s="359"/>
      <c r="IFW5" s="359"/>
      <c r="IFX5" s="359"/>
      <c r="IFY5" s="359"/>
      <c r="IFZ5" s="359"/>
      <c r="IGA5" s="359"/>
      <c r="IGB5" s="359"/>
      <c r="IGC5" s="359"/>
      <c r="IGD5" s="359"/>
      <c r="IGE5" s="359"/>
      <c r="IGF5" s="359"/>
      <c r="IGG5" s="359"/>
      <c r="IGH5" s="359"/>
      <c r="IGI5" s="359"/>
      <c r="IGJ5" s="359"/>
      <c r="IGK5" s="359"/>
      <c r="IGL5" s="359"/>
      <c r="IGM5" s="359"/>
      <c r="IGN5" s="359"/>
      <c r="IGO5" s="359"/>
      <c r="IGP5" s="359"/>
      <c r="IGQ5" s="359"/>
      <c r="IGR5" s="359"/>
      <c r="IGS5" s="359"/>
      <c r="IGT5" s="359"/>
      <c r="IGU5" s="359"/>
      <c r="IGV5" s="359"/>
      <c r="IGW5" s="359"/>
      <c r="IGX5" s="359"/>
      <c r="IGY5" s="359"/>
      <c r="IGZ5" s="359"/>
      <c r="IHA5" s="359"/>
      <c r="IHB5" s="359"/>
      <c r="IHC5" s="359"/>
      <c r="IHD5" s="359"/>
      <c r="IHE5" s="359"/>
      <c r="IHF5" s="359"/>
      <c r="IHG5" s="359"/>
      <c r="IHH5" s="359"/>
      <c r="IHI5" s="359"/>
      <c r="IHJ5" s="359"/>
      <c r="IHK5" s="359"/>
      <c r="IHL5" s="359"/>
      <c r="IHM5" s="359"/>
      <c r="IHN5" s="359"/>
      <c r="IHO5" s="359"/>
      <c r="IHP5" s="359"/>
      <c r="IHQ5" s="359"/>
      <c r="IHR5" s="359"/>
      <c r="IHS5" s="359"/>
      <c r="IHT5" s="359"/>
      <c r="IHU5" s="359"/>
      <c r="IHV5" s="359"/>
      <c r="IHW5" s="359"/>
      <c r="IHX5" s="359"/>
      <c r="IHY5" s="359"/>
      <c r="IHZ5" s="359"/>
      <c r="IIA5" s="359"/>
      <c r="IIB5" s="359"/>
      <c r="IIC5" s="359"/>
      <c r="IID5" s="359"/>
      <c r="IIE5" s="359"/>
      <c r="IIF5" s="359"/>
      <c r="IIG5" s="359"/>
      <c r="IIH5" s="359"/>
      <c r="III5" s="359"/>
      <c r="IIJ5" s="359"/>
      <c r="IIK5" s="359"/>
      <c r="IIL5" s="359"/>
      <c r="IIM5" s="359"/>
      <c r="IIN5" s="359"/>
      <c r="IIO5" s="359"/>
      <c r="IIP5" s="359"/>
      <c r="IIQ5" s="359"/>
      <c r="IIR5" s="359"/>
      <c r="IIS5" s="359"/>
      <c r="IIT5" s="359"/>
      <c r="IIU5" s="359"/>
      <c r="IIV5" s="359"/>
      <c r="IIW5" s="359"/>
      <c r="IIX5" s="359"/>
      <c r="IIY5" s="359"/>
      <c r="IIZ5" s="359"/>
      <c r="IJA5" s="359"/>
      <c r="IJB5" s="359"/>
      <c r="IJC5" s="359"/>
      <c r="IJD5" s="359"/>
      <c r="IJE5" s="359"/>
      <c r="IJF5" s="359"/>
      <c r="IJG5" s="359"/>
      <c r="IJH5" s="359"/>
      <c r="IJI5" s="359"/>
      <c r="IJJ5" s="359"/>
      <c r="IJK5" s="359"/>
      <c r="IJL5" s="359"/>
      <c r="IJM5" s="359"/>
      <c r="IJN5" s="359"/>
      <c r="IJO5" s="359"/>
      <c r="IJP5" s="359"/>
      <c r="IJQ5" s="359"/>
      <c r="IJR5" s="359"/>
      <c r="IJS5" s="359"/>
      <c r="IJT5" s="359"/>
      <c r="IJU5" s="359"/>
      <c r="IJV5" s="359"/>
      <c r="IJW5" s="359"/>
      <c r="IJX5" s="359"/>
      <c r="IJY5" s="359"/>
      <c r="IJZ5" s="359"/>
      <c r="IKA5" s="359"/>
      <c r="IKB5" s="359"/>
      <c r="IKC5" s="359"/>
      <c r="IKD5" s="359"/>
      <c r="IKE5" s="359"/>
      <c r="IKF5" s="359"/>
      <c r="IKG5" s="359"/>
      <c r="IKH5" s="359"/>
      <c r="IKI5" s="359"/>
      <c r="IKJ5" s="359"/>
      <c r="IKK5" s="359"/>
      <c r="IKL5" s="359"/>
      <c r="IKM5" s="359"/>
      <c r="IKN5" s="359"/>
      <c r="IKO5" s="359"/>
      <c r="IKP5" s="359"/>
      <c r="IKQ5" s="359"/>
      <c r="IKR5" s="359"/>
      <c r="IKS5" s="359"/>
      <c r="IKT5" s="359"/>
      <c r="IKU5" s="359"/>
      <c r="IKV5" s="359"/>
      <c r="IKW5" s="359"/>
      <c r="IKX5" s="359"/>
      <c r="IKY5" s="359"/>
      <c r="IKZ5" s="359"/>
      <c r="ILA5" s="359"/>
      <c r="ILB5" s="359"/>
      <c r="ILC5" s="359"/>
      <c r="ILD5" s="359"/>
      <c r="ILE5" s="359"/>
      <c r="ILF5" s="359"/>
      <c r="ILG5" s="359"/>
      <c r="ILH5" s="359"/>
      <c r="ILI5" s="359"/>
      <c r="ILJ5" s="359"/>
      <c r="ILK5" s="359"/>
      <c r="ILL5" s="359"/>
      <c r="ILM5" s="359"/>
      <c r="ILN5" s="359"/>
      <c r="ILO5" s="359"/>
      <c r="ILP5" s="359"/>
      <c r="ILQ5" s="359"/>
      <c r="ILR5" s="359"/>
      <c r="ILS5" s="359"/>
      <c r="ILT5" s="359"/>
      <c r="ILU5" s="359"/>
      <c r="ILV5" s="359"/>
      <c r="ILW5" s="359"/>
      <c r="ILX5" s="359"/>
      <c r="ILY5" s="359"/>
      <c r="ILZ5" s="359"/>
      <c r="IMA5" s="359"/>
      <c r="IMB5" s="359"/>
      <c r="IMC5" s="359"/>
      <c r="IMD5" s="359"/>
      <c r="IME5" s="359"/>
      <c r="IMF5" s="359"/>
      <c r="IMG5" s="359"/>
      <c r="IMH5" s="359"/>
      <c r="IMI5" s="359"/>
      <c r="IMJ5" s="359"/>
      <c r="IMK5" s="359"/>
      <c r="IML5" s="359"/>
      <c r="IMM5" s="359"/>
      <c r="IMN5" s="359"/>
      <c r="IMO5" s="359"/>
      <c r="IMP5" s="359"/>
      <c r="IMQ5" s="359"/>
      <c r="IMR5" s="359"/>
      <c r="IMS5" s="359"/>
      <c r="IMT5" s="359"/>
      <c r="IMU5" s="359"/>
      <c r="IMV5" s="359"/>
      <c r="IMW5" s="359"/>
      <c r="IMX5" s="359"/>
      <c r="IMY5" s="359"/>
      <c r="IMZ5" s="359"/>
      <c r="INA5" s="359"/>
      <c r="INB5" s="359"/>
      <c r="INC5" s="359"/>
      <c r="IND5" s="359"/>
      <c r="INE5" s="359"/>
      <c r="INF5" s="359"/>
      <c r="ING5" s="359"/>
      <c r="INH5" s="359"/>
      <c r="INI5" s="359"/>
      <c r="INJ5" s="359"/>
      <c r="INK5" s="359"/>
      <c r="INL5" s="359"/>
      <c r="INM5" s="359"/>
      <c r="INN5" s="359"/>
      <c r="INO5" s="359"/>
      <c r="INP5" s="359"/>
      <c r="INQ5" s="359"/>
      <c r="INR5" s="359"/>
      <c r="INS5" s="359"/>
      <c r="INT5" s="359"/>
      <c r="INU5" s="359"/>
      <c r="INV5" s="359"/>
      <c r="INW5" s="359"/>
      <c r="INX5" s="359"/>
      <c r="INY5" s="359"/>
      <c r="INZ5" s="359"/>
      <c r="IOA5" s="359"/>
      <c r="IOB5" s="359"/>
      <c r="IOC5" s="359"/>
      <c r="IOD5" s="359"/>
      <c r="IOE5" s="359"/>
      <c r="IOF5" s="359"/>
      <c r="IOG5" s="359"/>
      <c r="IOH5" s="359"/>
      <c r="IOI5" s="359"/>
      <c r="IOJ5" s="359"/>
      <c r="IOK5" s="359"/>
      <c r="IOL5" s="359"/>
      <c r="IOM5" s="359"/>
      <c r="ION5" s="359"/>
      <c r="IOO5" s="359"/>
      <c r="IOP5" s="359"/>
      <c r="IOQ5" s="359"/>
      <c r="IOR5" s="359"/>
      <c r="IOS5" s="359"/>
      <c r="IOT5" s="359"/>
      <c r="IOU5" s="359"/>
      <c r="IOV5" s="359"/>
      <c r="IOW5" s="359"/>
      <c r="IOX5" s="359"/>
      <c r="IOY5" s="359"/>
      <c r="IOZ5" s="359"/>
      <c r="IPA5" s="359"/>
      <c r="IPB5" s="359"/>
      <c r="IPC5" s="359"/>
      <c r="IPD5" s="359"/>
      <c r="IPE5" s="359"/>
      <c r="IPF5" s="359"/>
      <c r="IPG5" s="359"/>
      <c r="IPH5" s="359"/>
      <c r="IPI5" s="359"/>
      <c r="IPJ5" s="359"/>
      <c r="IPK5" s="359"/>
      <c r="IPL5" s="359"/>
      <c r="IPM5" s="359"/>
      <c r="IPN5" s="359"/>
      <c r="IPO5" s="359"/>
      <c r="IPP5" s="359"/>
      <c r="IPQ5" s="359"/>
      <c r="IPR5" s="359"/>
      <c r="IPS5" s="359"/>
      <c r="IPT5" s="359"/>
      <c r="IPU5" s="359"/>
      <c r="IPV5" s="359"/>
      <c r="IPW5" s="359"/>
      <c r="IPX5" s="359"/>
      <c r="IPY5" s="359"/>
      <c r="IPZ5" s="359"/>
      <c r="IQA5" s="359"/>
      <c r="IQB5" s="359"/>
      <c r="IQC5" s="359"/>
      <c r="IQD5" s="359"/>
      <c r="IQE5" s="359"/>
      <c r="IQF5" s="359"/>
      <c r="IQG5" s="359"/>
      <c r="IQH5" s="359"/>
      <c r="IQI5" s="359"/>
      <c r="IQJ5" s="359"/>
      <c r="IQK5" s="359"/>
      <c r="IQL5" s="359"/>
      <c r="IQM5" s="359"/>
      <c r="IQN5" s="359"/>
      <c r="IQO5" s="359"/>
      <c r="IQP5" s="359"/>
      <c r="IQQ5" s="359"/>
      <c r="IQR5" s="359"/>
      <c r="IQS5" s="359"/>
      <c r="IQT5" s="359"/>
      <c r="IQU5" s="359"/>
      <c r="IQV5" s="359"/>
      <c r="IQW5" s="359"/>
      <c r="IQX5" s="359"/>
      <c r="IQY5" s="359"/>
      <c r="IQZ5" s="359"/>
      <c r="IRA5" s="359"/>
      <c r="IRB5" s="359"/>
      <c r="IRC5" s="359"/>
      <c r="IRD5" s="359"/>
      <c r="IRE5" s="359"/>
      <c r="IRF5" s="359"/>
      <c r="IRG5" s="359"/>
      <c r="IRH5" s="359"/>
      <c r="IRI5" s="359"/>
      <c r="IRJ5" s="359"/>
      <c r="IRK5" s="359"/>
      <c r="IRL5" s="359"/>
      <c r="IRM5" s="359"/>
      <c r="IRN5" s="359"/>
      <c r="IRO5" s="359"/>
      <c r="IRP5" s="359"/>
      <c r="IRQ5" s="359"/>
      <c r="IRR5" s="359"/>
      <c r="IRS5" s="359"/>
      <c r="IRT5" s="359"/>
      <c r="IRU5" s="359"/>
      <c r="IRV5" s="359"/>
      <c r="IRW5" s="359"/>
      <c r="IRX5" s="359"/>
      <c r="IRY5" s="359"/>
      <c r="IRZ5" s="359"/>
      <c r="ISA5" s="359"/>
      <c r="ISB5" s="359"/>
      <c r="ISC5" s="359"/>
      <c r="ISD5" s="359"/>
      <c r="ISE5" s="359"/>
      <c r="ISF5" s="359"/>
      <c r="ISG5" s="359"/>
      <c r="ISH5" s="359"/>
      <c r="ISI5" s="359"/>
      <c r="ISJ5" s="359"/>
      <c r="ISK5" s="359"/>
      <c r="ISL5" s="359"/>
      <c r="ISM5" s="359"/>
      <c r="ISN5" s="359"/>
      <c r="ISO5" s="359"/>
      <c r="ISP5" s="359"/>
      <c r="ISQ5" s="359"/>
      <c r="ISR5" s="359"/>
      <c r="ISS5" s="359"/>
      <c r="IST5" s="359"/>
      <c r="ISU5" s="359"/>
      <c r="ISV5" s="359"/>
      <c r="ISW5" s="359"/>
      <c r="ISX5" s="359"/>
      <c r="ISY5" s="359"/>
      <c r="ISZ5" s="359"/>
      <c r="ITA5" s="359"/>
      <c r="ITB5" s="359"/>
      <c r="ITC5" s="359"/>
      <c r="ITD5" s="359"/>
      <c r="ITE5" s="359"/>
      <c r="ITF5" s="359"/>
      <c r="ITG5" s="359"/>
      <c r="ITH5" s="359"/>
      <c r="ITI5" s="359"/>
      <c r="ITJ5" s="359"/>
      <c r="ITK5" s="359"/>
      <c r="ITL5" s="359"/>
      <c r="ITM5" s="359"/>
      <c r="ITN5" s="359"/>
      <c r="ITO5" s="359"/>
      <c r="ITP5" s="359"/>
      <c r="ITQ5" s="359"/>
      <c r="ITR5" s="359"/>
      <c r="ITS5" s="359"/>
      <c r="ITT5" s="359"/>
      <c r="ITU5" s="359"/>
      <c r="ITV5" s="359"/>
      <c r="ITW5" s="359"/>
      <c r="ITX5" s="359"/>
      <c r="ITY5" s="359"/>
      <c r="ITZ5" s="359"/>
      <c r="IUA5" s="359"/>
      <c r="IUB5" s="359"/>
      <c r="IUC5" s="359"/>
      <c r="IUD5" s="359"/>
      <c r="IUE5" s="359"/>
      <c r="IUF5" s="359"/>
      <c r="IUG5" s="359"/>
      <c r="IUH5" s="359"/>
      <c r="IUI5" s="359"/>
      <c r="IUJ5" s="359"/>
      <c r="IUK5" s="359"/>
      <c r="IUL5" s="359"/>
      <c r="IUM5" s="359"/>
      <c r="IUN5" s="359"/>
      <c r="IUO5" s="359"/>
      <c r="IUP5" s="359"/>
      <c r="IUQ5" s="359"/>
      <c r="IUR5" s="359"/>
      <c r="IUS5" s="359"/>
      <c r="IUT5" s="359"/>
      <c r="IUU5" s="359"/>
      <c r="IUV5" s="359"/>
      <c r="IUW5" s="359"/>
      <c r="IUX5" s="359"/>
      <c r="IUY5" s="359"/>
      <c r="IUZ5" s="359"/>
      <c r="IVA5" s="359"/>
      <c r="IVB5" s="359"/>
      <c r="IVC5" s="359"/>
      <c r="IVD5" s="359"/>
      <c r="IVE5" s="359"/>
      <c r="IVF5" s="359"/>
      <c r="IVG5" s="359"/>
      <c r="IVH5" s="359"/>
      <c r="IVI5" s="359"/>
      <c r="IVJ5" s="359"/>
      <c r="IVK5" s="359"/>
      <c r="IVL5" s="359"/>
      <c r="IVM5" s="359"/>
      <c r="IVN5" s="359"/>
      <c r="IVO5" s="359"/>
      <c r="IVP5" s="359"/>
      <c r="IVQ5" s="359"/>
      <c r="IVR5" s="359"/>
      <c r="IVS5" s="359"/>
      <c r="IVT5" s="359"/>
      <c r="IVU5" s="359"/>
      <c r="IVV5" s="359"/>
      <c r="IVW5" s="359"/>
      <c r="IVX5" s="359"/>
      <c r="IVY5" s="359"/>
      <c r="IVZ5" s="359"/>
      <c r="IWA5" s="359"/>
      <c r="IWB5" s="359"/>
      <c r="IWC5" s="359"/>
      <c r="IWD5" s="359"/>
      <c r="IWE5" s="359"/>
      <c r="IWF5" s="359"/>
      <c r="IWG5" s="359"/>
      <c r="IWH5" s="359"/>
      <c r="IWI5" s="359"/>
      <c r="IWJ5" s="359"/>
      <c r="IWK5" s="359"/>
      <c r="IWL5" s="359"/>
      <c r="IWM5" s="359"/>
      <c r="IWN5" s="359"/>
      <c r="IWO5" s="359"/>
      <c r="IWP5" s="359"/>
      <c r="IWQ5" s="359"/>
      <c r="IWR5" s="359"/>
      <c r="IWS5" s="359"/>
      <c r="IWT5" s="359"/>
      <c r="IWU5" s="359"/>
      <c r="IWV5" s="359"/>
      <c r="IWW5" s="359"/>
      <c r="IWX5" s="359"/>
      <c r="IWY5" s="359"/>
      <c r="IWZ5" s="359"/>
      <c r="IXA5" s="359"/>
      <c r="IXB5" s="359"/>
      <c r="IXC5" s="359"/>
      <c r="IXD5" s="359"/>
      <c r="IXE5" s="359"/>
      <c r="IXF5" s="359"/>
      <c r="IXG5" s="359"/>
      <c r="IXH5" s="359"/>
      <c r="IXI5" s="359"/>
      <c r="IXJ5" s="359"/>
      <c r="IXK5" s="359"/>
      <c r="IXL5" s="359"/>
      <c r="IXM5" s="359"/>
      <c r="IXN5" s="359"/>
      <c r="IXO5" s="359"/>
      <c r="IXP5" s="359"/>
      <c r="IXQ5" s="359"/>
      <c r="IXR5" s="359"/>
      <c r="IXS5" s="359"/>
      <c r="IXT5" s="359"/>
      <c r="IXU5" s="359"/>
      <c r="IXV5" s="359"/>
      <c r="IXW5" s="359"/>
      <c r="IXX5" s="359"/>
      <c r="IXY5" s="359"/>
      <c r="IXZ5" s="359"/>
      <c r="IYA5" s="359"/>
      <c r="IYB5" s="359"/>
      <c r="IYC5" s="359"/>
      <c r="IYD5" s="359"/>
      <c r="IYE5" s="359"/>
      <c r="IYF5" s="359"/>
      <c r="IYG5" s="359"/>
      <c r="IYH5" s="359"/>
      <c r="IYI5" s="359"/>
      <c r="IYJ5" s="359"/>
      <c r="IYK5" s="359"/>
      <c r="IYL5" s="359"/>
      <c r="IYM5" s="359"/>
      <c r="IYN5" s="359"/>
      <c r="IYO5" s="359"/>
      <c r="IYP5" s="359"/>
      <c r="IYQ5" s="359"/>
      <c r="IYR5" s="359"/>
      <c r="IYS5" s="359"/>
      <c r="IYT5" s="359"/>
      <c r="IYU5" s="359"/>
      <c r="IYV5" s="359"/>
      <c r="IYW5" s="359"/>
      <c r="IYX5" s="359"/>
      <c r="IYY5" s="359"/>
      <c r="IYZ5" s="359"/>
      <c r="IZA5" s="359"/>
      <c r="IZB5" s="359"/>
      <c r="IZC5" s="359"/>
      <c r="IZD5" s="359"/>
      <c r="IZE5" s="359"/>
      <c r="IZF5" s="359"/>
      <c r="IZG5" s="359"/>
      <c r="IZH5" s="359"/>
      <c r="IZI5" s="359"/>
      <c r="IZJ5" s="359"/>
      <c r="IZK5" s="359"/>
      <c r="IZL5" s="359"/>
      <c r="IZM5" s="359"/>
      <c r="IZN5" s="359"/>
      <c r="IZO5" s="359"/>
      <c r="IZP5" s="359"/>
      <c r="IZQ5" s="359"/>
      <c r="IZR5" s="359"/>
      <c r="IZS5" s="359"/>
      <c r="IZT5" s="359"/>
      <c r="IZU5" s="359"/>
      <c r="IZV5" s="359"/>
      <c r="IZW5" s="359"/>
      <c r="IZX5" s="359"/>
      <c r="IZY5" s="359"/>
      <c r="IZZ5" s="359"/>
      <c r="JAA5" s="359"/>
      <c r="JAB5" s="359"/>
      <c r="JAC5" s="359"/>
      <c r="JAD5" s="359"/>
      <c r="JAE5" s="359"/>
      <c r="JAF5" s="359"/>
      <c r="JAG5" s="359"/>
      <c r="JAH5" s="359"/>
      <c r="JAI5" s="359"/>
      <c r="JAJ5" s="359"/>
      <c r="JAK5" s="359"/>
      <c r="JAL5" s="359"/>
      <c r="JAM5" s="359"/>
      <c r="JAN5" s="359"/>
      <c r="JAO5" s="359"/>
      <c r="JAP5" s="359"/>
      <c r="JAQ5" s="359"/>
      <c r="JAR5" s="359"/>
      <c r="JAS5" s="359"/>
      <c r="JAT5" s="359"/>
      <c r="JAU5" s="359"/>
      <c r="JAV5" s="359"/>
      <c r="JAW5" s="359"/>
      <c r="JAX5" s="359"/>
      <c r="JAY5" s="359"/>
      <c r="JAZ5" s="359"/>
      <c r="JBA5" s="359"/>
      <c r="JBB5" s="359"/>
      <c r="JBC5" s="359"/>
      <c r="JBD5" s="359"/>
      <c r="JBE5" s="359"/>
      <c r="JBF5" s="359"/>
      <c r="JBG5" s="359"/>
      <c r="JBH5" s="359"/>
      <c r="JBI5" s="359"/>
      <c r="JBJ5" s="359"/>
      <c r="JBK5" s="359"/>
      <c r="JBL5" s="359"/>
      <c r="JBM5" s="359"/>
      <c r="JBN5" s="359"/>
      <c r="JBO5" s="359"/>
      <c r="JBP5" s="359"/>
      <c r="JBQ5" s="359"/>
      <c r="JBR5" s="359"/>
      <c r="JBS5" s="359"/>
      <c r="JBT5" s="359"/>
      <c r="JBU5" s="359"/>
      <c r="JBV5" s="359"/>
      <c r="JBW5" s="359"/>
      <c r="JBX5" s="359"/>
      <c r="JBY5" s="359"/>
      <c r="JBZ5" s="359"/>
      <c r="JCA5" s="359"/>
      <c r="JCB5" s="359"/>
      <c r="JCC5" s="359"/>
      <c r="JCD5" s="359"/>
      <c r="JCE5" s="359"/>
      <c r="JCF5" s="359"/>
      <c r="JCG5" s="359"/>
      <c r="JCH5" s="359"/>
      <c r="JCI5" s="359"/>
      <c r="JCJ5" s="359"/>
      <c r="JCK5" s="359"/>
      <c r="JCL5" s="359"/>
      <c r="JCM5" s="359"/>
      <c r="JCN5" s="359"/>
      <c r="JCO5" s="359"/>
      <c r="JCP5" s="359"/>
      <c r="JCQ5" s="359"/>
      <c r="JCR5" s="359"/>
      <c r="JCS5" s="359"/>
      <c r="JCT5" s="359"/>
      <c r="JCU5" s="359"/>
      <c r="JCV5" s="359"/>
      <c r="JCW5" s="359"/>
      <c r="JCX5" s="359"/>
      <c r="JCY5" s="359"/>
      <c r="JCZ5" s="359"/>
      <c r="JDA5" s="359"/>
      <c r="JDB5" s="359"/>
      <c r="JDC5" s="359"/>
      <c r="JDD5" s="359"/>
      <c r="JDE5" s="359"/>
      <c r="JDF5" s="359"/>
      <c r="JDG5" s="359"/>
      <c r="JDH5" s="359"/>
      <c r="JDI5" s="359"/>
      <c r="JDJ5" s="359"/>
      <c r="JDK5" s="359"/>
      <c r="JDL5" s="359"/>
      <c r="JDM5" s="359"/>
      <c r="JDN5" s="359"/>
      <c r="JDO5" s="359"/>
      <c r="JDP5" s="359"/>
      <c r="JDQ5" s="359"/>
      <c r="JDR5" s="359"/>
      <c r="JDS5" s="359"/>
      <c r="JDT5" s="359"/>
      <c r="JDU5" s="359"/>
      <c r="JDV5" s="359"/>
      <c r="JDW5" s="359"/>
      <c r="JDX5" s="359"/>
      <c r="JDY5" s="359"/>
      <c r="JDZ5" s="359"/>
      <c r="JEA5" s="359"/>
      <c r="JEB5" s="359"/>
      <c r="JEC5" s="359"/>
      <c r="JED5" s="359"/>
      <c r="JEE5" s="359"/>
      <c r="JEF5" s="359"/>
      <c r="JEG5" s="359"/>
      <c r="JEH5" s="359"/>
      <c r="JEI5" s="359"/>
      <c r="JEJ5" s="359"/>
      <c r="JEK5" s="359"/>
      <c r="JEL5" s="359"/>
      <c r="JEM5" s="359"/>
      <c r="JEN5" s="359"/>
      <c r="JEO5" s="359"/>
      <c r="JEP5" s="359"/>
      <c r="JEQ5" s="359"/>
      <c r="JER5" s="359"/>
      <c r="JES5" s="359"/>
      <c r="JET5" s="359"/>
      <c r="JEU5" s="359"/>
      <c r="JEV5" s="359"/>
      <c r="JEW5" s="359"/>
      <c r="JEX5" s="359"/>
      <c r="JEY5" s="359"/>
      <c r="JEZ5" s="359"/>
      <c r="JFA5" s="359"/>
      <c r="JFB5" s="359"/>
      <c r="JFC5" s="359"/>
      <c r="JFD5" s="359"/>
      <c r="JFE5" s="359"/>
      <c r="JFF5" s="359"/>
      <c r="JFG5" s="359"/>
      <c r="JFH5" s="359"/>
      <c r="JFI5" s="359"/>
      <c r="JFJ5" s="359"/>
      <c r="JFK5" s="359"/>
      <c r="JFL5" s="359"/>
      <c r="JFM5" s="359"/>
      <c r="JFN5" s="359"/>
      <c r="JFO5" s="359"/>
      <c r="JFP5" s="359"/>
      <c r="JFQ5" s="359"/>
      <c r="JFR5" s="359"/>
      <c r="JFS5" s="359"/>
      <c r="JFT5" s="359"/>
      <c r="JFU5" s="359"/>
      <c r="JFV5" s="359"/>
      <c r="JFW5" s="359"/>
      <c r="JFX5" s="359"/>
      <c r="JFY5" s="359"/>
      <c r="JFZ5" s="359"/>
      <c r="JGA5" s="359"/>
      <c r="JGB5" s="359"/>
      <c r="JGC5" s="359"/>
      <c r="JGD5" s="359"/>
      <c r="JGE5" s="359"/>
      <c r="JGF5" s="359"/>
      <c r="JGG5" s="359"/>
      <c r="JGH5" s="359"/>
      <c r="JGI5" s="359"/>
      <c r="JGJ5" s="359"/>
      <c r="JGK5" s="359"/>
      <c r="JGL5" s="359"/>
      <c r="JGM5" s="359"/>
      <c r="JGN5" s="359"/>
      <c r="JGO5" s="359"/>
      <c r="JGP5" s="359"/>
      <c r="JGQ5" s="359"/>
      <c r="JGR5" s="359"/>
      <c r="JGS5" s="359"/>
      <c r="JGT5" s="359"/>
      <c r="JGU5" s="359"/>
      <c r="JGV5" s="359"/>
      <c r="JGW5" s="359"/>
      <c r="JGX5" s="359"/>
      <c r="JGY5" s="359"/>
      <c r="JGZ5" s="359"/>
      <c r="JHA5" s="359"/>
      <c r="JHB5" s="359"/>
      <c r="JHC5" s="359"/>
      <c r="JHD5" s="359"/>
      <c r="JHE5" s="359"/>
      <c r="JHF5" s="359"/>
      <c r="JHG5" s="359"/>
      <c r="JHH5" s="359"/>
      <c r="JHI5" s="359"/>
      <c r="JHJ5" s="359"/>
      <c r="JHK5" s="359"/>
      <c r="JHL5" s="359"/>
      <c r="JHM5" s="359"/>
      <c r="JHN5" s="359"/>
      <c r="JHO5" s="359"/>
      <c r="JHP5" s="359"/>
      <c r="JHQ5" s="359"/>
      <c r="JHR5" s="359"/>
      <c r="JHS5" s="359"/>
      <c r="JHT5" s="359"/>
      <c r="JHU5" s="359"/>
      <c r="JHV5" s="359"/>
      <c r="JHW5" s="359"/>
      <c r="JHX5" s="359"/>
      <c r="JHY5" s="359"/>
      <c r="JHZ5" s="359"/>
      <c r="JIA5" s="359"/>
      <c r="JIB5" s="359"/>
      <c r="JIC5" s="359"/>
      <c r="JID5" s="359"/>
      <c r="JIE5" s="359"/>
      <c r="JIF5" s="359"/>
      <c r="JIG5" s="359"/>
      <c r="JIH5" s="359"/>
      <c r="JII5" s="359"/>
      <c r="JIJ5" s="359"/>
      <c r="JIK5" s="359"/>
      <c r="JIL5" s="359"/>
      <c r="JIM5" s="359"/>
      <c r="JIN5" s="359"/>
      <c r="JIO5" s="359"/>
      <c r="JIP5" s="359"/>
      <c r="JIQ5" s="359"/>
      <c r="JIR5" s="359"/>
      <c r="JIS5" s="359"/>
      <c r="JIT5" s="359"/>
      <c r="JIU5" s="359"/>
      <c r="JIV5" s="359"/>
      <c r="JIW5" s="359"/>
      <c r="JIX5" s="359"/>
      <c r="JIY5" s="359"/>
      <c r="JIZ5" s="359"/>
      <c r="JJA5" s="359"/>
      <c r="JJB5" s="359"/>
      <c r="JJC5" s="359"/>
      <c r="JJD5" s="359"/>
      <c r="JJE5" s="359"/>
      <c r="JJF5" s="359"/>
      <c r="JJG5" s="359"/>
      <c r="JJH5" s="359"/>
      <c r="JJI5" s="359"/>
      <c r="JJJ5" s="359"/>
      <c r="JJK5" s="359"/>
      <c r="JJL5" s="359"/>
      <c r="JJM5" s="359"/>
      <c r="JJN5" s="359"/>
      <c r="JJO5" s="359"/>
      <c r="JJP5" s="359"/>
      <c r="JJQ5" s="359"/>
      <c r="JJR5" s="359"/>
      <c r="JJS5" s="359"/>
      <c r="JJT5" s="359"/>
      <c r="JJU5" s="359"/>
      <c r="JJV5" s="359"/>
      <c r="JJW5" s="359"/>
      <c r="JJX5" s="359"/>
      <c r="JJY5" s="359"/>
      <c r="JJZ5" s="359"/>
      <c r="JKA5" s="359"/>
      <c r="JKB5" s="359"/>
      <c r="JKC5" s="359"/>
      <c r="JKD5" s="359"/>
      <c r="JKE5" s="359"/>
      <c r="JKF5" s="359"/>
      <c r="JKG5" s="359"/>
      <c r="JKH5" s="359"/>
      <c r="JKI5" s="359"/>
      <c r="JKJ5" s="359"/>
      <c r="JKK5" s="359"/>
      <c r="JKL5" s="359"/>
      <c r="JKM5" s="359"/>
      <c r="JKN5" s="359"/>
      <c r="JKO5" s="359"/>
      <c r="JKP5" s="359"/>
      <c r="JKQ5" s="359"/>
      <c r="JKR5" s="359"/>
      <c r="JKS5" s="359"/>
      <c r="JKT5" s="359"/>
      <c r="JKU5" s="359"/>
      <c r="JKV5" s="359"/>
      <c r="JKW5" s="359"/>
      <c r="JKX5" s="359"/>
      <c r="JKY5" s="359"/>
      <c r="JKZ5" s="359"/>
      <c r="JLA5" s="359"/>
      <c r="JLB5" s="359"/>
      <c r="JLC5" s="359"/>
      <c r="JLD5" s="359"/>
      <c r="JLE5" s="359"/>
      <c r="JLF5" s="359"/>
      <c r="JLG5" s="359"/>
      <c r="JLH5" s="359"/>
      <c r="JLI5" s="359"/>
      <c r="JLJ5" s="359"/>
      <c r="JLK5" s="359"/>
      <c r="JLL5" s="359"/>
      <c r="JLM5" s="359"/>
      <c r="JLN5" s="359"/>
      <c r="JLO5" s="359"/>
      <c r="JLP5" s="359"/>
      <c r="JLQ5" s="359"/>
      <c r="JLR5" s="359"/>
      <c r="JLS5" s="359"/>
      <c r="JLT5" s="359"/>
      <c r="JLU5" s="359"/>
      <c r="JLV5" s="359"/>
      <c r="JLW5" s="359"/>
      <c r="JLX5" s="359"/>
      <c r="JLY5" s="359"/>
      <c r="JLZ5" s="359"/>
      <c r="JMA5" s="359"/>
      <c r="JMB5" s="359"/>
      <c r="JMC5" s="359"/>
      <c r="JMD5" s="359"/>
      <c r="JME5" s="359"/>
      <c r="JMF5" s="359"/>
      <c r="JMG5" s="359"/>
      <c r="JMH5" s="359"/>
      <c r="JMI5" s="359"/>
      <c r="JMJ5" s="359"/>
      <c r="JMK5" s="359"/>
      <c r="JML5" s="359"/>
      <c r="JMM5" s="359"/>
      <c r="JMN5" s="359"/>
      <c r="JMO5" s="359"/>
      <c r="JMP5" s="359"/>
      <c r="JMQ5" s="359"/>
      <c r="JMR5" s="359"/>
      <c r="JMS5" s="359"/>
      <c r="JMT5" s="359"/>
      <c r="JMU5" s="359"/>
      <c r="JMV5" s="359"/>
      <c r="JMW5" s="359"/>
      <c r="JMX5" s="359"/>
      <c r="JMY5" s="359"/>
      <c r="JMZ5" s="359"/>
      <c r="JNA5" s="359"/>
      <c r="JNB5" s="359"/>
      <c r="JNC5" s="359"/>
      <c r="JND5" s="359"/>
      <c r="JNE5" s="359"/>
      <c r="JNF5" s="359"/>
      <c r="JNG5" s="359"/>
      <c r="JNH5" s="359"/>
      <c r="JNI5" s="359"/>
      <c r="JNJ5" s="359"/>
      <c r="JNK5" s="359"/>
      <c r="JNL5" s="359"/>
      <c r="JNM5" s="359"/>
      <c r="JNN5" s="359"/>
      <c r="JNO5" s="359"/>
      <c r="JNP5" s="359"/>
      <c r="JNQ5" s="359"/>
      <c r="JNR5" s="359"/>
      <c r="JNS5" s="359"/>
      <c r="JNT5" s="359"/>
      <c r="JNU5" s="359"/>
      <c r="JNV5" s="359"/>
      <c r="JNW5" s="359"/>
      <c r="JNX5" s="359"/>
      <c r="JNY5" s="359"/>
      <c r="JNZ5" s="359"/>
      <c r="JOA5" s="359"/>
      <c r="JOB5" s="359"/>
      <c r="JOC5" s="359"/>
      <c r="JOD5" s="359"/>
      <c r="JOE5" s="359"/>
      <c r="JOF5" s="359"/>
      <c r="JOG5" s="359"/>
      <c r="JOH5" s="359"/>
      <c r="JOI5" s="359"/>
      <c r="JOJ5" s="359"/>
      <c r="JOK5" s="359"/>
      <c r="JOL5" s="359"/>
      <c r="JOM5" s="359"/>
      <c r="JON5" s="359"/>
      <c r="JOO5" s="359"/>
      <c r="JOP5" s="359"/>
      <c r="JOQ5" s="359"/>
      <c r="JOR5" s="359"/>
      <c r="JOS5" s="359"/>
      <c r="JOT5" s="359"/>
      <c r="JOU5" s="359"/>
      <c r="JOV5" s="359"/>
      <c r="JOW5" s="359"/>
      <c r="JOX5" s="359"/>
      <c r="JOY5" s="359"/>
      <c r="JOZ5" s="359"/>
      <c r="JPA5" s="359"/>
      <c r="JPB5" s="359"/>
      <c r="JPC5" s="359"/>
      <c r="JPD5" s="359"/>
      <c r="JPE5" s="359"/>
      <c r="JPF5" s="359"/>
      <c r="JPG5" s="359"/>
      <c r="JPH5" s="359"/>
      <c r="JPI5" s="359"/>
      <c r="JPJ5" s="359"/>
      <c r="JPK5" s="359"/>
      <c r="JPL5" s="359"/>
      <c r="JPM5" s="359"/>
      <c r="JPN5" s="359"/>
      <c r="JPO5" s="359"/>
      <c r="JPP5" s="359"/>
      <c r="JPQ5" s="359"/>
      <c r="JPR5" s="359"/>
      <c r="JPS5" s="359"/>
      <c r="JPT5" s="359"/>
      <c r="JPU5" s="359"/>
      <c r="JPV5" s="359"/>
      <c r="JPW5" s="359"/>
      <c r="JPX5" s="359"/>
      <c r="JPY5" s="359"/>
      <c r="JPZ5" s="359"/>
      <c r="JQA5" s="359"/>
      <c r="JQB5" s="359"/>
      <c r="JQC5" s="359"/>
      <c r="JQD5" s="359"/>
      <c r="JQE5" s="359"/>
      <c r="JQF5" s="359"/>
      <c r="JQG5" s="359"/>
      <c r="JQH5" s="359"/>
      <c r="JQI5" s="359"/>
      <c r="JQJ5" s="359"/>
      <c r="JQK5" s="359"/>
      <c r="JQL5" s="359"/>
      <c r="JQM5" s="359"/>
      <c r="JQN5" s="359"/>
      <c r="JQO5" s="359"/>
      <c r="JQP5" s="359"/>
      <c r="JQQ5" s="359"/>
      <c r="JQR5" s="359"/>
      <c r="JQS5" s="359"/>
      <c r="JQT5" s="359"/>
      <c r="JQU5" s="359"/>
      <c r="JQV5" s="359"/>
      <c r="JQW5" s="359"/>
      <c r="JQX5" s="359"/>
      <c r="JQY5" s="359"/>
      <c r="JQZ5" s="359"/>
      <c r="JRA5" s="359"/>
      <c r="JRB5" s="359"/>
      <c r="JRC5" s="359"/>
      <c r="JRD5" s="359"/>
      <c r="JRE5" s="359"/>
      <c r="JRF5" s="359"/>
      <c r="JRG5" s="359"/>
      <c r="JRH5" s="359"/>
      <c r="JRI5" s="359"/>
      <c r="JRJ5" s="359"/>
      <c r="JRK5" s="359"/>
      <c r="JRL5" s="359"/>
      <c r="JRM5" s="359"/>
      <c r="JRN5" s="359"/>
      <c r="JRO5" s="359"/>
      <c r="JRP5" s="359"/>
      <c r="JRQ5" s="359"/>
      <c r="JRR5" s="359"/>
      <c r="JRS5" s="359"/>
      <c r="JRT5" s="359"/>
      <c r="JRU5" s="359"/>
      <c r="JRV5" s="359"/>
      <c r="JRW5" s="359"/>
      <c r="JRX5" s="359"/>
      <c r="JRY5" s="359"/>
      <c r="JRZ5" s="359"/>
      <c r="JSA5" s="359"/>
      <c r="JSB5" s="359"/>
      <c r="JSC5" s="359"/>
      <c r="JSD5" s="359"/>
      <c r="JSE5" s="359"/>
      <c r="JSF5" s="359"/>
      <c r="JSG5" s="359"/>
      <c r="JSH5" s="359"/>
      <c r="JSI5" s="359"/>
      <c r="JSJ5" s="359"/>
      <c r="JSK5" s="359"/>
      <c r="JSL5" s="359"/>
      <c r="JSM5" s="359"/>
      <c r="JSN5" s="359"/>
      <c r="JSO5" s="359"/>
      <c r="JSP5" s="359"/>
      <c r="JSQ5" s="359"/>
      <c r="JSR5" s="359"/>
      <c r="JSS5" s="359"/>
      <c r="JST5" s="359"/>
      <c r="JSU5" s="359"/>
      <c r="JSV5" s="359"/>
      <c r="JSW5" s="359"/>
      <c r="JSX5" s="359"/>
      <c r="JSY5" s="359"/>
      <c r="JSZ5" s="359"/>
      <c r="JTA5" s="359"/>
      <c r="JTB5" s="359"/>
      <c r="JTC5" s="359"/>
      <c r="JTD5" s="359"/>
      <c r="JTE5" s="359"/>
      <c r="JTF5" s="359"/>
      <c r="JTG5" s="359"/>
      <c r="JTH5" s="359"/>
      <c r="JTI5" s="359"/>
      <c r="JTJ5" s="359"/>
      <c r="JTK5" s="359"/>
      <c r="JTL5" s="359"/>
      <c r="JTM5" s="359"/>
      <c r="JTN5" s="359"/>
      <c r="JTO5" s="359"/>
      <c r="JTP5" s="359"/>
      <c r="JTQ5" s="359"/>
      <c r="JTR5" s="359"/>
      <c r="JTS5" s="359"/>
      <c r="JTT5" s="359"/>
      <c r="JTU5" s="359"/>
      <c r="JTV5" s="359"/>
      <c r="JTW5" s="359"/>
      <c r="JTX5" s="359"/>
      <c r="JTY5" s="359"/>
      <c r="JTZ5" s="359"/>
      <c r="JUA5" s="359"/>
      <c r="JUB5" s="359"/>
      <c r="JUC5" s="359"/>
      <c r="JUD5" s="359"/>
      <c r="JUE5" s="359"/>
      <c r="JUF5" s="359"/>
      <c r="JUG5" s="359"/>
      <c r="JUH5" s="359"/>
      <c r="JUI5" s="359"/>
      <c r="JUJ5" s="359"/>
      <c r="JUK5" s="359"/>
      <c r="JUL5" s="359"/>
      <c r="JUM5" s="359"/>
      <c r="JUN5" s="359"/>
      <c r="JUO5" s="359"/>
      <c r="JUP5" s="359"/>
      <c r="JUQ5" s="359"/>
      <c r="JUR5" s="359"/>
      <c r="JUS5" s="359"/>
      <c r="JUT5" s="359"/>
      <c r="JUU5" s="359"/>
      <c r="JUV5" s="359"/>
      <c r="JUW5" s="359"/>
      <c r="JUX5" s="359"/>
      <c r="JUY5" s="359"/>
      <c r="JUZ5" s="359"/>
      <c r="JVA5" s="359"/>
      <c r="JVB5" s="359"/>
      <c r="JVC5" s="359"/>
      <c r="JVD5" s="359"/>
      <c r="JVE5" s="359"/>
      <c r="JVF5" s="359"/>
      <c r="JVG5" s="359"/>
      <c r="JVH5" s="359"/>
      <c r="JVI5" s="359"/>
      <c r="JVJ5" s="359"/>
      <c r="JVK5" s="359"/>
      <c r="JVL5" s="359"/>
      <c r="JVM5" s="359"/>
      <c r="JVN5" s="359"/>
      <c r="JVO5" s="359"/>
      <c r="JVP5" s="359"/>
      <c r="JVQ5" s="359"/>
      <c r="JVR5" s="359"/>
      <c r="JVS5" s="359"/>
      <c r="JVT5" s="359"/>
      <c r="JVU5" s="359"/>
      <c r="JVV5" s="359"/>
      <c r="JVW5" s="359"/>
      <c r="JVX5" s="359"/>
      <c r="JVY5" s="359"/>
      <c r="JVZ5" s="359"/>
      <c r="JWA5" s="359"/>
      <c r="JWB5" s="359"/>
      <c r="JWC5" s="359"/>
      <c r="JWD5" s="359"/>
      <c r="JWE5" s="359"/>
      <c r="JWF5" s="359"/>
      <c r="JWG5" s="359"/>
      <c r="JWH5" s="359"/>
      <c r="JWI5" s="359"/>
      <c r="JWJ5" s="359"/>
      <c r="JWK5" s="359"/>
      <c r="JWL5" s="359"/>
      <c r="JWM5" s="359"/>
      <c r="JWN5" s="359"/>
      <c r="JWO5" s="359"/>
      <c r="JWP5" s="359"/>
      <c r="JWQ5" s="359"/>
      <c r="JWR5" s="359"/>
      <c r="JWS5" s="359"/>
      <c r="JWT5" s="359"/>
      <c r="JWU5" s="359"/>
      <c r="JWV5" s="359"/>
      <c r="JWW5" s="359"/>
      <c r="JWX5" s="359"/>
      <c r="JWY5" s="359"/>
      <c r="JWZ5" s="359"/>
      <c r="JXA5" s="359"/>
      <c r="JXB5" s="359"/>
      <c r="JXC5" s="359"/>
      <c r="JXD5" s="359"/>
      <c r="JXE5" s="359"/>
      <c r="JXF5" s="359"/>
      <c r="JXG5" s="359"/>
      <c r="JXH5" s="359"/>
      <c r="JXI5" s="359"/>
      <c r="JXJ5" s="359"/>
      <c r="JXK5" s="359"/>
      <c r="JXL5" s="359"/>
      <c r="JXM5" s="359"/>
      <c r="JXN5" s="359"/>
      <c r="JXO5" s="359"/>
      <c r="JXP5" s="359"/>
      <c r="JXQ5" s="359"/>
      <c r="JXR5" s="359"/>
      <c r="JXS5" s="359"/>
      <c r="JXT5" s="359"/>
      <c r="JXU5" s="359"/>
      <c r="JXV5" s="359"/>
      <c r="JXW5" s="359"/>
      <c r="JXX5" s="359"/>
      <c r="JXY5" s="359"/>
      <c r="JXZ5" s="359"/>
      <c r="JYA5" s="359"/>
      <c r="JYB5" s="359"/>
      <c r="JYC5" s="359"/>
      <c r="JYD5" s="359"/>
      <c r="JYE5" s="359"/>
      <c r="JYF5" s="359"/>
      <c r="JYG5" s="359"/>
      <c r="JYH5" s="359"/>
      <c r="JYI5" s="359"/>
      <c r="JYJ5" s="359"/>
      <c r="JYK5" s="359"/>
      <c r="JYL5" s="359"/>
      <c r="JYM5" s="359"/>
      <c r="JYN5" s="359"/>
      <c r="JYO5" s="359"/>
      <c r="JYP5" s="359"/>
      <c r="JYQ5" s="359"/>
      <c r="JYR5" s="359"/>
      <c r="JYS5" s="359"/>
      <c r="JYT5" s="359"/>
      <c r="JYU5" s="359"/>
      <c r="JYV5" s="359"/>
      <c r="JYW5" s="359"/>
      <c r="JYX5" s="359"/>
      <c r="JYY5" s="359"/>
      <c r="JYZ5" s="359"/>
      <c r="JZA5" s="359"/>
      <c r="JZB5" s="359"/>
      <c r="JZC5" s="359"/>
      <c r="JZD5" s="359"/>
      <c r="JZE5" s="359"/>
      <c r="JZF5" s="359"/>
      <c r="JZG5" s="359"/>
      <c r="JZH5" s="359"/>
      <c r="JZI5" s="359"/>
      <c r="JZJ5" s="359"/>
      <c r="JZK5" s="359"/>
      <c r="JZL5" s="359"/>
      <c r="JZM5" s="359"/>
      <c r="JZN5" s="359"/>
      <c r="JZO5" s="359"/>
      <c r="JZP5" s="359"/>
      <c r="JZQ5" s="359"/>
      <c r="JZR5" s="359"/>
      <c r="JZS5" s="359"/>
      <c r="JZT5" s="359"/>
      <c r="JZU5" s="359"/>
      <c r="JZV5" s="359"/>
      <c r="JZW5" s="359"/>
      <c r="JZX5" s="359"/>
      <c r="JZY5" s="359"/>
      <c r="JZZ5" s="359"/>
      <c r="KAA5" s="359"/>
      <c r="KAB5" s="359"/>
      <c r="KAC5" s="359"/>
      <c r="KAD5" s="359"/>
      <c r="KAE5" s="359"/>
      <c r="KAF5" s="359"/>
      <c r="KAG5" s="359"/>
      <c r="KAH5" s="359"/>
      <c r="KAI5" s="359"/>
      <c r="KAJ5" s="359"/>
      <c r="KAK5" s="359"/>
      <c r="KAL5" s="359"/>
      <c r="KAM5" s="359"/>
      <c r="KAN5" s="359"/>
      <c r="KAO5" s="359"/>
      <c r="KAP5" s="359"/>
      <c r="KAQ5" s="359"/>
      <c r="KAR5" s="359"/>
      <c r="KAS5" s="359"/>
      <c r="KAT5" s="359"/>
      <c r="KAU5" s="359"/>
      <c r="KAV5" s="359"/>
      <c r="KAW5" s="359"/>
      <c r="KAX5" s="359"/>
      <c r="KAY5" s="359"/>
      <c r="KAZ5" s="359"/>
      <c r="KBA5" s="359"/>
      <c r="KBB5" s="359"/>
      <c r="KBC5" s="359"/>
      <c r="KBD5" s="359"/>
      <c r="KBE5" s="359"/>
      <c r="KBF5" s="359"/>
      <c r="KBG5" s="359"/>
      <c r="KBH5" s="359"/>
      <c r="KBI5" s="359"/>
      <c r="KBJ5" s="359"/>
      <c r="KBK5" s="359"/>
      <c r="KBL5" s="359"/>
      <c r="KBM5" s="359"/>
      <c r="KBN5" s="359"/>
      <c r="KBO5" s="359"/>
      <c r="KBP5" s="359"/>
      <c r="KBQ5" s="359"/>
      <c r="KBR5" s="359"/>
      <c r="KBS5" s="359"/>
      <c r="KBT5" s="359"/>
      <c r="KBU5" s="359"/>
      <c r="KBV5" s="359"/>
      <c r="KBW5" s="359"/>
      <c r="KBX5" s="359"/>
      <c r="KBY5" s="359"/>
      <c r="KBZ5" s="359"/>
      <c r="KCA5" s="359"/>
      <c r="KCB5" s="359"/>
      <c r="KCC5" s="359"/>
      <c r="KCD5" s="359"/>
      <c r="KCE5" s="359"/>
      <c r="KCF5" s="359"/>
      <c r="KCG5" s="359"/>
      <c r="KCH5" s="359"/>
      <c r="KCI5" s="359"/>
      <c r="KCJ5" s="359"/>
      <c r="KCK5" s="359"/>
      <c r="KCL5" s="359"/>
      <c r="KCM5" s="359"/>
      <c r="KCN5" s="359"/>
      <c r="KCO5" s="359"/>
      <c r="KCP5" s="359"/>
      <c r="KCQ5" s="359"/>
      <c r="KCR5" s="359"/>
      <c r="KCS5" s="359"/>
      <c r="KCT5" s="359"/>
      <c r="KCU5" s="359"/>
      <c r="KCV5" s="359"/>
      <c r="KCW5" s="359"/>
      <c r="KCX5" s="359"/>
      <c r="KCY5" s="359"/>
      <c r="KCZ5" s="359"/>
      <c r="KDA5" s="359"/>
      <c r="KDB5" s="359"/>
      <c r="KDC5" s="359"/>
      <c r="KDD5" s="359"/>
      <c r="KDE5" s="359"/>
      <c r="KDF5" s="359"/>
      <c r="KDG5" s="359"/>
      <c r="KDH5" s="359"/>
      <c r="KDI5" s="359"/>
      <c r="KDJ5" s="359"/>
      <c r="KDK5" s="359"/>
      <c r="KDL5" s="359"/>
      <c r="KDM5" s="359"/>
      <c r="KDN5" s="359"/>
      <c r="KDO5" s="359"/>
      <c r="KDP5" s="359"/>
      <c r="KDQ5" s="359"/>
      <c r="KDR5" s="359"/>
      <c r="KDS5" s="359"/>
      <c r="KDT5" s="359"/>
      <c r="KDU5" s="359"/>
      <c r="KDV5" s="359"/>
      <c r="KDW5" s="359"/>
      <c r="KDX5" s="359"/>
      <c r="KDY5" s="359"/>
      <c r="KDZ5" s="359"/>
      <c r="KEA5" s="359"/>
      <c r="KEB5" s="359"/>
      <c r="KEC5" s="359"/>
      <c r="KED5" s="359"/>
      <c r="KEE5" s="359"/>
      <c r="KEF5" s="359"/>
      <c r="KEG5" s="359"/>
      <c r="KEH5" s="359"/>
      <c r="KEI5" s="359"/>
      <c r="KEJ5" s="359"/>
      <c r="KEK5" s="359"/>
      <c r="KEL5" s="359"/>
      <c r="KEM5" s="359"/>
      <c r="KEN5" s="359"/>
      <c r="KEO5" s="359"/>
      <c r="KEP5" s="359"/>
      <c r="KEQ5" s="359"/>
      <c r="KER5" s="359"/>
      <c r="KES5" s="359"/>
      <c r="KET5" s="359"/>
      <c r="KEU5" s="359"/>
      <c r="KEV5" s="359"/>
      <c r="KEW5" s="359"/>
      <c r="KEX5" s="359"/>
      <c r="KEY5" s="359"/>
      <c r="KEZ5" s="359"/>
      <c r="KFA5" s="359"/>
      <c r="KFB5" s="359"/>
      <c r="KFC5" s="359"/>
      <c r="KFD5" s="359"/>
      <c r="KFE5" s="359"/>
      <c r="KFF5" s="359"/>
      <c r="KFG5" s="359"/>
      <c r="KFH5" s="359"/>
      <c r="KFI5" s="359"/>
      <c r="KFJ5" s="359"/>
      <c r="KFK5" s="359"/>
      <c r="KFL5" s="359"/>
      <c r="KFM5" s="359"/>
      <c r="KFN5" s="359"/>
      <c r="KFO5" s="359"/>
      <c r="KFP5" s="359"/>
      <c r="KFQ5" s="359"/>
      <c r="KFR5" s="359"/>
      <c r="KFS5" s="359"/>
      <c r="KFT5" s="359"/>
      <c r="KFU5" s="359"/>
      <c r="KFV5" s="359"/>
      <c r="KFW5" s="359"/>
      <c r="KFX5" s="359"/>
      <c r="KFY5" s="359"/>
      <c r="KFZ5" s="359"/>
      <c r="KGA5" s="359"/>
      <c r="KGB5" s="359"/>
      <c r="KGC5" s="359"/>
      <c r="KGD5" s="359"/>
      <c r="KGE5" s="359"/>
      <c r="KGF5" s="359"/>
      <c r="KGG5" s="359"/>
      <c r="KGH5" s="359"/>
      <c r="KGI5" s="359"/>
      <c r="KGJ5" s="359"/>
      <c r="KGK5" s="359"/>
      <c r="KGL5" s="359"/>
      <c r="KGM5" s="359"/>
      <c r="KGN5" s="359"/>
      <c r="KGO5" s="359"/>
      <c r="KGP5" s="359"/>
      <c r="KGQ5" s="359"/>
      <c r="KGR5" s="359"/>
      <c r="KGS5" s="359"/>
      <c r="KGT5" s="359"/>
      <c r="KGU5" s="359"/>
      <c r="KGV5" s="359"/>
      <c r="KGW5" s="359"/>
      <c r="KGX5" s="359"/>
      <c r="KGY5" s="359"/>
      <c r="KGZ5" s="359"/>
      <c r="KHA5" s="359"/>
      <c r="KHB5" s="359"/>
      <c r="KHC5" s="359"/>
      <c r="KHD5" s="359"/>
      <c r="KHE5" s="359"/>
      <c r="KHF5" s="359"/>
      <c r="KHG5" s="359"/>
      <c r="KHH5" s="359"/>
      <c r="KHI5" s="359"/>
      <c r="KHJ5" s="359"/>
      <c r="KHK5" s="359"/>
      <c r="KHL5" s="359"/>
      <c r="KHM5" s="359"/>
      <c r="KHN5" s="359"/>
      <c r="KHO5" s="359"/>
      <c r="KHP5" s="359"/>
      <c r="KHQ5" s="359"/>
      <c r="KHR5" s="359"/>
      <c r="KHS5" s="359"/>
      <c r="KHT5" s="359"/>
      <c r="KHU5" s="359"/>
      <c r="KHV5" s="359"/>
      <c r="KHW5" s="359"/>
      <c r="KHX5" s="359"/>
      <c r="KHY5" s="359"/>
      <c r="KHZ5" s="359"/>
      <c r="KIA5" s="359"/>
      <c r="KIB5" s="359"/>
      <c r="KIC5" s="359"/>
      <c r="KID5" s="359"/>
      <c r="KIE5" s="359"/>
      <c r="KIF5" s="359"/>
      <c r="KIG5" s="359"/>
      <c r="KIH5" s="359"/>
      <c r="KII5" s="359"/>
      <c r="KIJ5" s="359"/>
      <c r="KIK5" s="359"/>
      <c r="KIL5" s="359"/>
      <c r="KIM5" s="359"/>
      <c r="KIN5" s="359"/>
      <c r="KIO5" s="359"/>
      <c r="KIP5" s="359"/>
      <c r="KIQ5" s="359"/>
      <c r="KIR5" s="359"/>
      <c r="KIS5" s="359"/>
      <c r="KIT5" s="359"/>
      <c r="KIU5" s="359"/>
      <c r="KIV5" s="359"/>
      <c r="KIW5" s="359"/>
      <c r="KIX5" s="359"/>
      <c r="KIY5" s="359"/>
      <c r="KIZ5" s="359"/>
      <c r="KJA5" s="359"/>
      <c r="KJB5" s="359"/>
      <c r="KJC5" s="359"/>
      <c r="KJD5" s="359"/>
      <c r="KJE5" s="359"/>
      <c r="KJF5" s="359"/>
      <c r="KJG5" s="359"/>
      <c r="KJH5" s="359"/>
      <c r="KJI5" s="359"/>
      <c r="KJJ5" s="359"/>
      <c r="KJK5" s="359"/>
      <c r="KJL5" s="359"/>
      <c r="KJM5" s="359"/>
      <c r="KJN5" s="359"/>
      <c r="KJO5" s="359"/>
      <c r="KJP5" s="359"/>
      <c r="KJQ5" s="359"/>
      <c r="KJR5" s="359"/>
      <c r="KJS5" s="359"/>
      <c r="KJT5" s="359"/>
      <c r="KJU5" s="359"/>
      <c r="KJV5" s="359"/>
      <c r="KJW5" s="359"/>
      <c r="KJX5" s="359"/>
      <c r="KJY5" s="359"/>
      <c r="KJZ5" s="359"/>
      <c r="KKA5" s="359"/>
      <c r="KKB5" s="359"/>
      <c r="KKC5" s="359"/>
      <c r="KKD5" s="359"/>
      <c r="KKE5" s="359"/>
      <c r="KKF5" s="359"/>
      <c r="KKG5" s="359"/>
      <c r="KKH5" s="359"/>
      <c r="KKI5" s="359"/>
      <c r="KKJ5" s="359"/>
      <c r="KKK5" s="359"/>
      <c r="KKL5" s="359"/>
      <c r="KKM5" s="359"/>
      <c r="KKN5" s="359"/>
      <c r="KKO5" s="359"/>
      <c r="KKP5" s="359"/>
      <c r="KKQ5" s="359"/>
      <c r="KKR5" s="359"/>
      <c r="KKS5" s="359"/>
      <c r="KKT5" s="359"/>
      <c r="KKU5" s="359"/>
      <c r="KKV5" s="359"/>
      <c r="KKW5" s="359"/>
      <c r="KKX5" s="359"/>
      <c r="KKY5" s="359"/>
      <c r="KKZ5" s="359"/>
      <c r="KLA5" s="359"/>
      <c r="KLB5" s="359"/>
      <c r="KLC5" s="359"/>
      <c r="KLD5" s="359"/>
      <c r="KLE5" s="359"/>
      <c r="KLF5" s="359"/>
      <c r="KLG5" s="359"/>
      <c r="KLH5" s="359"/>
      <c r="KLI5" s="359"/>
      <c r="KLJ5" s="359"/>
      <c r="KLK5" s="359"/>
      <c r="KLL5" s="359"/>
      <c r="KLM5" s="359"/>
      <c r="KLN5" s="359"/>
      <c r="KLO5" s="359"/>
      <c r="KLP5" s="359"/>
      <c r="KLQ5" s="359"/>
      <c r="KLR5" s="359"/>
      <c r="KLS5" s="359"/>
      <c r="KLT5" s="359"/>
      <c r="KLU5" s="359"/>
      <c r="KLV5" s="359"/>
      <c r="KLW5" s="359"/>
      <c r="KLX5" s="359"/>
      <c r="KLY5" s="359"/>
      <c r="KLZ5" s="359"/>
      <c r="KMA5" s="359"/>
      <c r="KMB5" s="359"/>
      <c r="KMC5" s="359"/>
      <c r="KMD5" s="359"/>
      <c r="KME5" s="359"/>
      <c r="KMF5" s="359"/>
      <c r="KMG5" s="359"/>
      <c r="KMH5" s="359"/>
      <c r="KMI5" s="359"/>
      <c r="KMJ5" s="359"/>
      <c r="KMK5" s="359"/>
      <c r="KML5" s="359"/>
      <c r="KMM5" s="359"/>
      <c r="KMN5" s="359"/>
      <c r="KMO5" s="359"/>
      <c r="KMP5" s="359"/>
      <c r="KMQ5" s="359"/>
      <c r="KMR5" s="359"/>
      <c r="KMS5" s="359"/>
      <c r="KMT5" s="359"/>
      <c r="KMU5" s="359"/>
      <c r="KMV5" s="359"/>
      <c r="KMW5" s="359"/>
      <c r="KMX5" s="359"/>
      <c r="KMY5" s="359"/>
      <c r="KMZ5" s="359"/>
      <c r="KNA5" s="359"/>
      <c r="KNB5" s="359"/>
      <c r="KNC5" s="359"/>
      <c r="KND5" s="359"/>
      <c r="KNE5" s="359"/>
      <c r="KNF5" s="359"/>
      <c r="KNG5" s="359"/>
      <c r="KNH5" s="359"/>
      <c r="KNI5" s="359"/>
      <c r="KNJ5" s="359"/>
      <c r="KNK5" s="359"/>
      <c r="KNL5" s="359"/>
      <c r="KNM5" s="359"/>
      <c r="KNN5" s="359"/>
      <c r="KNO5" s="359"/>
      <c r="KNP5" s="359"/>
      <c r="KNQ5" s="359"/>
      <c r="KNR5" s="359"/>
      <c r="KNS5" s="359"/>
      <c r="KNT5" s="359"/>
      <c r="KNU5" s="359"/>
      <c r="KNV5" s="359"/>
      <c r="KNW5" s="359"/>
      <c r="KNX5" s="359"/>
      <c r="KNY5" s="359"/>
      <c r="KNZ5" s="359"/>
      <c r="KOA5" s="359"/>
      <c r="KOB5" s="359"/>
      <c r="KOC5" s="359"/>
      <c r="KOD5" s="359"/>
      <c r="KOE5" s="359"/>
      <c r="KOF5" s="359"/>
      <c r="KOG5" s="359"/>
      <c r="KOH5" s="359"/>
      <c r="KOI5" s="359"/>
      <c r="KOJ5" s="359"/>
      <c r="KOK5" s="359"/>
      <c r="KOL5" s="359"/>
      <c r="KOM5" s="359"/>
      <c r="KON5" s="359"/>
      <c r="KOO5" s="359"/>
      <c r="KOP5" s="359"/>
      <c r="KOQ5" s="359"/>
      <c r="KOR5" s="359"/>
      <c r="KOS5" s="359"/>
      <c r="KOT5" s="359"/>
      <c r="KOU5" s="359"/>
      <c r="KOV5" s="359"/>
      <c r="KOW5" s="359"/>
      <c r="KOX5" s="359"/>
      <c r="KOY5" s="359"/>
      <c r="KOZ5" s="359"/>
      <c r="KPA5" s="359"/>
      <c r="KPB5" s="359"/>
      <c r="KPC5" s="359"/>
      <c r="KPD5" s="359"/>
      <c r="KPE5" s="359"/>
      <c r="KPF5" s="359"/>
      <c r="KPG5" s="359"/>
      <c r="KPH5" s="359"/>
      <c r="KPI5" s="359"/>
      <c r="KPJ5" s="359"/>
      <c r="KPK5" s="359"/>
      <c r="KPL5" s="359"/>
      <c r="KPM5" s="359"/>
      <c r="KPN5" s="359"/>
      <c r="KPO5" s="359"/>
      <c r="KPP5" s="359"/>
      <c r="KPQ5" s="359"/>
      <c r="KPR5" s="359"/>
      <c r="KPS5" s="359"/>
      <c r="KPT5" s="359"/>
      <c r="KPU5" s="359"/>
      <c r="KPV5" s="359"/>
      <c r="KPW5" s="359"/>
      <c r="KPX5" s="359"/>
      <c r="KPY5" s="359"/>
      <c r="KPZ5" s="359"/>
      <c r="KQA5" s="359"/>
      <c r="KQB5" s="359"/>
      <c r="KQC5" s="359"/>
      <c r="KQD5" s="359"/>
      <c r="KQE5" s="359"/>
      <c r="KQF5" s="359"/>
      <c r="KQG5" s="359"/>
      <c r="KQH5" s="359"/>
      <c r="KQI5" s="359"/>
      <c r="KQJ5" s="359"/>
      <c r="KQK5" s="359"/>
      <c r="KQL5" s="359"/>
      <c r="KQM5" s="359"/>
      <c r="KQN5" s="359"/>
      <c r="KQO5" s="359"/>
      <c r="KQP5" s="359"/>
      <c r="KQQ5" s="359"/>
      <c r="KQR5" s="359"/>
      <c r="KQS5" s="359"/>
      <c r="KQT5" s="359"/>
      <c r="KQU5" s="359"/>
      <c r="KQV5" s="359"/>
      <c r="KQW5" s="359"/>
      <c r="KQX5" s="359"/>
      <c r="KQY5" s="359"/>
      <c r="KQZ5" s="359"/>
      <c r="KRA5" s="359"/>
      <c r="KRB5" s="359"/>
      <c r="KRC5" s="359"/>
      <c r="KRD5" s="359"/>
      <c r="KRE5" s="359"/>
      <c r="KRF5" s="359"/>
      <c r="KRG5" s="359"/>
      <c r="KRH5" s="359"/>
      <c r="KRI5" s="359"/>
      <c r="KRJ5" s="359"/>
      <c r="KRK5" s="359"/>
      <c r="KRL5" s="359"/>
      <c r="KRM5" s="359"/>
      <c r="KRN5" s="359"/>
      <c r="KRO5" s="359"/>
      <c r="KRP5" s="359"/>
      <c r="KRQ5" s="359"/>
      <c r="KRR5" s="359"/>
      <c r="KRS5" s="359"/>
      <c r="KRT5" s="359"/>
      <c r="KRU5" s="359"/>
      <c r="KRV5" s="359"/>
      <c r="KRW5" s="359"/>
      <c r="KRX5" s="359"/>
      <c r="KRY5" s="359"/>
      <c r="KRZ5" s="359"/>
      <c r="KSA5" s="359"/>
      <c r="KSB5" s="359"/>
      <c r="KSC5" s="359"/>
      <c r="KSD5" s="359"/>
      <c r="KSE5" s="359"/>
      <c r="KSF5" s="359"/>
      <c r="KSG5" s="359"/>
      <c r="KSH5" s="359"/>
      <c r="KSI5" s="359"/>
      <c r="KSJ5" s="359"/>
      <c r="KSK5" s="359"/>
      <c r="KSL5" s="359"/>
      <c r="KSM5" s="359"/>
      <c r="KSN5" s="359"/>
      <c r="KSO5" s="359"/>
      <c r="KSP5" s="359"/>
      <c r="KSQ5" s="359"/>
      <c r="KSR5" s="359"/>
      <c r="KSS5" s="359"/>
      <c r="KST5" s="359"/>
      <c r="KSU5" s="359"/>
      <c r="KSV5" s="359"/>
      <c r="KSW5" s="359"/>
      <c r="KSX5" s="359"/>
      <c r="KSY5" s="359"/>
      <c r="KSZ5" s="359"/>
      <c r="KTA5" s="359"/>
      <c r="KTB5" s="359"/>
      <c r="KTC5" s="359"/>
      <c r="KTD5" s="359"/>
      <c r="KTE5" s="359"/>
      <c r="KTF5" s="359"/>
      <c r="KTG5" s="359"/>
      <c r="KTH5" s="359"/>
      <c r="KTI5" s="359"/>
      <c r="KTJ5" s="359"/>
      <c r="KTK5" s="359"/>
      <c r="KTL5" s="359"/>
      <c r="KTM5" s="359"/>
      <c r="KTN5" s="359"/>
      <c r="KTO5" s="359"/>
      <c r="KTP5" s="359"/>
      <c r="KTQ5" s="359"/>
      <c r="KTR5" s="359"/>
      <c r="KTS5" s="359"/>
      <c r="KTT5" s="359"/>
      <c r="KTU5" s="359"/>
      <c r="KTV5" s="359"/>
      <c r="KTW5" s="359"/>
      <c r="KTX5" s="359"/>
      <c r="KTY5" s="359"/>
      <c r="KTZ5" s="359"/>
      <c r="KUA5" s="359"/>
      <c r="KUB5" s="359"/>
      <c r="KUC5" s="359"/>
      <c r="KUD5" s="359"/>
      <c r="KUE5" s="359"/>
      <c r="KUF5" s="359"/>
      <c r="KUG5" s="359"/>
      <c r="KUH5" s="359"/>
      <c r="KUI5" s="359"/>
      <c r="KUJ5" s="359"/>
      <c r="KUK5" s="359"/>
      <c r="KUL5" s="359"/>
      <c r="KUM5" s="359"/>
      <c r="KUN5" s="359"/>
      <c r="KUO5" s="359"/>
      <c r="KUP5" s="359"/>
      <c r="KUQ5" s="359"/>
      <c r="KUR5" s="359"/>
      <c r="KUS5" s="359"/>
      <c r="KUT5" s="359"/>
      <c r="KUU5" s="359"/>
      <c r="KUV5" s="359"/>
      <c r="KUW5" s="359"/>
      <c r="KUX5" s="359"/>
      <c r="KUY5" s="359"/>
      <c r="KUZ5" s="359"/>
      <c r="KVA5" s="359"/>
      <c r="KVB5" s="359"/>
      <c r="KVC5" s="359"/>
      <c r="KVD5" s="359"/>
      <c r="KVE5" s="359"/>
      <c r="KVF5" s="359"/>
      <c r="KVG5" s="359"/>
      <c r="KVH5" s="359"/>
      <c r="KVI5" s="359"/>
      <c r="KVJ5" s="359"/>
      <c r="KVK5" s="359"/>
      <c r="KVL5" s="359"/>
      <c r="KVM5" s="359"/>
      <c r="KVN5" s="359"/>
      <c r="KVO5" s="359"/>
      <c r="KVP5" s="359"/>
      <c r="KVQ5" s="359"/>
      <c r="KVR5" s="359"/>
      <c r="KVS5" s="359"/>
      <c r="KVT5" s="359"/>
      <c r="KVU5" s="359"/>
      <c r="KVV5" s="359"/>
      <c r="KVW5" s="359"/>
      <c r="KVX5" s="359"/>
      <c r="KVY5" s="359"/>
      <c r="KVZ5" s="359"/>
      <c r="KWA5" s="359"/>
      <c r="KWB5" s="359"/>
      <c r="KWC5" s="359"/>
      <c r="KWD5" s="359"/>
      <c r="KWE5" s="359"/>
      <c r="KWF5" s="359"/>
      <c r="KWG5" s="359"/>
      <c r="KWH5" s="359"/>
      <c r="KWI5" s="359"/>
      <c r="KWJ5" s="359"/>
      <c r="KWK5" s="359"/>
      <c r="KWL5" s="359"/>
      <c r="KWM5" s="359"/>
      <c r="KWN5" s="359"/>
      <c r="KWO5" s="359"/>
      <c r="KWP5" s="359"/>
      <c r="KWQ5" s="359"/>
      <c r="KWR5" s="359"/>
      <c r="KWS5" s="359"/>
      <c r="KWT5" s="359"/>
      <c r="KWU5" s="359"/>
      <c r="KWV5" s="359"/>
      <c r="KWW5" s="359"/>
      <c r="KWX5" s="359"/>
      <c r="KWY5" s="359"/>
      <c r="KWZ5" s="359"/>
      <c r="KXA5" s="359"/>
      <c r="KXB5" s="359"/>
      <c r="KXC5" s="359"/>
      <c r="KXD5" s="359"/>
      <c r="KXE5" s="359"/>
      <c r="KXF5" s="359"/>
      <c r="KXG5" s="359"/>
      <c r="KXH5" s="359"/>
      <c r="KXI5" s="359"/>
      <c r="KXJ5" s="359"/>
      <c r="KXK5" s="359"/>
      <c r="KXL5" s="359"/>
      <c r="KXM5" s="359"/>
      <c r="KXN5" s="359"/>
      <c r="KXO5" s="359"/>
      <c r="KXP5" s="359"/>
      <c r="KXQ5" s="359"/>
      <c r="KXR5" s="359"/>
      <c r="KXS5" s="359"/>
      <c r="KXT5" s="359"/>
      <c r="KXU5" s="359"/>
      <c r="KXV5" s="359"/>
      <c r="KXW5" s="359"/>
      <c r="KXX5" s="359"/>
      <c r="KXY5" s="359"/>
      <c r="KXZ5" s="359"/>
      <c r="KYA5" s="359"/>
      <c r="KYB5" s="359"/>
      <c r="KYC5" s="359"/>
      <c r="KYD5" s="359"/>
      <c r="KYE5" s="359"/>
      <c r="KYF5" s="359"/>
      <c r="KYG5" s="359"/>
      <c r="KYH5" s="359"/>
      <c r="KYI5" s="359"/>
      <c r="KYJ5" s="359"/>
      <c r="KYK5" s="359"/>
      <c r="KYL5" s="359"/>
      <c r="KYM5" s="359"/>
      <c r="KYN5" s="359"/>
      <c r="KYO5" s="359"/>
      <c r="KYP5" s="359"/>
      <c r="KYQ5" s="359"/>
      <c r="KYR5" s="359"/>
      <c r="KYS5" s="359"/>
      <c r="KYT5" s="359"/>
      <c r="KYU5" s="359"/>
      <c r="KYV5" s="359"/>
      <c r="KYW5" s="359"/>
      <c r="KYX5" s="359"/>
      <c r="KYY5" s="359"/>
      <c r="KYZ5" s="359"/>
      <c r="KZA5" s="359"/>
      <c r="KZB5" s="359"/>
      <c r="KZC5" s="359"/>
      <c r="KZD5" s="359"/>
      <c r="KZE5" s="359"/>
      <c r="KZF5" s="359"/>
      <c r="KZG5" s="359"/>
      <c r="KZH5" s="359"/>
      <c r="KZI5" s="359"/>
      <c r="KZJ5" s="359"/>
      <c r="KZK5" s="359"/>
      <c r="KZL5" s="359"/>
      <c r="KZM5" s="359"/>
      <c r="KZN5" s="359"/>
      <c r="KZO5" s="359"/>
      <c r="KZP5" s="359"/>
      <c r="KZQ5" s="359"/>
      <c r="KZR5" s="359"/>
      <c r="KZS5" s="359"/>
      <c r="KZT5" s="359"/>
      <c r="KZU5" s="359"/>
      <c r="KZV5" s="359"/>
      <c r="KZW5" s="359"/>
      <c r="KZX5" s="359"/>
      <c r="KZY5" s="359"/>
      <c r="KZZ5" s="359"/>
      <c r="LAA5" s="359"/>
      <c r="LAB5" s="359"/>
      <c r="LAC5" s="359"/>
      <c r="LAD5" s="359"/>
      <c r="LAE5" s="359"/>
      <c r="LAF5" s="359"/>
      <c r="LAG5" s="359"/>
      <c r="LAH5" s="359"/>
      <c r="LAI5" s="359"/>
      <c r="LAJ5" s="359"/>
      <c r="LAK5" s="359"/>
      <c r="LAL5" s="359"/>
      <c r="LAM5" s="359"/>
      <c r="LAN5" s="359"/>
      <c r="LAO5" s="359"/>
      <c r="LAP5" s="359"/>
      <c r="LAQ5" s="359"/>
      <c r="LAR5" s="359"/>
      <c r="LAS5" s="359"/>
      <c r="LAT5" s="359"/>
      <c r="LAU5" s="359"/>
      <c r="LAV5" s="359"/>
      <c r="LAW5" s="359"/>
      <c r="LAX5" s="359"/>
      <c r="LAY5" s="359"/>
      <c r="LAZ5" s="359"/>
      <c r="LBA5" s="359"/>
      <c r="LBB5" s="359"/>
      <c r="LBC5" s="359"/>
      <c r="LBD5" s="359"/>
      <c r="LBE5" s="359"/>
      <c r="LBF5" s="359"/>
      <c r="LBG5" s="359"/>
      <c r="LBH5" s="359"/>
      <c r="LBI5" s="359"/>
      <c r="LBJ5" s="359"/>
      <c r="LBK5" s="359"/>
      <c r="LBL5" s="359"/>
      <c r="LBM5" s="359"/>
      <c r="LBN5" s="359"/>
      <c r="LBO5" s="359"/>
      <c r="LBP5" s="359"/>
      <c r="LBQ5" s="359"/>
      <c r="LBR5" s="359"/>
      <c r="LBS5" s="359"/>
      <c r="LBT5" s="359"/>
      <c r="LBU5" s="359"/>
      <c r="LBV5" s="359"/>
      <c r="LBW5" s="359"/>
      <c r="LBX5" s="359"/>
      <c r="LBY5" s="359"/>
      <c r="LBZ5" s="359"/>
      <c r="LCA5" s="359"/>
      <c r="LCB5" s="359"/>
      <c r="LCC5" s="359"/>
      <c r="LCD5" s="359"/>
      <c r="LCE5" s="359"/>
      <c r="LCF5" s="359"/>
      <c r="LCG5" s="359"/>
      <c r="LCH5" s="359"/>
      <c r="LCI5" s="359"/>
      <c r="LCJ5" s="359"/>
      <c r="LCK5" s="359"/>
      <c r="LCL5" s="359"/>
      <c r="LCM5" s="359"/>
      <c r="LCN5" s="359"/>
      <c r="LCO5" s="359"/>
      <c r="LCP5" s="359"/>
      <c r="LCQ5" s="359"/>
      <c r="LCR5" s="359"/>
      <c r="LCS5" s="359"/>
      <c r="LCT5" s="359"/>
      <c r="LCU5" s="359"/>
      <c r="LCV5" s="359"/>
      <c r="LCW5" s="359"/>
      <c r="LCX5" s="359"/>
      <c r="LCY5" s="359"/>
      <c r="LCZ5" s="359"/>
      <c r="LDA5" s="359"/>
      <c r="LDB5" s="359"/>
      <c r="LDC5" s="359"/>
      <c r="LDD5" s="359"/>
      <c r="LDE5" s="359"/>
      <c r="LDF5" s="359"/>
      <c r="LDG5" s="359"/>
      <c r="LDH5" s="359"/>
      <c r="LDI5" s="359"/>
      <c r="LDJ5" s="359"/>
      <c r="LDK5" s="359"/>
      <c r="LDL5" s="359"/>
      <c r="LDM5" s="359"/>
      <c r="LDN5" s="359"/>
      <c r="LDO5" s="359"/>
      <c r="LDP5" s="359"/>
      <c r="LDQ5" s="359"/>
      <c r="LDR5" s="359"/>
      <c r="LDS5" s="359"/>
      <c r="LDT5" s="359"/>
      <c r="LDU5" s="359"/>
      <c r="LDV5" s="359"/>
      <c r="LDW5" s="359"/>
      <c r="LDX5" s="359"/>
      <c r="LDY5" s="359"/>
      <c r="LDZ5" s="359"/>
      <c r="LEA5" s="359"/>
      <c r="LEB5" s="359"/>
      <c r="LEC5" s="359"/>
      <c r="LED5" s="359"/>
      <c r="LEE5" s="359"/>
      <c r="LEF5" s="359"/>
      <c r="LEG5" s="359"/>
      <c r="LEH5" s="359"/>
      <c r="LEI5" s="359"/>
      <c r="LEJ5" s="359"/>
      <c r="LEK5" s="359"/>
      <c r="LEL5" s="359"/>
      <c r="LEM5" s="359"/>
      <c r="LEN5" s="359"/>
      <c r="LEO5" s="359"/>
      <c r="LEP5" s="359"/>
      <c r="LEQ5" s="359"/>
      <c r="LER5" s="359"/>
      <c r="LES5" s="359"/>
      <c r="LET5" s="359"/>
      <c r="LEU5" s="359"/>
      <c r="LEV5" s="359"/>
      <c r="LEW5" s="359"/>
      <c r="LEX5" s="359"/>
      <c r="LEY5" s="359"/>
      <c r="LEZ5" s="359"/>
      <c r="LFA5" s="359"/>
      <c r="LFB5" s="359"/>
      <c r="LFC5" s="359"/>
      <c r="LFD5" s="359"/>
      <c r="LFE5" s="359"/>
      <c r="LFF5" s="359"/>
      <c r="LFG5" s="359"/>
      <c r="LFH5" s="359"/>
      <c r="LFI5" s="359"/>
      <c r="LFJ5" s="359"/>
      <c r="LFK5" s="359"/>
      <c r="LFL5" s="359"/>
      <c r="LFM5" s="359"/>
      <c r="LFN5" s="359"/>
      <c r="LFO5" s="359"/>
      <c r="LFP5" s="359"/>
      <c r="LFQ5" s="359"/>
      <c r="LFR5" s="359"/>
      <c r="LFS5" s="359"/>
      <c r="LFT5" s="359"/>
      <c r="LFU5" s="359"/>
      <c r="LFV5" s="359"/>
      <c r="LFW5" s="359"/>
      <c r="LFX5" s="359"/>
      <c r="LFY5" s="359"/>
      <c r="LFZ5" s="359"/>
      <c r="LGA5" s="359"/>
      <c r="LGB5" s="359"/>
      <c r="LGC5" s="359"/>
      <c r="LGD5" s="359"/>
      <c r="LGE5" s="359"/>
      <c r="LGF5" s="359"/>
      <c r="LGG5" s="359"/>
      <c r="LGH5" s="359"/>
      <c r="LGI5" s="359"/>
      <c r="LGJ5" s="359"/>
      <c r="LGK5" s="359"/>
      <c r="LGL5" s="359"/>
      <c r="LGM5" s="359"/>
      <c r="LGN5" s="359"/>
      <c r="LGO5" s="359"/>
      <c r="LGP5" s="359"/>
      <c r="LGQ5" s="359"/>
      <c r="LGR5" s="359"/>
      <c r="LGS5" s="359"/>
      <c r="LGT5" s="359"/>
      <c r="LGU5" s="359"/>
      <c r="LGV5" s="359"/>
      <c r="LGW5" s="359"/>
      <c r="LGX5" s="359"/>
      <c r="LGY5" s="359"/>
      <c r="LGZ5" s="359"/>
      <c r="LHA5" s="359"/>
      <c r="LHB5" s="359"/>
      <c r="LHC5" s="359"/>
      <c r="LHD5" s="359"/>
      <c r="LHE5" s="359"/>
      <c r="LHF5" s="359"/>
      <c r="LHG5" s="359"/>
      <c r="LHH5" s="359"/>
      <c r="LHI5" s="359"/>
      <c r="LHJ5" s="359"/>
      <c r="LHK5" s="359"/>
      <c r="LHL5" s="359"/>
      <c r="LHM5" s="359"/>
      <c r="LHN5" s="359"/>
      <c r="LHO5" s="359"/>
      <c r="LHP5" s="359"/>
      <c r="LHQ5" s="359"/>
      <c r="LHR5" s="359"/>
      <c r="LHS5" s="359"/>
      <c r="LHT5" s="359"/>
      <c r="LHU5" s="359"/>
      <c r="LHV5" s="359"/>
      <c r="LHW5" s="359"/>
      <c r="LHX5" s="359"/>
      <c r="LHY5" s="359"/>
      <c r="LHZ5" s="359"/>
      <c r="LIA5" s="359"/>
      <c r="LIB5" s="359"/>
      <c r="LIC5" s="359"/>
      <c r="LID5" s="359"/>
      <c r="LIE5" s="359"/>
      <c r="LIF5" s="359"/>
      <c r="LIG5" s="359"/>
      <c r="LIH5" s="359"/>
      <c r="LII5" s="359"/>
      <c r="LIJ5" s="359"/>
      <c r="LIK5" s="359"/>
      <c r="LIL5" s="359"/>
      <c r="LIM5" s="359"/>
      <c r="LIN5" s="359"/>
      <c r="LIO5" s="359"/>
      <c r="LIP5" s="359"/>
      <c r="LIQ5" s="359"/>
      <c r="LIR5" s="359"/>
      <c r="LIS5" s="359"/>
      <c r="LIT5" s="359"/>
      <c r="LIU5" s="359"/>
      <c r="LIV5" s="359"/>
      <c r="LIW5" s="359"/>
      <c r="LIX5" s="359"/>
      <c r="LIY5" s="359"/>
      <c r="LIZ5" s="359"/>
      <c r="LJA5" s="359"/>
      <c r="LJB5" s="359"/>
      <c r="LJC5" s="359"/>
      <c r="LJD5" s="359"/>
      <c r="LJE5" s="359"/>
      <c r="LJF5" s="359"/>
      <c r="LJG5" s="359"/>
      <c r="LJH5" s="359"/>
      <c r="LJI5" s="359"/>
      <c r="LJJ5" s="359"/>
      <c r="LJK5" s="359"/>
      <c r="LJL5" s="359"/>
      <c r="LJM5" s="359"/>
      <c r="LJN5" s="359"/>
      <c r="LJO5" s="359"/>
      <c r="LJP5" s="359"/>
      <c r="LJQ5" s="359"/>
      <c r="LJR5" s="359"/>
      <c r="LJS5" s="359"/>
      <c r="LJT5" s="359"/>
      <c r="LJU5" s="359"/>
      <c r="LJV5" s="359"/>
      <c r="LJW5" s="359"/>
      <c r="LJX5" s="359"/>
      <c r="LJY5" s="359"/>
      <c r="LJZ5" s="359"/>
      <c r="LKA5" s="359"/>
      <c r="LKB5" s="359"/>
      <c r="LKC5" s="359"/>
      <c r="LKD5" s="359"/>
      <c r="LKE5" s="359"/>
      <c r="LKF5" s="359"/>
      <c r="LKG5" s="359"/>
      <c r="LKH5" s="359"/>
      <c r="LKI5" s="359"/>
      <c r="LKJ5" s="359"/>
      <c r="LKK5" s="359"/>
      <c r="LKL5" s="359"/>
      <c r="LKM5" s="359"/>
      <c r="LKN5" s="359"/>
      <c r="LKO5" s="359"/>
      <c r="LKP5" s="359"/>
      <c r="LKQ5" s="359"/>
      <c r="LKR5" s="359"/>
      <c r="LKS5" s="359"/>
      <c r="LKT5" s="359"/>
      <c r="LKU5" s="359"/>
      <c r="LKV5" s="359"/>
      <c r="LKW5" s="359"/>
      <c r="LKX5" s="359"/>
      <c r="LKY5" s="359"/>
      <c r="LKZ5" s="359"/>
      <c r="LLA5" s="359"/>
      <c r="LLB5" s="359"/>
      <c r="LLC5" s="359"/>
      <c r="LLD5" s="359"/>
      <c r="LLE5" s="359"/>
      <c r="LLF5" s="359"/>
      <c r="LLG5" s="359"/>
      <c r="LLH5" s="359"/>
      <c r="LLI5" s="359"/>
      <c r="LLJ5" s="359"/>
      <c r="LLK5" s="359"/>
      <c r="LLL5" s="359"/>
      <c r="LLM5" s="359"/>
      <c r="LLN5" s="359"/>
      <c r="LLO5" s="359"/>
      <c r="LLP5" s="359"/>
      <c r="LLQ5" s="359"/>
      <c r="LLR5" s="359"/>
      <c r="LLS5" s="359"/>
      <c r="LLT5" s="359"/>
      <c r="LLU5" s="359"/>
      <c r="LLV5" s="359"/>
      <c r="LLW5" s="359"/>
      <c r="LLX5" s="359"/>
      <c r="LLY5" s="359"/>
      <c r="LLZ5" s="359"/>
      <c r="LMA5" s="359"/>
      <c r="LMB5" s="359"/>
      <c r="LMC5" s="359"/>
      <c r="LMD5" s="359"/>
      <c r="LME5" s="359"/>
      <c r="LMF5" s="359"/>
      <c r="LMG5" s="359"/>
      <c r="LMH5" s="359"/>
      <c r="LMI5" s="359"/>
      <c r="LMJ5" s="359"/>
      <c r="LMK5" s="359"/>
      <c r="LML5" s="359"/>
      <c r="LMM5" s="359"/>
      <c r="LMN5" s="359"/>
      <c r="LMO5" s="359"/>
      <c r="LMP5" s="359"/>
      <c r="LMQ5" s="359"/>
      <c r="LMR5" s="359"/>
      <c r="LMS5" s="359"/>
      <c r="LMT5" s="359"/>
      <c r="LMU5" s="359"/>
      <c r="LMV5" s="359"/>
      <c r="LMW5" s="359"/>
      <c r="LMX5" s="359"/>
      <c r="LMY5" s="359"/>
      <c r="LMZ5" s="359"/>
      <c r="LNA5" s="359"/>
      <c r="LNB5" s="359"/>
      <c r="LNC5" s="359"/>
      <c r="LND5" s="359"/>
      <c r="LNE5" s="359"/>
      <c r="LNF5" s="359"/>
      <c r="LNG5" s="359"/>
      <c r="LNH5" s="359"/>
      <c r="LNI5" s="359"/>
      <c r="LNJ5" s="359"/>
      <c r="LNK5" s="359"/>
      <c r="LNL5" s="359"/>
      <c r="LNM5" s="359"/>
      <c r="LNN5" s="359"/>
      <c r="LNO5" s="359"/>
      <c r="LNP5" s="359"/>
      <c r="LNQ5" s="359"/>
      <c r="LNR5" s="359"/>
      <c r="LNS5" s="359"/>
      <c r="LNT5" s="359"/>
      <c r="LNU5" s="359"/>
      <c r="LNV5" s="359"/>
      <c r="LNW5" s="359"/>
      <c r="LNX5" s="359"/>
      <c r="LNY5" s="359"/>
      <c r="LNZ5" s="359"/>
      <c r="LOA5" s="359"/>
      <c r="LOB5" s="359"/>
      <c r="LOC5" s="359"/>
      <c r="LOD5" s="359"/>
      <c r="LOE5" s="359"/>
      <c r="LOF5" s="359"/>
      <c r="LOG5" s="359"/>
      <c r="LOH5" s="359"/>
      <c r="LOI5" s="359"/>
      <c r="LOJ5" s="359"/>
      <c r="LOK5" s="359"/>
      <c r="LOL5" s="359"/>
      <c r="LOM5" s="359"/>
      <c r="LON5" s="359"/>
      <c r="LOO5" s="359"/>
      <c r="LOP5" s="359"/>
      <c r="LOQ5" s="359"/>
      <c r="LOR5" s="359"/>
      <c r="LOS5" s="359"/>
      <c r="LOT5" s="359"/>
      <c r="LOU5" s="359"/>
      <c r="LOV5" s="359"/>
      <c r="LOW5" s="359"/>
      <c r="LOX5" s="359"/>
      <c r="LOY5" s="359"/>
      <c r="LOZ5" s="359"/>
      <c r="LPA5" s="359"/>
      <c r="LPB5" s="359"/>
      <c r="LPC5" s="359"/>
      <c r="LPD5" s="359"/>
      <c r="LPE5" s="359"/>
      <c r="LPF5" s="359"/>
      <c r="LPG5" s="359"/>
      <c r="LPH5" s="359"/>
      <c r="LPI5" s="359"/>
      <c r="LPJ5" s="359"/>
      <c r="LPK5" s="359"/>
      <c r="LPL5" s="359"/>
      <c r="LPM5" s="359"/>
      <c r="LPN5" s="359"/>
      <c r="LPO5" s="359"/>
      <c r="LPP5" s="359"/>
      <c r="LPQ5" s="359"/>
      <c r="LPR5" s="359"/>
      <c r="LPS5" s="359"/>
      <c r="LPT5" s="359"/>
      <c r="LPU5" s="359"/>
      <c r="LPV5" s="359"/>
      <c r="LPW5" s="359"/>
      <c r="LPX5" s="359"/>
      <c r="LPY5" s="359"/>
      <c r="LPZ5" s="359"/>
      <c r="LQA5" s="359"/>
      <c r="LQB5" s="359"/>
      <c r="LQC5" s="359"/>
      <c r="LQD5" s="359"/>
      <c r="LQE5" s="359"/>
      <c r="LQF5" s="359"/>
      <c r="LQG5" s="359"/>
      <c r="LQH5" s="359"/>
      <c r="LQI5" s="359"/>
      <c r="LQJ5" s="359"/>
      <c r="LQK5" s="359"/>
      <c r="LQL5" s="359"/>
      <c r="LQM5" s="359"/>
      <c r="LQN5" s="359"/>
      <c r="LQO5" s="359"/>
      <c r="LQP5" s="359"/>
      <c r="LQQ5" s="359"/>
      <c r="LQR5" s="359"/>
      <c r="LQS5" s="359"/>
      <c r="LQT5" s="359"/>
      <c r="LQU5" s="359"/>
      <c r="LQV5" s="359"/>
      <c r="LQW5" s="359"/>
      <c r="LQX5" s="359"/>
      <c r="LQY5" s="359"/>
      <c r="LQZ5" s="359"/>
      <c r="LRA5" s="359"/>
      <c r="LRB5" s="359"/>
      <c r="LRC5" s="359"/>
      <c r="LRD5" s="359"/>
      <c r="LRE5" s="359"/>
      <c r="LRF5" s="359"/>
      <c r="LRG5" s="359"/>
      <c r="LRH5" s="359"/>
      <c r="LRI5" s="359"/>
      <c r="LRJ5" s="359"/>
      <c r="LRK5" s="359"/>
      <c r="LRL5" s="359"/>
      <c r="LRM5" s="359"/>
      <c r="LRN5" s="359"/>
      <c r="LRO5" s="359"/>
      <c r="LRP5" s="359"/>
      <c r="LRQ5" s="359"/>
      <c r="LRR5" s="359"/>
      <c r="LRS5" s="359"/>
      <c r="LRT5" s="359"/>
      <c r="LRU5" s="359"/>
      <c r="LRV5" s="359"/>
      <c r="LRW5" s="359"/>
      <c r="LRX5" s="359"/>
      <c r="LRY5" s="359"/>
      <c r="LRZ5" s="359"/>
      <c r="LSA5" s="359"/>
      <c r="LSB5" s="359"/>
      <c r="LSC5" s="359"/>
      <c r="LSD5" s="359"/>
      <c r="LSE5" s="359"/>
      <c r="LSF5" s="359"/>
      <c r="LSG5" s="359"/>
      <c r="LSH5" s="359"/>
      <c r="LSI5" s="359"/>
      <c r="LSJ5" s="359"/>
      <c r="LSK5" s="359"/>
      <c r="LSL5" s="359"/>
      <c r="LSM5" s="359"/>
      <c r="LSN5" s="359"/>
      <c r="LSO5" s="359"/>
      <c r="LSP5" s="359"/>
      <c r="LSQ5" s="359"/>
      <c r="LSR5" s="359"/>
      <c r="LSS5" s="359"/>
      <c r="LST5" s="359"/>
      <c r="LSU5" s="359"/>
      <c r="LSV5" s="359"/>
      <c r="LSW5" s="359"/>
      <c r="LSX5" s="359"/>
      <c r="LSY5" s="359"/>
      <c r="LSZ5" s="359"/>
      <c r="LTA5" s="359"/>
      <c r="LTB5" s="359"/>
      <c r="LTC5" s="359"/>
      <c r="LTD5" s="359"/>
      <c r="LTE5" s="359"/>
      <c r="LTF5" s="359"/>
      <c r="LTG5" s="359"/>
      <c r="LTH5" s="359"/>
      <c r="LTI5" s="359"/>
      <c r="LTJ5" s="359"/>
      <c r="LTK5" s="359"/>
      <c r="LTL5" s="359"/>
      <c r="LTM5" s="359"/>
      <c r="LTN5" s="359"/>
      <c r="LTO5" s="359"/>
      <c r="LTP5" s="359"/>
      <c r="LTQ5" s="359"/>
      <c r="LTR5" s="359"/>
      <c r="LTS5" s="359"/>
      <c r="LTT5" s="359"/>
      <c r="LTU5" s="359"/>
      <c r="LTV5" s="359"/>
      <c r="LTW5" s="359"/>
      <c r="LTX5" s="359"/>
      <c r="LTY5" s="359"/>
      <c r="LTZ5" s="359"/>
      <c r="LUA5" s="359"/>
      <c r="LUB5" s="359"/>
      <c r="LUC5" s="359"/>
      <c r="LUD5" s="359"/>
      <c r="LUE5" s="359"/>
      <c r="LUF5" s="359"/>
      <c r="LUG5" s="359"/>
      <c r="LUH5" s="359"/>
      <c r="LUI5" s="359"/>
      <c r="LUJ5" s="359"/>
      <c r="LUK5" s="359"/>
      <c r="LUL5" s="359"/>
      <c r="LUM5" s="359"/>
      <c r="LUN5" s="359"/>
      <c r="LUO5" s="359"/>
      <c r="LUP5" s="359"/>
      <c r="LUQ5" s="359"/>
      <c r="LUR5" s="359"/>
      <c r="LUS5" s="359"/>
      <c r="LUT5" s="359"/>
      <c r="LUU5" s="359"/>
      <c r="LUV5" s="359"/>
      <c r="LUW5" s="359"/>
      <c r="LUX5" s="359"/>
      <c r="LUY5" s="359"/>
      <c r="LUZ5" s="359"/>
      <c r="LVA5" s="359"/>
      <c r="LVB5" s="359"/>
      <c r="LVC5" s="359"/>
      <c r="LVD5" s="359"/>
      <c r="LVE5" s="359"/>
      <c r="LVF5" s="359"/>
      <c r="LVG5" s="359"/>
      <c r="LVH5" s="359"/>
      <c r="LVI5" s="359"/>
      <c r="LVJ5" s="359"/>
      <c r="LVK5" s="359"/>
      <c r="LVL5" s="359"/>
      <c r="LVM5" s="359"/>
      <c r="LVN5" s="359"/>
      <c r="LVO5" s="359"/>
      <c r="LVP5" s="359"/>
      <c r="LVQ5" s="359"/>
      <c r="LVR5" s="359"/>
      <c r="LVS5" s="359"/>
      <c r="LVT5" s="359"/>
      <c r="LVU5" s="359"/>
      <c r="LVV5" s="359"/>
      <c r="LVW5" s="359"/>
      <c r="LVX5" s="359"/>
      <c r="LVY5" s="359"/>
      <c r="LVZ5" s="359"/>
      <c r="LWA5" s="359"/>
      <c r="LWB5" s="359"/>
      <c r="LWC5" s="359"/>
      <c r="LWD5" s="359"/>
      <c r="LWE5" s="359"/>
      <c r="LWF5" s="359"/>
      <c r="LWG5" s="359"/>
      <c r="LWH5" s="359"/>
      <c r="LWI5" s="359"/>
      <c r="LWJ5" s="359"/>
      <c r="LWK5" s="359"/>
      <c r="LWL5" s="359"/>
      <c r="LWM5" s="359"/>
      <c r="LWN5" s="359"/>
      <c r="LWO5" s="359"/>
      <c r="LWP5" s="359"/>
      <c r="LWQ5" s="359"/>
      <c r="LWR5" s="359"/>
      <c r="LWS5" s="359"/>
      <c r="LWT5" s="359"/>
      <c r="LWU5" s="359"/>
      <c r="LWV5" s="359"/>
      <c r="LWW5" s="359"/>
      <c r="LWX5" s="359"/>
      <c r="LWY5" s="359"/>
      <c r="LWZ5" s="359"/>
      <c r="LXA5" s="359"/>
      <c r="LXB5" s="359"/>
      <c r="LXC5" s="359"/>
      <c r="LXD5" s="359"/>
      <c r="LXE5" s="359"/>
      <c r="LXF5" s="359"/>
      <c r="LXG5" s="359"/>
      <c r="LXH5" s="359"/>
      <c r="LXI5" s="359"/>
      <c r="LXJ5" s="359"/>
      <c r="LXK5" s="359"/>
      <c r="LXL5" s="359"/>
      <c r="LXM5" s="359"/>
      <c r="LXN5" s="359"/>
      <c r="LXO5" s="359"/>
      <c r="LXP5" s="359"/>
      <c r="LXQ5" s="359"/>
      <c r="LXR5" s="359"/>
      <c r="LXS5" s="359"/>
      <c r="LXT5" s="359"/>
      <c r="LXU5" s="359"/>
      <c r="LXV5" s="359"/>
      <c r="LXW5" s="359"/>
      <c r="LXX5" s="359"/>
      <c r="LXY5" s="359"/>
      <c r="LXZ5" s="359"/>
      <c r="LYA5" s="359"/>
      <c r="LYB5" s="359"/>
      <c r="LYC5" s="359"/>
      <c r="LYD5" s="359"/>
      <c r="LYE5" s="359"/>
      <c r="LYF5" s="359"/>
      <c r="LYG5" s="359"/>
      <c r="LYH5" s="359"/>
      <c r="LYI5" s="359"/>
      <c r="LYJ5" s="359"/>
      <c r="LYK5" s="359"/>
      <c r="LYL5" s="359"/>
      <c r="LYM5" s="359"/>
      <c r="LYN5" s="359"/>
      <c r="LYO5" s="359"/>
      <c r="LYP5" s="359"/>
      <c r="LYQ5" s="359"/>
      <c r="LYR5" s="359"/>
      <c r="LYS5" s="359"/>
      <c r="LYT5" s="359"/>
      <c r="LYU5" s="359"/>
      <c r="LYV5" s="359"/>
      <c r="LYW5" s="359"/>
      <c r="LYX5" s="359"/>
      <c r="LYY5" s="359"/>
      <c r="LYZ5" s="359"/>
      <c r="LZA5" s="359"/>
      <c r="LZB5" s="359"/>
      <c r="LZC5" s="359"/>
      <c r="LZD5" s="359"/>
      <c r="LZE5" s="359"/>
      <c r="LZF5" s="359"/>
      <c r="LZG5" s="359"/>
      <c r="LZH5" s="359"/>
      <c r="LZI5" s="359"/>
      <c r="LZJ5" s="359"/>
      <c r="LZK5" s="359"/>
      <c r="LZL5" s="359"/>
      <c r="LZM5" s="359"/>
      <c r="LZN5" s="359"/>
      <c r="LZO5" s="359"/>
      <c r="LZP5" s="359"/>
      <c r="LZQ5" s="359"/>
      <c r="LZR5" s="359"/>
      <c r="LZS5" s="359"/>
      <c r="LZT5" s="359"/>
      <c r="LZU5" s="359"/>
      <c r="LZV5" s="359"/>
      <c r="LZW5" s="359"/>
      <c r="LZX5" s="359"/>
      <c r="LZY5" s="359"/>
      <c r="LZZ5" s="359"/>
      <c r="MAA5" s="359"/>
      <c r="MAB5" s="359"/>
      <c r="MAC5" s="359"/>
      <c r="MAD5" s="359"/>
      <c r="MAE5" s="359"/>
      <c r="MAF5" s="359"/>
      <c r="MAG5" s="359"/>
      <c r="MAH5" s="359"/>
      <c r="MAI5" s="359"/>
      <c r="MAJ5" s="359"/>
      <c r="MAK5" s="359"/>
      <c r="MAL5" s="359"/>
      <c r="MAM5" s="359"/>
      <c r="MAN5" s="359"/>
      <c r="MAO5" s="359"/>
      <c r="MAP5" s="359"/>
      <c r="MAQ5" s="359"/>
      <c r="MAR5" s="359"/>
      <c r="MAS5" s="359"/>
      <c r="MAT5" s="359"/>
      <c r="MAU5" s="359"/>
      <c r="MAV5" s="359"/>
      <c r="MAW5" s="359"/>
      <c r="MAX5" s="359"/>
      <c r="MAY5" s="359"/>
      <c r="MAZ5" s="359"/>
      <c r="MBA5" s="359"/>
      <c r="MBB5" s="359"/>
      <c r="MBC5" s="359"/>
      <c r="MBD5" s="359"/>
      <c r="MBE5" s="359"/>
      <c r="MBF5" s="359"/>
      <c r="MBG5" s="359"/>
      <c r="MBH5" s="359"/>
      <c r="MBI5" s="359"/>
      <c r="MBJ5" s="359"/>
      <c r="MBK5" s="359"/>
      <c r="MBL5" s="359"/>
      <c r="MBM5" s="359"/>
      <c r="MBN5" s="359"/>
      <c r="MBO5" s="359"/>
      <c r="MBP5" s="359"/>
      <c r="MBQ5" s="359"/>
      <c r="MBR5" s="359"/>
      <c r="MBS5" s="359"/>
      <c r="MBT5" s="359"/>
      <c r="MBU5" s="359"/>
      <c r="MBV5" s="359"/>
      <c r="MBW5" s="359"/>
      <c r="MBX5" s="359"/>
      <c r="MBY5" s="359"/>
      <c r="MBZ5" s="359"/>
      <c r="MCA5" s="359"/>
      <c r="MCB5" s="359"/>
      <c r="MCC5" s="359"/>
      <c r="MCD5" s="359"/>
      <c r="MCE5" s="359"/>
      <c r="MCF5" s="359"/>
      <c r="MCG5" s="359"/>
      <c r="MCH5" s="359"/>
      <c r="MCI5" s="359"/>
      <c r="MCJ5" s="359"/>
      <c r="MCK5" s="359"/>
      <c r="MCL5" s="359"/>
      <c r="MCM5" s="359"/>
      <c r="MCN5" s="359"/>
      <c r="MCO5" s="359"/>
      <c r="MCP5" s="359"/>
      <c r="MCQ5" s="359"/>
      <c r="MCR5" s="359"/>
      <c r="MCS5" s="359"/>
      <c r="MCT5" s="359"/>
      <c r="MCU5" s="359"/>
      <c r="MCV5" s="359"/>
      <c r="MCW5" s="359"/>
      <c r="MCX5" s="359"/>
      <c r="MCY5" s="359"/>
      <c r="MCZ5" s="359"/>
      <c r="MDA5" s="359"/>
      <c r="MDB5" s="359"/>
      <c r="MDC5" s="359"/>
      <c r="MDD5" s="359"/>
      <c r="MDE5" s="359"/>
      <c r="MDF5" s="359"/>
      <c r="MDG5" s="359"/>
      <c r="MDH5" s="359"/>
      <c r="MDI5" s="359"/>
      <c r="MDJ5" s="359"/>
      <c r="MDK5" s="359"/>
      <c r="MDL5" s="359"/>
      <c r="MDM5" s="359"/>
      <c r="MDN5" s="359"/>
      <c r="MDO5" s="359"/>
      <c r="MDP5" s="359"/>
      <c r="MDQ5" s="359"/>
      <c r="MDR5" s="359"/>
      <c r="MDS5" s="359"/>
      <c r="MDT5" s="359"/>
      <c r="MDU5" s="359"/>
      <c r="MDV5" s="359"/>
      <c r="MDW5" s="359"/>
      <c r="MDX5" s="359"/>
      <c r="MDY5" s="359"/>
      <c r="MDZ5" s="359"/>
      <c r="MEA5" s="359"/>
      <c r="MEB5" s="359"/>
      <c r="MEC5" s="359"/>
      <c r="MED5" s="359"/>
      <c r="MEE5" s="359"/>
      <c r="MEF5" s="359"/>
      <c r="MEG5" s="359"/>
      <c r="MEH5" s="359"/>
      <c r="MEI5" s="359"/>
      <c r="MEJ5" s="359"/>
      <c r="MEK5" s="359"/>
      <c r="MEL5" s="359"/>
      <c r="MEM5" s="359"/>
      <c r="MEN5" s="359"/>
      <c r="MEO5" s="359"/>
      <c r="MEP5" s="359"/>
      <c r="MEQ5" s="359"/>
      <c r="MER5" s="359"/>
      <c r="MES5" s="359"/>
      <c r="MET5" s="359"/>
      <c r="MEU5" s="359"/>
      <c r="MEV5" s="359"/>
      <c r="MEW5" s="359"/>
      <c r="MEX5" s="359"/>
      <c r="MEY5" s="359"/>
      <c r="MEZ5" s="359"/>
      <c r="MFA5" s="359"/>
      <c r="MFB5" s="359"/>
      <c r="MFC5" s="359"/>
      <c r="MFD5" s="359"/>
      <c r="MFE5" s="359"/>
      <c r="MFF5" s="359"/>
      <c r="MFG5" s="359"/>
      <c r="MFH5" s="359"/>
      <c r="MFI5" s="359"/>
      <c r="MFJ5" s="359"/>
      <c r="MFK5" s="359"/>
      <c r="MFL5" s="359"/>
      <c r="MFM5" s="359"/>
      <c r="MFN5" s="359"/>
      <c r="MFO5" s="359"/>
      <c r="MFP5" s="359"/>
      <c r="MFQ5" s="359"/>
      <c r="MFR5" s="359"/>
      <c r="MFS5" s="359"/>
      <c r="MFT5" s="359"/>
      <c r="MFU5" s="359"/>
      <c r="MFV5" s="359"/>
      <c r="MFW5" s="359"/>
      <c r="MFX5" s="359"/>
      <c r="MFY5" s="359"/>
      <c r="MFZ5" s="359"/>
      <c r="MGA5" s="359"/>
      <c r="MGB5" s="359"/>
      <c r="MGC5" s="359"/>
      <c r="MGD5" s="359"/>
      <c r="MGE5" s="359"/>
      <c r="MGF5" s="359"/>
      <c r="MGG5" s="359"/>
      <c r="MGH5" s="359"/>
      <c r="MGI5" s="359"/>
      <c r="MGJ5" s="359"/>
      <c r="MGK5" s="359"/>
      <c r="MGL5" s="359"/>
      <c r="MGM5" s="359"/>
      <c r="MGN5" s="359"/>
      <c r="MGO5" s="359"/>
      <c r="MGP5" s="359"/>
      <c r="MGQ5" s="359"/>
      <c r="MGR5" s="359"/>
      <c r="MGS5" s="359"/>
      <c r="MGT5" s="359"/>
      <c r="MGU5" s="359"/>
      <c r="MGV5" s="359"/>
      <c r="MGW5" s="359"/>
      <c r="MGX5" s="359"/>
      <c r="MGY5" s="359"/>
      <c r="MGZ5" s="359"/>
      <c r="MHA5" s="359"/>
      <c r="MHB5" s="359"/>
      <c r="MHC5" s="359"/>
      <c r="MHD5" s="359"/>
      <c r="MHE5" s="359"/>
      <c r="MHF5" s="359"/>
      <c r="MHG5" s="359"/>
      <c r="MHH5" s="359"/>
      <c r="MHI5" s="359"/>
      <c r="MHJ5" s="359"/>
      <c r="MHK5" s="359"/>
      <c r="MHL5" s="359"/>
      <c r="MHM5" s="359"/>
      <c r="MHN5" s="359"/>
      <c r="MHO5" s="359"/>
      <c r="MHP5" s="359"/>
      <c r="MHQ5" s="359"/>
      <c r="MHR5" s="359"/>
      <c r="MHS5" s="359"/>
      <c r="MHT5" s="359"/>
      <c r="MHU5" s="359"/>
      <c r="MHV5" s="359"/>
      <c r="MHW5" s="359"/>
      <c r="MHX5" s="359"/>
      <c r="MHY5" s="359"/>
      <c r="MHZ5" s="359"/>
      <c r="MIA5" s="359"/>
      <c r="MIB5" s="359"/>
      <c r="MIC5" s="359"/>
      <c r="MID5" s="359"/>
      <c r="MIE5" s="359"/>
      <c r="MIF5" s="359"/>
      <c r="MIG5" s="359"/>
      <c r="MIH5" s="359"/>
      <c r="MII5" s="359"/>
      <c r="MIJ5" s="359"/>
      <c r="MIK5" s="359"/>
      <c r="MIL5" s="359"/>
      <c r="MIM5" s="359"/>
      <c r="MIN5" s="359"/>
      <c r="MIO5" s="359"/>
      <c r="MIP5" s="359"/>
      <c r="MIQ5" s="359"/>
      <c r="MIR5" s="359"/>
      <c r="MIS5" s="359"/>
      <c r="MIT5" s="359"/>
      <c r="MIU5" s="359"/>
      <c r="MIV5" s="359"/>
      <c r="MIW5" s="359"/>
      <c r="MIX5" s="359"/>
      <c r="MIY5" s="359"/>
      <c r="MIZ5" s="359"/>
      <c r="MJA5" s="359"/>
      <c r="MJB5" s="359"/>
      <c r="MJC5" s="359"/>
      <c r="MJD5" s="359"/>
      <c r="MJE5" s="359"/>
      <c r="MJF5" s="359"/>
      <c r="MJG5" s="359"/>
      <c r="MJH5" s="359"/>
      <c r="MJI5" s="359"/>
      <c r="MJJ5" s="359"/>
      <c r="MJK5" s="359"/>
      <c r="MJL5" s="359"/>
      <c r="MJM5" s="359"/>
      <c r="MJN5" s="359"/>
      <c r="MJO5" s="359"/>
      <c r="MJP5" s="359"/>
      <c r="MJQ5" s="359"/>
      <c r="MJR5" s="359"/>
      <c r="MJS5" s="359"/>
      <c r="MJT5" s="359"/>
      <c r="MJU5" s="359"/>
      <c r="MJV5" s="359"/>
      <c r="MJW5" s="359"/>
      <c r="MJX5" s="359"/>
      <c r="MJY5" s="359"/>
      <c r="MJZ5" s="359"/>
      <c r="MKA5" s="359"/>
      <c r="MKB5" s="359"/>
      <c r="MKC5" s="359"/>
      <c r="MKD5" s="359"/>
      <c r="MKE5" s="359"/>
      <c r="MKF5" s="359"/>
      <c r="MKG5" s="359"/>
      <c r="MKH5" s="359"/>
      <c r="MKI5" s="359"/>
      <c r="MKJ5" s="359"/>
      <c r="MKK5" s="359"/>
      <c r="MKL5" s="359"/>
      <c r="MKM5" s="359"/>
      <c r="MKN5" s="359"/>
      <c r="MKO5" s="359"/>
      <c r="MKP5" s="359"/>
      <c r="MKQ5" s="359"/>
      <c r="MKR5" s="359"/>
      <c r="MKS5" s="359"/>
      <c r="MKT5" s="359"/>
      <c r="MKU5" s="359"/>
      <c r="MKV5" s="359"/>
      <c r="MKW5" s="359"/>
      <c r="MKX5" s="359"/>
      <c r="MKY5" s="359"/>
      <c r="MKZ5" s="359"/>
      <c r="MLA5" s="359"/>
      <c r="MLB5" s="359"/>
      <c r="MLC5" s="359"/>
      <c r="MLD5" s="359"/>
      <c r="MLE5" s="359"/>
      <c r="MLF5" s="359"/>
      <c r="MLG5" s="359"/>
      <c r="MLH5" s="359"/>
      <c r="MLI5" s="359"/>
      <c r="MLJ5" s="359"/>
      <c r="MLK5" s="359"/>
      <c r="MLL5" s="359"/>
      <c r="MLM5" s="359"/>
      <c r="MLN5" s="359"/>
      <c r="MLO5" s="359"/>
      <c r="MLP5" s="359"/>
      <c r="MLQ5" s="359"/>
      <c r="MLR5" s="359"/>
      <c r="MLS5" s="359"/>
      <c r="MLT5" s="359"/>
      <c r="MLU5" s="359"/>
      <c r="MLV5" s="359"/>
      <c r="MLW5" s="359"/>
      <c r="MLX5" s="359"/>
      <c r="MLY5" s="359"/>
      <c r="MLZ5" s="359"/>
      <c r="MMA5" s="359"/>
      <c r="MMB5" s="359"/>
      <c r="MMC5" s="359"/>
      <c r="MMD5" s="359"/>
      <c r="MME5" s="359"/>
      <c r="MMF5" s="359"/>
      <c r="MMG5" s="359"/>
      <c r="MMH5" s="359"/>
      <c r="MMI5" s="359"/>
      <c r="MMJ5" s="359"/>
      <c r="MMK5" s="359"/>
      <c r="MML5" s="359"/>
      <c r="MMM5" s="359"/>
      <c r="MMN5" s="359"/>
      <c r="MMO5" s="359"/>
      <c r="MMP5" s="359"/>
      <c r="MMQ5" s="359"/>
      <c r="MMR5" s="359"/>
      <c r="MMS5" s="359"/>
      <c r="MMT5" s="359"/>
      <c r="MMU5" s="359"/>
      <c r="MMV5" s="359"/>
      <c r="MMW5" s="359"/>
      <c r="MMX5" s="359"/>
      <c r="MMY5" s="359"/>
      <c r="MMZ5" s="359"/>
      <c r="MNA5" s="359"/>
      <c r="MNB5" s="359"/>
      <c r="MNC5" s="359"/>
      <c r="MND5" s="359"/>
      <c r="MNE5" s="359"/>
      <c r="MNF5" s="359"/>
      <c r="MNG5" s="359"/>
      <c r="MNH5" s="359"/>
      <c r="MNI5" s="359"/>
      <c r="MNJ5" s="359"/>
      <c r="MNK5" s="359"/>
      <c r="MNL5" s="359"/>
      <c r="MNM5" s="359"/>
      <c r="MNN5" s="359"/>
      <c r="MNO5" s="359"/>
      <c r="MNP5" s="359"/>
      <c r="MNQ5" s="359"/>
      <c r="MNR5" s="359"/>
      <c r="MNS5" s="359"/>
      <c r="MNT5" s="359"/>
      <c r="MNU5" s="359"/>
      <c r="MNV5" s="359"/>
      <c r="MNW5" s="359"/>
      <c r="MNX5" s="359"/>
      <c r="MNY5" s="359"/>
      <c r="MNZ5" s="359"/>
      <c r="MOA5" s="359"/>
      <c r="MOB5" s="359"/>
      <c r="MOC5" s="359"/>
      <c r="MOD5" s="359"/>
      <c r="MOE5" s="359"/>
      <c r="MOF5" s="359"/>
      <c r="MOG5" s="359"/>
      <c r="MOH5" s="359"/>
      <c r="MOI5" s="359"/>
      <c r="MOJ5" s="359"/>
      <c r="MOK5" s="359"/>
      <c r="MOL5" s="359"/>
      <c r="MOM5" s="359"/>
      <c r="MON5" s="359"/>
      <c r="MOO5" s="359"/>
      <c r="MOP5" s="359"/>
      <c r="MOQ5" s="359"/>
      <c r="MOR5" s="359"/>
      <c r="MOS5" s="359"/>
      <c r="MOT5" s="359"/>
      <c r="MOU5" s="359"/>
      <c r="MOV5" s="359"/>
      <c r="MOW5" s="359"/>
      <c r="MOX5" s="359"/>
      <c r="MOY5" s="359"/>
      <c r="MOZ5" s="359"/>
      <c r="MPA5" s="359"/>
      <c r="MPB5" s="359"/>
      <c r="MPC5" s="359"/>
      <c r="MPD5" s="359"/>
      <c r="MPE5" s="359"/>
      <c r="MPF5" s="359"/>
      <c r="MPG5" s="359"/>
      <c r="MPH5" s="359"/>
      <c r="MPI5" s="359"/>
      <c r="MPJ5" s="359"/>
      <c r="MPK5" s="359"/>
      <c r="MPL5" s="359"/>
      <c r="MPM5" s="359"/>
      <c r="MPN5" s="359"/>
      <c r="MPO5" s="359"/>
      <c r="MPP5" s="359"/>
      <c r="MPQ5" s="359"/>
      <c r="MPR5" s="359"/>
      <c r="MPS5" s="359"/>
      <c r="MPT5" s="359"/>
      <c r="MPU5" s="359"/>
      <c r="MPV5" s="359"/>
      <c r="MPW5" s="359"/>
      <c r="MPX5" s="359"/>
      <c r="MPY5" s="359"/>
      <c r="MPZ5" s="359"/>
      <c r="MQA5" s="359"/>
      <c r="MQB5" s="359"/>
      <c r="MQC5" s="359"/>
      <c r="MQD5" s="359"/>
      <c r="MQE5" s="359"/>
      <c r="MQF5" s="359"/>
      <c r="MQG5" s="359"/>
      <c r="MQH5" s="359"/>
      <c r="MQI5" s="359"/>
      <c r="MQJ5" s="359"/>
      <c r="MQK5" s="359"/>
      <c r="MQL5" s="359"/>
      <c r="MQM5" s="359"/>
      <c r="MQN5" s="359"/>
      <c r="MQO5" s="359"/>
      <c r="MQP5" s="359"/>
      <c r="MQQ5" s="359"/>
      <c r="MQR5" s="359"/>
      <c r="MQS5" s="359"/>
      <c r="MQT5" s="359"/>
      <c r="MQU5" s="359"/>
      <c r="MQV5" s="359"/>
      <c r="MQW5" s="359"/>
      <c r="MQX5" s="359"/>
      <c r="MQY5" s="359"/>
      <c r="MQZ5" s="359"/>
      <c r="MRA5" s="359"/>
      <c r="MRB5" s="359"/>
      <c r="MRC5" s="359"/>
      <c r="MRD5" s="359"/>
      <c r="MRE5" s="359"/>
      <c r="MRF5" s="359"/>
      <c r="MRG5" s="359"/>
      <c r="MRH5" s="359"/>
      <c r="MRI5" s="359"/>
      <c r="MRJ5" s="359"/>
      <c r="MRK5" s="359"/>
      <c r="MRL5" s="359"/>
      <c r="MRM5" s="359"/>
      <c r="MRN5" s="359"/>
      <c r="MRO5" s="359"/>
      <c r="MRP5" s="359"/>
      <c r="MRQ5" s="359"/>
      <c r="MRR5" s="359"/>
      <c r="MRS5" s="359"/>
      <c r="MRT5" s="359"/>
      <c r="MRU5" s="359"/>
      <c r="MRV5" s="359"/>
      <c r="MRW5" s="359"/>
      <c r="MRX5" s="359"/>
      <c r="MRY5" s="359"/>
      <c r="MRZ5" s="359"/>
      <c r="MSA5" s="359"/>
      <c r="MSB5" s="359"/>
      <c r="MSC5" s="359"/>
      <c r="MSD5" s="359"/>
      <c r="MSE5" s="359"/>
      <c r="MSF5" s="359"/>
      <c r="MSG5" s="359"/>
      <c r="MSH5" s="359"/>
      <c r="MSI5" s="359"/>
      <c r="MSJ5" s="359"/>
      <c r="MSK5" s="359"/>
      <c r="MSL5" s="359"/>
      <c r="MSM5" s="359"/>
      <c r="MSN5" s="359"/>
      <c r="MSO5" s="359"/>
      <c r="MSP5" s="359"/>
      <c r="MSQ5" s="359"/>
      <c r="MSR5" s="359"/>
      <c r="MSS5" s="359"/>
      <c r="MST5" s="359"/>
      <c r="MSU5" s="359"/>
      <c r="MSV5" s="359"/>
      <c r="MSW5" s="359"/>
      <c r="MSX5" s="359"/>
      <c r="MSY5" s="359"/>
      <c r="MSZ5" s="359"/>
      <c r="MTA5" s="359"/>
      <c r="MTB5" s="359"/>
      <c r="MTC5" s="359"/>
      <c r="MTD5" s="359"/>
      <c r="MTE5" s="359"/>
      <c r="MTF5" s="359"/>
      <c r="MTG5" s="359"/>
      <c r="MTH5" s="359"/>
      <c r="MTI5" s="359"/>
      <c r="MTJ5" s="359"/>
      <c r="MTK5" s="359"/>
      <c r="MTL5" s="359"/>
      <c r="MTM5" s="359"/>
      <c r="MTN5" s="359"/>
      <c r="MTO5" s="359"/>
      <c r="MTP5" s="359"/>
      <c r="MTQ5" s="359"/>
      <c r="MTR5" s="359"/>
      <c r="MTS5" s="359"/>
      <c r="MTT5" s="359"/>
      <c r="MTU5" s="359"/>
      <c r="MTV5" s="359"/>
      <c r="MTW5" s="359"/>
      <c r="MTX5" s="359"/>
      <c r="MTY5" s="359"/>
      <c r="MTZ5" s="359"/>
      <c r="MUA5" s="359"/>
      <c r="MUB5" s="359"/>
      <c r="MUC5" s="359"/>
      <c r="MUD5" s="359"/>
      <c r="MUE5" s="359"/>
      <c r="MUF5" s="359"/>
      <c r="MUG5" s="359"/>
      <c r="MUH5" s="359"/>
      <c r="MUI5" s="359"/>
      <c r="MUJ5" s="359"/>
      <c r="MUK5" s="359"/>
      <c r="MUL5" s="359"/>
      <c r="MUM5" s="359"/>
      <c r="MUN5" s="359"/>
      <c r="MUO5" s="359"/>
      <c r="MUP5" s="359"/>
      <c r="MUQ5" s="359"/>
      <c r="MUR5" s="359"/>
      <c r="MUS5" s="359"/>
      <c r="MUT5" s="359"/>
      <c r="MUU5" s="359"/>
      <c r="MUV5" s="359"/>
      <c r="MUW5" s="359"/>
      <c r="MUX5" s="359"/>
      <c r="MUY5" s="359"/>
      <c r="MUZ5" s="359"/>
      <c r="MVA5" s="359"/>
      <c r="MVB5" s="359"/>
      <c r="MVC5" s="359"/>
      <c r="MVD5" s="359"/>
      <c r="MVE5" s="359"/>
      <c r="MVF5" s="359"/>
      <c r="MVG5" s="359"/>
      <c r="MVH5" s="359"/>
      <c r="MVI5" s="359"/>
      <c r="MVJ5" s="359"/>
      <c r="MVK5" s="359"/>
      <c r="MVL5" s="359"/>
      <c r="MVM5" s="359"/>
      <c r="MVN5" s="359"/>
      <c r="MVO5" s="359"/>
      <c r="MVP5" s="359"/>
      <c r="MVQ5" s="359"/>
      <c r="MVR5" s="359"/>
      <c r="MVS5" s="359"/>
      <c r="MVT5" s="359"/>
      <c r="MVU5" s="359"/>
      <c r="MVV5" s="359"/>
      <c r="MVW5" s="359"/>
      <c r="MVX5" s="359"/>
      <c r="MVY5" s="359"/>
      <c r="MVZ5" s="359"/>
      <c r="MWA5" s="359"/>
      <c r="MWB5" s="359"/>
      <c r="MWC5" s="359"/>
      <c r="MWD5" s="359"/>
      <c r="MWE5" s="359"/>
      <c r="MWF5" s="359"/>
      <c r="MWG5" s="359"/>
      <c r="MWH5" s="359"/>
      <c r="MWI5" s="359"/>
      <c r="MWJ5" s="359"/>
      <c r="MWK5" s="359"/>
      <c r="MWL5" s="359"/>
      <c r="MWM5" s="359"/>
      <c r="MWN5" s="359"/>
      <c r="MWO5" s="359"/>
      <c r="MWP5" s="359"/>
      <c r="MWQ5" s="359"/>
      <c r="MWR5" s="359"/>
      <c r="MWS5" s="359"/>
      <c r="MWT5" s="359"/>
      <c r="MWU5" s="359"/>
      <c r="MWV5" s="359"/>
      <c r="MWW5" s="359"/>
      <c r="MWX5" s="359"/>
      <c r="MWY5" s="359"/>
      <c r="MWZ5" s="359"/>
      <c r="MXA5" s="359"/>
      <c r="MXB5" s="359"/>
      <c r="MXC5" s="359"/>
      <c r="MXD5" s="359"/>
      <c r="MXE5" s="359"/>
      <c r="MXF5" s="359"/>
      <c r="MXG5" s="359"/>
      <c r="MXH5" s="359"/>
      <c r="MXI5" s="359"/>
      <c r="MXJ5" s="359"/>
      <c r="MXK5" s="359"/>
      <c r="MXL5" s="359"/>
      <c r="MXM5" s="359"/>
      <c r="MXN5" s="359"/>
      <c r="MXO5" s="359"/>
      <c r="MXP5" s="359"/>
      <c r="MXQ5" s="359"/>
      <c r="MXR5" s="359"/>
      <c r="MXS5" s="359"/>
      <c r="MXT5" s="359"/>
      <c r="MXU5" s="359"/>
      <c r="MXV5" s="359"/>
      <c r="MXW5" s="359"/>
      <c r="MXX5" s="359"/>
      <c r="MXY5" s="359"/>
      <c r="MXZ5" s="359"/>
      <c r="MYA5" s="359"/>
      <c r="MYB5" s="359"/>
      <c r="MYC5" s="359"/>
      <c r="MYD5" s="359"/>
      <c r="MYE5" s="359"/>
      <c r="MYF5" s="359"/>
      <c r="MYG5" s="359"/>
      <c r="MYH5" s="359"/>
      <c r="MYI5" s="359"/>
      <c r="MYJ5" s="359"/>
      <c r="MYK5" s="359"/>
      <c r="MYL5" s="359"/>
      <c r="MYM5" s="359"/>
      <c r="MYN5" s="359"/>
      <c r="MYO5" s="359"/>
      <c r="MYP5" s="359"/>
      <c r="MYQ5" s="359"/>
      <c r="MYR5" s="359"/>
      <c r="MYS5" s="359"/>
      <c r="MYT5" s="359"/>
      <c r="MYU5" s="359"/>
      <c r="MYV5" s="359"/>
      <c r="MYW5" s="359"/>
      <c r="MYX5" s="359"/>
      <c r="MYY5" s="359"/>
      <c r="MYZ5" s="359"/>
      <c r="MZA5" s="359"/>
      <c r="MZB5" s="359"/>
      <c r="MZC5" s="359"/>
      <c r="MZD5" s="359"/>
      <c r="MZE5" s="359"/>
      <c r="MZF5" s="359"/>
      <c r="MZG5" s="359"/>
      <c r="MZH5" s="359"/>
      <c r="MZI5" s="359"/>
      <c r="MZJ5" s="359"/>
      <c r="MZK5" s="359"/>
      <c r="MZL5" s="359"/>
      <c r="MZM5" s="359"/>
      <c r="MZN5" s="359"/>
      <c r="MZO5" s="359"/>
      <c r="MZP5" s="359"/>
      <c r="MZQ5" s="359"/>
      <c r="MZR5" s="359"/>
      <c r="MZS5" s="359"/>
      <c r="MZT5" s="359"/>
      <c r="MZU5" s="359"/>
      <c r="MZV5" s="359"/>
      <c r="MZW5" s="359"/>
      <c r="MZX5" s="359"/>
      <c r="MZY5" s="359"/>
      <c r="MZZ5" s="359"/>
      <c r="NAA5" s="359"/>
      <c r="NAB5" s="359"/>
      <c r="NAC5" s="359"/>
      <c r="NAD5" s="359"/>
      <c r="NAE5" s="359"/>
      <c r="NAF5" s="359"/>
      <c r="NAG5" s="359"/>
      <c r="NAH5" s="359"/>
      <c r="NAI5" s="359"/>
      <c r="NAJ5" s="359"/>
      <c r="NAK5" s="359"/>
      <c r="NAL5" s="359"/>
      <c r="NAM5" s="359"/>
      <c r="NAN5" s="359"/>
      <c r="NAO5" s="359"/>
      <c r="NAP5" s="359"/>
      <c r="NAQ5" s="359"/>
      <c r="NAR5" s="359"/>
      <c r="NAS5" s="359"/>
      <c r="NAT5" s="359"/>
      <c r="NAU5" s="359"/>
      <c r="NAV5" s="359"/>
      <c r="NAW5" s="359"/>
      <c r="NAX5" s="359"/>
      <c r="NAY5" s="359"/>
      <c r="NAZ5" s="359"/>
      <c r="NBA5" s="359"/>
      <c r="NBB5" s="359"/>
      <c r="NBC5" s="359"/>
      <c r="NBD5" s="359"/>
      <c r="NBE5" s="359"/>
      <c r="NBF5" s="359"/>
      <c r="NBG5" s="359"/>
      <c r="NBH5" s="359"/>
      <c r="NBI5" s="359"/>
      <c r="NBJ5" s="359"/>
      <c r="NBK5" s="359"/>
      <c r="NBL5" s="359"/>
      <c r="NBM5" s="359"/>
      <c r="NBN5" s="359"/>
      <c r="NBO5" s="359"/>
      <c r="NBP5" s="359"/>
      <c r="NBQ5" s="359"/>
      <c r="NBR5" s="359"/>
      <c r="NBS5" s="359"/>
      <c r="NBT5" s="359"/>
      <c r="NBU5" s="359"/>
      <c r="NBV5" s="359"/>
      <c r="NBW5" s="359"/>
      <c r="NBX5" s="359"/>
      <c r="NBY5" s="359"/>
      <c r="NBZ5" s="359"/>
      <c r="NCA5" s="359"/>
      <c r="NCB5" s="359"/>
      <c r="NCC5" s="359"/>
      <c r="NCD5" s="359"/>
      <c r="NCE5" s="359"/>
      <c r="NCF5" s="359"/>
      <c r="NCG5" s="359"/>
      <c r="NCH5" s="359"/>
      <c r="NCI5" s="359"/>
      <c r="NCJ5" s="359"/>
      <c r="NCK5" s="359"/>
      <c r="NCL5" s="359"/>
      <c r="NCM5" s="359"/>
      <c r="NCN5" s="359"/>
      <c r="NCO5" s="359"/>
      <c r="NCP5" s="359"/>
      <c r="NCQ5" s="359"/>
      <c r="NCR5" s="359"/>
      <c r="NCS5" s="359"/>
      <c r="NCT5" s="359"/>
      <c r="NCU5" s="359"/>
      <c r="NCV5" s="359"/>
      <c r="NCW5" s="359"/>
      <c r="NCX5" s="359"/>
      <c r="NCY5" s="359"/>
      <c r="NCZ5" s="359"/>
      <c r="NDA5" s="359"/>
      <c r="NDB5" s="359"/>
      <c r="NDC5" s="359"/>
      <c r="NDD5" s="359"/>
      <c r="NDE5" s="359"/>
      <c r="NDF5" s="359"/>
      <c r="NDG5" s="359"/>
      <c r="NDH5" s="359"/>
      <c r="NDI5" s="359"/>
      <c r="NDJ5" s="359"/>
      <c r="NDK5" s="359"/>
      <c r="NDL5" s="359"/>
      <c r="NDM5" s="359"/>
      <c r="NDN5" s="359"/>
      <c r="NDO5" s="359"/>
      <c r="NDP5" s="359"/>
      <c r="NDQ5" s="359"/>
      <c r="NDR5" s="359"/>
      <c r="NDS5" s="359"/>
      <c r="NDT5" s="359"/>
      <c r="NDU5" s="359"/>
      <c r="NDV5" s="359"/>
      <c r="NDW5" s="359"/>
      <c r="NDX5" s="359"/>
      <c r="NDY5" s="359"/>
      <c r="NDZ5" s="359"/>
      <c r="NEA5" s="359"/>
      <c r="NEB5" s="359"/>
      <c r="NEC5" s="359"/>
      <c r="NED5" s="359"/>
      <c r="NEE5" s="359"/>
      <c r="NEF5" s="359"/>
      <c r="NEG5" s="359"/>
      <c r="NEH5" s="359"/>
      <c r="NEI5" s="359"/>
      <c r="NEJ5" s="359"/>
      <c r="NEK5" s="359"/>
      <c r="NEL5" s="359"/>
      <c r="NEM5" s="359"/>
      <c r="NEN5" s="359"/>
      <c r="NEO5" s="359"/>
      <c r="NEP5" s="359"/>
      <c r="NEQ5" s="359"/>
      <c r="NER5" s="359"/>
      <c r="NES5" s="359"/>
      <c r="NET5" s="359"/>
      <c r="NEU5" s="359"/>
      <c r="NEV5" s="359"/>
      <c r="NEW5" s="359"/>
      <c r="NEX5" s="359"/>
      <c r="NEY5" s="359"/>
      <c r="NEZ5" s="359"/>
      <c r="NFA5" s="359"/>
      <c r="NFB5" s="359"/>
      <c r="NFC5" s="359"/>
      <c r="NFD5" s="359"/>
      <c r="NFE5" s="359"/>
      <c r="NFF5" s="359"/>
      <c r="NFG5" s="359"/>
      <c r="NFH5" s="359"/>
      <c r="NFI5" s="359"/>
      <c r="NFJ5" s="359"/>
      <c r="NFK5" s="359"/>
      <c r="NFL5" s="359"/>
      <c r="NFM5" s="359"/>
      <c r="NFN5" s="359"/>
      <c r="NFO5" s="359"/>
      <c r="NFP5" s="359"/>
      <c r="NFQ5" s="359"/>
      <c r="NFR5" s="359"/>
      <c r="NFS5" s="359"/>
      <c r="NFT5" s="359"/>
      <c r="NFU5" s="359"/>
      <c r="NFV5" s="359"/>
      <c r="NFW5" s="359"/>
      <c r="NFX5" s="359"/>
      <c r="NFY5" s="359"/>
      <c r="NFZ5" s="359"/>
      <c r="NGA5" s="359"/>
      <c r="NGB5" s="359"/>
      <c r="NGC5" s="359"/>
      <c r="NGD5" s="359"/>
      <c r="NGE5" s="359"/>
      <c r="NGF5" s="359"/>
      <c r="NGG5" s="359"/>
      <c r="NGH5" s="359"/>
      <c r="NGI5" s="359"/>
      <c r="NGJ5" s="359"/>
      <c r="NGK5" s="359"/>
      <c r="NGL5" s="359"/>
      <c r="NGM5" s="359"/>
      <c r="NGN5" s="359"/>
      <c r="NGO5" s="359"/>
      <c r="NGP5" s="359"/>
      <c r="NGQ5" s="359"/>
      <c r="NGR5" s="359"/>
      <c r="NGS5" s="359"/>
      <c r="NGT5" s="359"/>
      <c r="NGU5" s="359"/>
      <c r="NGV5" s="359"/>
      <c r="NGW5" s="359"/>
      <c r="NGX5" s="359"/>
      <c r="NGY5" s="359"/>
      <c r="NGZ5" s="359"/>
      <c r="NHA5" s="359"/>
      <c r="NHB5" s="359"/>
      <c r="NHC5" s="359"/>
      <c r="NHD5" s="359"/>
      <c r="NHE5" s="359"/>
      <c r="NHF5" s="359"/>
      <c r="NHG5" s="359"/>
      <c r="NHH5" s="359"/>
      <c r="NHI5" s="359"/>
      <c r="NHJ5" s="359"/>
      <c r="NHK5" s="359"/>
      <c r="NHL5" s="359"/>
      <c r="NHM5" s="359"/>
      <c r="NHN5" s="359"/>
      <c r="NHO5" s="359"/>
      <c r="NHP5" s="359"/>
      <c r="NHQ5" s="359"/>
      <c r="NHR5" s="359"/>
      <c r="NHS5" s="359"/>
      <c r="NHT5" s="359"/>
      <c r="NHU5" s="359"/>
      <c r="NHV5" s="359"/>
      <c r="NHW5" s="359"/>
      <c r="NHX5" s="359"/>
      <c r="NHY5" s="359"/>
      <c r="NHZ5" s="359"/>
      <c r="NIA5" s="359"/>
      <c r="NIB5" s="359"/>
      <c r="NIC5" s="359"/>
      <c r="NID5" s="359"/>
      <c r="NIE5" s="359"/>
      <c r="NIF5" s="359"/>
      <c r="NIG5" s="359"/>
      <c r="NIH5" s="359"/>
      <c r="NII5" s="359"/>
      <c r="NIJ5" s="359"/>
      <c r="NIK5" s="359"/>
      <c r="NIL5" s="359"/>
      <c r="NIM5" s="359"/>
      <c r="NIN5" s="359"/>
      <c r="NIO5" s="359"/>
      <c r="NIP5" s="359"/>
      <c r="NIQ5" s="359"/>
      <c r="NIR5" s="359"/>
      <c r="NIS5" s="359"/>
      <c r="NIT5" s="359"/>
      <c r="NIU5" s="359"/>
      <c r="NIV5" s="359"/>
      <c r="NIW5" s="359"/>
      <c r="NIX5" s="359"/>
      <c r="NIY5" s="359"/>
      <c r="NIZ5" s="359"/>
      <c r="NJA5" s="359"/>
      <c r="NJB5" s="359"/>
      <c r="NJC5" s="359"/>
      <c r="NJD5" s="359"/>
      <c r="NJE5" s="359"/>
      <c r="NJF5" s="359"/>
      <c r="NJG5" s="359"/>
      <c r="NJH5" s="359"/>
      <c r="NJI5" s="359"/>
      <c r="NJJ5" s="359"/>
      <c r="NJK5" s="359"/>
      <c r="NJL5" s="359"/>
      <c r="NJM5" s="359"/>
      <c r="NJN5" s="359"/>
      <c r="NJO5" s="359"/>
      <c r="NJP5" s="359"/>
      <c r="NJQ5" s="359"/>
      <c r="NJR5" s="359"/>
      <c r="NJS5" s="359"/>
      <c r="NJT5" s="359"/>
      <c r="NJU5" s="359"/>
      <c r="NJV5" s="359"/>
      <c r="NJW5" s="359"/>
      <c r="NJX5" s="359"/>
      <c r="NJY5" s="359"/>
      <c r="NJZ5" s="359"/>
      <c r="NKA5" s="359"/>
      <c r="NKB5" s="359"/>
      <c r="NKC5" s="359"/>
      <c r="NKD5" s="359"/>
      <c r="NKE5" s="359"/>
      <c r="NKF5" s="359"/>
      <c r="NKG5" s="359"/>
      <c r="NKH5" s="359"/>
      <c r="NKI5" s="359"/>
      <c r="NKJ5" s="359"/>
      <c r="NKK5" s="359"/>
      <c r="NKL5" s="359"/>
      <c r="NKM5" s="359"/>
      <c r="NKN5" s="359"/>
      <c r="NKO5" s="359"/>
      <c r="NKP5" s="359"/>
      <c r="NKQ5" s="359"/>
      <c r="NKR5" s="359"/>
      <c r="NKS5" s="359"/>
      <c r="NKT5" s="359"/>
      <c r="NKU5" s="359"/>
      <c r="NKV5" s="359"/>
      <c r="NKW5" s="359"/>
      <c r="NKX5" s="359"/>
      <c r="NKY5" s="359"/>
      <c r="NKZ5" s="359"/>
      <c r="NLA5" s="359"/>
      <c r="NLB5" s="359"/>
      <c r="NLC5" s="359"/>
      <c r="NLD5" s="359"/>
      <c r="NLE5" s="359"/>
      <c r="NLF5" s="359"/>
      <c r="NLG5" s="359"/>
      <c r="NLH5" s="359"/>
      <c r="NLI5" s="359"/>
      <c r="NLJ5" s="359"/>
      <c r="NLK5" s="359"/>
      <c r="NLL5" s="359"/>
      <c r="NLM5" s="359"/>
      <c r="NLN5" s="359"/>
      <c r="NLO5" s="359"/>
      <c r="NLP5" s="359"/>
      <c r="NLQ5" s="359"/>
      <c r="NLR5" s="359"/>
      <c r="NLS5" s="359"/>
      <c r="NLT5" s="359"/>
      <c r="NLU5" s="359"/>
      <c r="NLV5" s="359"/>
      <c r="NLW5" s="359"/>
      <c r="NLX5" s="359"/>
      <c r="NLY5" s="359"/>
      <c r="NLZ5" s="359"/>
      <c r="NMA5" s="359"/>
      <c r="NMB5" s="359"/>
      <c r="NMC5" s="359"/>
      <c r="NMD5" s="359"/>
      <c r="NME5" s="359"/>
      <c r="NMF5" s="359"/>
      <c r="NMG5" s="359"/>
      <c r="NMH5" s="359"/>
      <c r="NMI5" s="359"/>
      <c r="NMJ5" s="359"/>
      <c r="NMK5" s="359"/>
      <c r="NML5" s="359"/>
      <c r="NMM5" s="359"/>
      <c r="NMN5" s="359"/>
      <c r="NMO5" s="359"/>
      <c r="NMP5" s="359"/>
      <c r="NMQ5" s="359"/>
      <c r="NMR5" s="359"/>
      <c r="NMS5" s="359"/>
      <c r="NMT5" s="359"/>
      <c r="NMU5" s="359"/>
      <c r="NMV5" s="359"/>
      <c r="NMW5" s="359"/>
      <c r="NMX5" s="359"/>
      <c r="NMY5" s="359"/>
      <c r="NMZ5" s="359"/>
      <c r="NNA5" s="359"/>
      <c r="NNB5" s="359"/>
      <c r="NNC5" s="359"/>
      <c r="NND5" s="359"/>
      <c r="NNE5" s="359"/>
      <c r="NNF5" s="359"/>
      <c r="NNG5" s="359"/>
      <c r="NNH5" s="359"/>
      <c r="NNI5" s="359"/>
      <c r="NNJ5" s="359"/>
      <c r="NNK5" s="359"/>
      <c r="NNL5" s="359"/>
      <c r="NNM5" s="359"/>
      <c r="NNN5" s="359"/>
      <c r="NNO5" s="359"/>
      <c r="NNP5" s="359"/>
      <c r="NNQ5" s="359"/>
      <c r="NNR5" s="359"/>
      <c r="NNS5" s="359"/>
      <c r="NNT5" s="359"/>
      <c r="NNU5" s="359"/>
      <c r="NNV5" s="359"/>
      <c r="NNW5" s="359"/>
      <c r="NNX5" s="359"/>
      <c r="NNY5" s="359"/>
      <c r="NNZ5" s="359"/>
      <c r="NOA5" s="359"/>
      <c r="NOB5" s="359"/>
      <c r="NOC5" s="359"/>
      <c r="NOD5" s="359"/>
      <c r="NOE5" s="359"/>
      <c r="NOF5" s="359"/>
      <c r="NOG5" s="359"/>
      <c r="NOH5" s="359"/>
      <c r="NOI5" s="359"/>
      <c r="NOJ5" s="359"/>
      <c r="NOK5" s="359"/>
      <c r="NOL5" s="359"/>
      <c r="NOM5" s="359"/>
      <c r="NON5" s="359"/>
      <c r="NOO5" s="359"/>
      <c r="NOP5" s="359"/>
      <c r="NOQ5" s="359"/>
      <c r="NOR5" s="359"/>
      <c r="NOS5" s="359"/>
      <c r="NOT5" s="359"/>
      <c r="NOU5" s="359"/>
      <c r="NOV5" s="359"/>
      <c r="NOW5" s="359"/>
      <c r="NOX5" s="359"/>
      <c r="NOY5" s="359"/>
      <c r="NOZ5" s="359"/>
      <c r="NPA5" s="359"/>
      <c r="NPB5" s="359"/>
      <c r="NPC5" s="359"/>
      <c r="NPD5" s="359"/>
      <c r="NPE5" s="359"/>
      <c r="NPF5" s="359"/>
      <c r="NPG5" s="359"/>
      <c r="NPH5" s="359"/>
      <c r="NPI5" s="359"/>
      <c r="NPJ5" s="359"/>
      <c r="NPK5" s="359"/>
      <c r="NPL5" s="359"/>
      <c r="NPM5" s="359"/>
      <c r="NPN5" s="359"/>
      <c r="NPO5" s="359"/>
      <c r="NPP5" s="359"/>
      <c r="NPQ5" s="359"/>
      <c r="NPR5" s="359"/>
      <c r="NPS5" s="359"/>
      <c r="NPT5" s="359"/>
      <c r="NPU5" s="359"/>
      <c r="NPV5" s="359"/>
      <c r="NPW5" s="359"/>
      <c r="NPX5" s="359"/>
      <c r="NPY5" s="359"/>
      <c r="NPZ5" s="359"/>
      <c r="NQA5" s="359"/>
      <c r="NQB5" s="359"/>
      <c r="NQC5" s="359"/>
      <c r="NQD5" s="359"/>
      <c r="NQE5" s="359"/>
      <c r="NQF5" s="359"/>
      <c r="NQG5" s="359"/>
      <c r="NQH5" s="359"/>
      <c r="NQI5" s="359"/>
      <c r="NQJ5" s="359"/>
      <c r="NQK5" s="359"/>
      <c r="NQL5" s="359"/>
      <c r="NQM5" s="359"/>
      <c r="NQN5" s="359"/>
      <c r="NQO5" s="359"/>
      <c r="NQP5" s="359"/>
      <c r="NQQ5" s="359"/>
      <c r="NQR5" s="359"/>
      <c r="NQS5" s="359"/>
      <c r="NQT5" s="359"/>
      <c r="NQU5" s="359"/>
      <c r="NQV5" s="359"/>
      <c r="NQW5" s="359"/>
      <c r="NQX5" s="359"/>
      <c r="NQY5" s="359"/>
      <c r="NQZ5" s="359"/>
      <c r="NRA5" s="359"/>
      <c r="NRB5" s="359"/>
      <c r="NRC5" s="359"/>
      <c r="NRD5" s="359"/>
      <c r="NRE5" s="359"/>
      <c r="NRF5" s="359"/>
      <c r="NRG5" s="359"/>
      <c r="NRH5" s="359"/>
      <c r="NRI5" s="359"/>
      <c r="NRJ5" s="359"/>
      <c r="NRK5" s="359"/>
      <c r="NRL5" s="359"/>
      <c r="NRM5" s="359"/>
      <c r="NRN5" s="359"/>
      <c r="NRO5" s="359"/>
      <c r="NRP5" s="359"/>
      <c r="NRQ5" s="359"/>
      <c r="NRR5" s="359"/>
      <c r="NRS5" s="359"/>
      <c r="NRT5" s="359"/>
      <c r="NRU5" s="359"/>
      <c r="NRV5" s="359"/>
      <c r="NRW5" s="359"/>
      <c r="NRX5" s="359"/>
      <c r="NRY5" s="359"/>
      <c r="NRZ5" s="359"/>
      <c r="NSA5" s="359"/>
      <c r="NSB5" s="359"/>
      <c r="NSC5" s="359"/>
      <c r="NSD5" s="359"/>
      <c r="NSE5" s="359"/>
      <c r="NSF5" s="359"/>
      <c r="NSG5" s="359"/>
      <c r="NSH5" s="359"/>
      <c r="NSI5" s="359"/>
      <c r="NSJ5" s="359"/>
      <c r="NSK5" s="359"/>
      <c r="NSL5" s="359"/>
      <c r="NSM5" s="359"/>
      <c r="NSN5" s="359"/>
      <c r="NSO5" s="359"/>
      <c r="NSP5" s="359"/>
      <c r="NSQ5" s="359"/>
      <c r="NSR5" s="359"/>
      <c r="NSS5" s="359"/>
      <c r="NST5" s="359"/>
      <c r="NSU5" s="359"/>
      <c r="NSV5" s="359"/>
      <c r="NSW5" s="359"/>
      <c r="NSX5" s="359"/>
      <c r="NSY5" s="359"/>
      <c r="NSZ5" s="359"/>
      <c r="NTA5" s="359"/>
      <c r="NTB5" s="359"/>
      <c r="NTC5" s="359"/>
      <c r="NTD5" s="359"/>
      <c r="NTE5" s="359"/>
      <c r="NTF5" s="359"/>
      <c r="NTG5" s="359"/>
      <c r="NTH5" s="359"/>
      <c r="NTI5" s="359"/>
      <c r="NTJ5" s="359"/>
      <c r="NTK5" s="359"/>
      <c r="NTL5" s="359"/>
      <c r="NTM5" s="359"/>
      <c r="NTN5" s="359"/>
      <c r="NTO5" s="359"/>
      <c r="NTP5" s="359"/>
      <c r="NTQ5" s="359"/>
      <c r="NTR5" s="359"/>
      <c r="NTS5" s="359"/>
      <c r="NTT5" s="359"/>
      <c r="NTU5" s="359"/>
      <c r="NTV5" s="359"/>
      <c r="NTW5" s="359"/>
      <c r="NTX5" s="359"/>
      <c r="NTY5" s="359"/>
      <c r="NTZ5" s="359"/>
      <c r="NUA5" s="359"/>
      <c r="NUB5" s="359"/>
      <c r="NUC5" s="359"/>
      <c r="NUD5" s="359"/>
      <c r="NUE5" s="359"/>
      <c r="NUF5" s="359"/>
      <c r="NUG5" s="359"/>
      <c r="NUH5" s="359"/>
      <c r="NUI5" s="359"/>
      <c r="NUJ5" s="359"/>
      <c r="NUK5" s="359"/>
      <c r="NUL5" s="359"/>
      <c r="NUM5" s="359"/>
      <c r="NUN5" s="359"/>
      <c r="NUO5" s="359"/>
      <c r="NUP5" s="359"/>
      <c r="NUQ5" s="359"/>
      <c r="NUR5" s="359"/>
      <c r="NUS5" s="359"/>
      <c r="NUT5" s="359"/>
      <c r="NUU5" s="359"/>
      <c r="NUV5" s="359"/>
      <c r="NUW5" s="359"/>
      <c r="NUX5" s="359"/>
      <c r="NUY5" s="359"/>
      <c r="NUZ5" s="359"/>
      <c r="NVA5" s="359"/>
      <c r="NVB5" s="359"/>
      <c r="NVC5" s="359"/>
      <c r="NVD5" s="359"/>
      <c r="NVE5" s="359"/>
      <c r="NVF5" s="359"/>
      <c r="NVG5" s="359"/>
      <c r="NVH5" s="359"/>
      <c r="NVI5" s="359"/>
      <c r="NVJ5" s="359"/>
      <c r="NVK5" s="359"/>
      <c r="NVL5" s="359"/>
      <c r="NVM5" s="359"/>
      <c r="NVN5" s="359"/>
      <c r="NVO5" s="359"/>
      <c r="NVP5" s="359"/>
      <c r="NVQ5" s="359"/>
      <c r="NVR5" s="359"/>
      <c r="NVS5" s="359"/>
      <c r="NVT5" s="359"/>
      <c r="NVU5" s="359"/>
      <c r="NVV5" s="359"/>
      <c r="NVW5" s="359"/>
      <c r="NVX5" s="359"/>
      <c r="NVY5" s="359"/>
      <c r="NVZ5" s="359"/>
      <c r="NWA5" s="359"/>
      <c r="NWB5" s="359"/>
      <c r="NWC5" s="359"/>
      <c r="NWD5" s="359"/>
      <c r="NWE5" s="359"/>
      <c r="NWF5" s="359"/>
      <c r="NWG5" s="359"/>
      <c r="NWH5" s="359"/>
      <c r="NWI5" s="359"/>
      <c r="NWJ5" s="359"/>
      <c r="NWK5" s="359"/>
      <c r="NWL5" s="359"/>
      <c r="NWM5" s="359"/>
      <c r="NWN5" s="359"/>
      <c r="NWO5" s="359"/>
      <c r="NWP5" s="359"/>
      <c r="NWQ5" s="359"/>
      <c r="NWR5" s="359"/>
      <c r="NWS5" s="359"/>
      <c r="NWT5" s="359"/>
      <c r="NWU5" s="359"/>
      <c r="NWV5" s="359"/>
      <c r="NWW5" s="359"/>
      <c r="NWX5" s="359"/>
      <c r="NWY5" s="359"/>
      <c r="NWZ5" s="359"/>
      <c r="NXA5" s="359"/>
      <c r="NXB5" s="359"/>
      <c r="NXC5" s="359"/>
      <c r="NXD5" s="359"/>
      <c r="NXE5" s="359"/>
      <c r="NXF5" s="359"/>
      <c r="NXG5" s="359"/>
      <c r="NXH5" s="359"/>
      <c r="NXI5" s="359"/>
      <c r="NXJ5" s="359"/>
      <c r="NXK5" s="359"/>
      <c r="NXL5" s="359"/>
      <c r="NXM5" s="359"/>
      <c r="NXN5" s="359"/>
      <c r="NXO5" s="359"/>
      <c r="NXP5" s="359"/>
      <c r="NXQ5" s="359"/>
      <c r="NXR5" s="359"/>
      <c r="NXS5" s="359"/>
      <c r="NXT5" s="359"/>
      <c r="NXU5" s="359"/>
      <c r="NXV5" s="359"/>
      <c r="NXW5" s="359"/>
      <c r="NXX5" s="359"/>
      <c r="NXY5" s="359"/>
      <c r="NXZ5" s="359"/>
      <c r="NYA5" s="359"/>
      <c r="NYB5" s="359"/>
      <c r="NYC5" s="359"/>
      <c r="NYD5" s="359"/>
      <c r="NYE5" s="359"/>
      <c r="NYF5" s="359"/>
      <c r="NYG5" s="359"/>
      <c r="NYH5" s="359"/>
      <c r="NYI5" s="359"/>
      <c r="NYJ5" s="359"/>
      <c r="NYK5" s="359"/>
      <c r="NYL5" s="359"/>
      <c r="NYM5" s="359"/>
      <c r="NYN5" s="359"/>
      <c r="NYO5" s="359"/>
      <c r="NYP5" s="359"/>
      <c r="NYQ5" s="359"/>
      <c r="NYR5" s="359"/>
      <c r="NYS5" s="359"/>
      <c r="NYT5" s="359"/>
      <c r="NYU5" s="359"/>
      <c r="NYV5" s="359"/>
      <c r="NYW5" s="359"/>
      <c r="NYX5" s="359"/>
      <c r="NYY5" s="359"/>
      <c r="NYZ5" s="359"/>
      <c r="NZA5" s="359"/>
      <c r="NZB5" s="359"/>
      <c r="NZC5" s="359"/>
      <c r="NZD5" s="359"/>
      <c r="NZE5" s="359"/>
      <c r="NZF5" s="359"/>
      <c r="NZG5" s="359"/>
      <c r="NZH5" s="359"/>
      <c r="NZI5" s="359"/>
      <c r="NZJ5" s="359"/>
      <c r="NZK5" s="359"/>
      <c r="NZL5" s="359"/>
      <c r="NZM5" s="359"/>
      <c r="NZN5" s="359"/>
      <c r="NZO5" s="359"/>
      <c r="NZP5" s="359"/>
      <c r="NZQ5" s="359"/>
      <c r="NZR5" s="359"/>
      <c r="NZS5" s="359"/>
      <c r="NZT5" s="359"/>
      <c r="NZU5" s="359"/>
      <c r="NZV5" s="359"/>
      <c r="NZW5" s="359"/>
      <c r="NZX5" s="359"/>
      <c r="NZY5" s="359"/>
      <c r="NZZ5" s="359"/>
      <c r="OAA5" s="359"/>
      <c r="OAB5" s="359"/>
      <c r="OAC5" s="359"/>
      <c r="OAD5" s="359"/>
      <c r="OAE5" s="359"/>
      <c r="OAF5" s="359"/>
      <c r="OAG5" s="359"/>
      <c r="OAH5" s="359"/>
      <c r="OAI5" s="359"/>
      <c r="OAJ5" s="359"/>
      <c r="OAK5" s="359"/>
      <c r="OAL5" s="359"/>
      <c r="OAM5" s="359"/>
      <c r="OAN5" s="359"/>
      <c r="OAO5" s="359"/>
      <c r="OAP5" s="359"/>
      <c r="OAQ5" s="359"/>
      <c r="OAR5" s="359"/>
      <c r="OAS5" s="359"/>
      <c r="OAT5" s="359"/>
      <c r="OAU5" s="359"/>
      <c r="OAV5" s="359"/>
      <c r="OAW5" s="359"/>
      <c r="OAX5" s="359"/>
      <c r="OAY5" s="359"/>
      <c r="OAZ5" s="359"/>
      <c r="OBA5" s="359"/>
      <c r="OBB5" s="359"/>
      <c r="OBC5" s="359"/>
      <c r="OBD5" s="359"/>
      <c r="OBE5" s="359"/>
      <c r="OBF5" s="359"/>
      <c r="OBG5" s="359"/>
      <c r="OBH5" s="359"/>
      <c r="OBI5" s="359"/>
      <c r="OBJ5" s="359"/>
      <c r="OBK5" s="359"/>
      <c r="OBL5" s="359"/>
      <c r="OBM5" s="359"/>
      <c r="OBN5" s="359"/>
      <c r="OBO5" s="359"/>
      <c r="OBP5" s="359"/>
      <c r="OBQ5" s="359"/>
      <c r="OBR5" s="359"/>
      <c r="OBS5" s="359"/>
      <c r="OBT5" s="359"/>
      <c r="OBU5" s="359"/>
      <c r="OBV5" s="359"/>
      <c r="OBW5" s="359"/>
      <c r="OBX5" s="359"/>
      <c r="OBY5" s="359"/>
      <c r="OBZ5" s="359"/>
      <c r="OCA5" s="359"/>
      <c r="OCB5" s="359"/>
      <c r="OCC5" s="359"/>
      <c r="OCD5" s="359"/>
      <c r="OCE5" s="359"/>
      <c r="OCF5" s="359"/>
      <c r="OCG5" s="359"/>
      <c r="OCH5" s="359"/>
      <c r="OCI5" s="359"/>
      <c r="OCJ5" s="359"/>
      <c r="OCK5" s="359"/>
      <c r="OCL5" s="359"/>
      <c r="OCM5" s="359"/>
      <c r="OCN5" s="359"/>
      <c r="OCO5" s="359"/>
      <c r="OCP5" s="359"/>
      <c r="OCQ5" s="359"/>
      <c r="OCR5" s="359"/>
      <c r="OCS5" s="359"/>
      <c r="OCT5" s="359"/>
      <c r="OCU5" s="359"/>
      <c r="OCV5" s="359"/>
      <c r="OCW5" s="359"/>
      <c r="OCX5" s="359"/>
      <c r="OCY5" s="359"/>
      <c r="OCZ5" s="359"/>
      <c r="ODA5" s="359"/>
      <c r="ODB5" s="359"/>
      <c r="ODC5" s="359"/>
      <c r="ODD5" s="359"/>
      <c r="ODE5" s="359"/>
      <c r="ODF5" s="359"/>
      <c r="ODG5" s="359"/>
      <c r="ODH5" s="359"/>
      <c r="ODI5" s="359"/>
      <c r="ODJ5" s="359"/>
      <c r="ODK5" s="359"/>
      <c r="ODL5" s="359"/>
      <c r="ODM5" s="359"/>
      <c r="ODN5" s="359"/>
      <c r="ODO5" s="359"/>
      <c r="ODP5" s="359"/>
      <c r="ODQ5" s="359"/>
      <c r="ODR5" s="359"/>
      <c r="ODS5" s="359"/>
      <c r="ODT5" s="359"/>
      <c r="ODU5" s="359"/>
      <c r="ODV5" s="359"/>
      <c r="ODW5" s="359"/>
      <c r="ODX5" s="359"/>
      <c r="ODY5" s="359"/>
      <c r="ODZ5" s="359"/>
      <c r="OEA5" s="359"/>
      <c r="OEB5" s="359"/>
      <c r="OEC5" s="359"/>
      <c r="OED5" s="359"/>
      <c r="OEE5" s="359"/>
      <c r="OEF5" s="359"/>
      <c r="OEG5" s="359"/>
      <c r="OEH5" s="359"/>
      <c r="OEI5" s="359"/>
      <c r="OEJ5" s="359"/>
      <c r="OEK5" s="359"/>
      <c r="OEL5" s="359"/>
      <c r="OEM5" s="359"/>
      <c r="OEN5" s="359"/>
      <c r="OEO5" s="359"/>
      <c r="OEP5" s="359"/>
      <c r="OEQ5" s="359"/>
      <c r="OER5" s="359"/>
      <c r="OES5" s="359"/>
      <c r="OET5" s="359"/>
      <c r="OEU5" s="359"/>
      <c r="OEV5" s="359"/>
      <c r="OEW5" s="359"/>
      <c r="OEX5" s="359"/>
      <c r="OEY5" s="359"/>
      <c r="OEZ5" s="359"/>
      <c r="OFA5" s="359"/>
      <c r="OFB5" s="359"/>
      <c r="OFC5" s="359"/>
      <c r="OFD5" s="359"/>
      <c r="OFE5" s="359"/>
      <c r="OFF5" s="359"/>
      <c r="OFG5" s="359"/>
      <c r="OFH5" s="359"/>
      <c r="OFI5" s="359"/>
      <c r="OFJ5" s="359"/>
      <c r="OFK5" s="359"/>
      <c r="OFL5" s="359"/>
      <c r="OFM5" s="359"/>
      <c r="OFN5" s="359"/>
      <c r="OFO5" s="359"/>
      <c r="OFP5" s="359"/>
      <c r="OFQ5" s="359"/>
      <c r="OFR5" s="359"/>
      <c r="OFS5" s="359"/>
      <c r="OFT5" s="359"/>
      <c r="OFU5" s="359"/>
      <c r="OFV5" s="359"/>
      <c r="OFW5" s="359"/>
      <c r="OFX5" s="359"/>
      <c r="OFY5" s="359"/>
      <c r="OFZ5" s="359"/>
      <c r="OGA5" s="359"/>
      <c r="OGB5" s="359"/>
      <c r="OGC5" s="359"/>
      <c r="OGD5" s="359"/>
      <c r="OGE5" s="359"/>
      <c r="OGF5" s="359"/>
      <c r="OGG5" s="359"/>
      <c r="OGH5" s="359"/>
      <c r="OGI5" s="359"/>
      <c r="OGJ5" s="359"/>
      <c r="OGK5" s="359"/>
      <c r="OGL5" s="359"/>
      <c r="OGM5" s="359"/>
      <c r="OGN5" s="359"/>
      <c r="OGO5" s="359"/>
      <c r="OGP5" s="359"/>
      <c r="OGQ5" s="359"/>
      <c r="OGR5" s="359"/>
      <c r="OGS5" s="359"/>
      <c r="OGT5" s="359"/>
      <c r="OGU5" s="359"/>
      <c r="OGV5" s="359"/>
      <c r="OGW5" s="359"/>
      <c r="OGX5" s="359"/>
      <c r="OGY5" s="359"/>
      <c r="OGZ5" s="359"/>
      <c r="OHA5" s="359"/>
      <c r="OHB5" s="359"/>
      <c r="OHC5" s="359"/>
      <c r="OHD5" s="359"/>
      <c r="OHE5" s="359"/>
      <c r="OHF5" s="359"/>
      <c r="OHG5" s="359"/>
      <c r="OHH5" s="359"/>
      <c r="OHI5" s="359"/>
      <c r="OHJ5" s="359"/>
      <c r="OHK5" s="359"/>
      <c r="OHL5" s="359"/>
      <c r="OHM5" s="359"/>
      <c r="OHN5" s="359"/>
      <c r="OHO5" s="359"/>
      <c r="OHP5" s="359"/>
      <c r="OHQ5" s="359"/>
      <c r="OHR5" s="359"/>
      <c r="OHS5" s="359"/>
      <c r="OHT5" s="359"/>
      <c r="OHU5" s="359"/>
      <c r="OHV5" s="359"/>
      <c r="OHW5" s="359"/>
      <c r="OHX5" s="359"/>
      <c r="OHY5" s="359"/>
      <c r="OHZ5" s="359"/>
      <c r="OIA5" s="359"/>
      <c r="OIB5" s="359"/>
      <c r="OIC5" s="359"/>
      <c r="OID5" s="359"/>
      <c r="OIE5" s="359"/>
      <c r="OIF5" s="359"/>
      <c r="OIG5" s="359"/>
      <c r="OIH5" s="359"/>
      <c r="OII5" s="359"/>
      <c r="OIJ5" s="359"/>
      <c r="OIK5" s="359"/>
      <c r="OIL5" s="359"/>
      <c r="OIM5" s="359"/>
      <c r="OIN5" s="359"/>
      <c r="OIO5" s="359"/>
      <c r="OIP5" s="359"/>
      <c r="OIQ5" s="359"/>
      <c r="OIR5" s="359"/>
      <c r="OIS5" s="359"/>
      <c r="OIT5" s="359"/>
      <c r="OIU5" s="359"/>
      <c r="OIV5" s="359"/>
      <c r="OIW5" s="359"/>
      <c r="OIX5" s="359"/>
      <c r="OIY5" s="359"/>
      <c r="OIZ5" s="359"/>
      <c r="OJA5" s="359"/>
      <c r="OJB5" s="359"/>
      <c r="OJC5" s="359"/>
      <c r="OJD5" s="359"/>
      <c r="OJE5" s="359"/>
      <c r="OJF5" s="359"/>
      <c r="OJG5" s="359"/>
      <c r="OJH5" s="359"/>
      <c r="OJI5" s="359"/>
      <c r="OJJ5" s="359"/>
      <c r="OJK5" s="359"/>
      <c r="OJL5" s="359"/>
      <c r="OJM5" s="359"/>
      <c r="OJN5" s="359"/>
      <c r="OJO5" s="359"/>
      <c r="OJP5" s="359"/>
      <c r="OJQ5" s="359"/>
      <c r="OJR5" s="359"/>
      <c r="OJS5" s="359"/>
      <c r="OJT5" s="359"/>
      <c r="OJU5" s="359"/>
      <c r="OJV5" s="359"/>
      <c r="OJW5" s="359"/>
      <c r="OJX5" s="359"/>
      <c r="OJY5" s="359"/>
      <c r="OJZ5" s="359"/>
      <c r="OKA5" s="359"/>
      <c r="OKB5" s="359"/>
      <c r="OKC5" s="359"/>
      <c r="OKD5" s="359"/>
      <c r="OKE5" s="359"/>
      <c r="OKF5" s="359"/>
      <c r="OKG5" s="359"/>
      <c r="OKH5" s="359"/>
      <c r="OKI5" s="359"/>
      <c r="OKJ5" s="359"/>
      <c r="OKK5" s="359"/>
      <c r="OKL5" s="359"/>
      <c r="OKM5" s="359"/>
      <c r="OKN5" s="359"/>
      <c r="OKO5" s="359"/>
      <c r="OKP5" s="359"/>
      <c r="OKQ5" s="359"/>
      <c r="OKR5" s="359"/>
      <c r="OKS5" s="359"/>
      <c r="OKT5" s="359"/>
      <c r="OKU5" s="359"/>
      <c r="OKV5" s="359"/>
      <c r="OKW5" s="359"/>
      <c r="OKX5" s="359"/>
      <c r="OKY5" s="359"/>
      <c r="OKZ5" s="359"/>
      <c r="OLA5" s="359"/>
      <c r="OLB5" s="359"/>
      <c r="OLC5" s="359"/>
      <c r="OLD5" s="359"/>
      <c r="OLE5" s="359"/>
      <c r="OLF5" s="359"/>
      <c r="OLG5" s="359"/>
      <c r="OLH5" s="359"/>
      <c r="OLI5" s="359"/>
      <c r="OLJ5" s="359"/>
      <c r="OLK5" s="359"/>
      <c r="OLL5" s="359"/>
      <c r="OLM5" s="359"/>
      <c r="OLN5" s="359"/>
      <c r="OLO5" s="359"/>
      <c r="OLP5" s="359"/>
      <c r="OLQ5" s="359"/>
      <c r="OLR5" s="359"/>
      <c r="OLS5" s="359"/>
      <c r="OLT5" s="359"/>
      <c r="OLU5" s="359"/>
      <c r="OLV5" s="359"/>
      <c r="OLW5" s="359"/>
      <c r="OLX5" s="359"/>
      <c r="OLY5" s="359"/>
      <c r="OLZ5" s="359"/>
      <c r="OMA5" s="359"/>
      <c r="OMB5" s="359"/>
      <c r="OMC5" s="359"/>
      <c r="OMD5" s="359"/>
      <c r="OME5" s="359"/>
      <c r="OMF5" s="359"/>
      <c r="OMG5" s="359"/>
      <c r="OMH5" s="359"/>
      <c r="OMI5" s="359"/>
      <c r="OMJ5" s="359"/>
      <c r="OMK5" s="359"/>
      <c r="OML5" s="359"/>
      <c r="OMM5" s="359"/>
      <c r="OMN5" s="359"/>
      <c r="OMO5" s="359"/>
      <c r="OMP5" s="359"/>
      <c r="OMQ5" s="359"/>
      <c r="OMR5" s="359"/>
      <c r="OMS5" s="359"/>
      <c r="OMT5" s="359"/>
      <c r="OMU5" s="359"/>
      <c r="OMV5" s="359"/>
      <c r="OMW5" s="359"/>
      <c r="OMX5" s="359"/>
      <c r="OMY5" s="359"/>
      <c r="OMZ5" s="359"/>
      <c r="ONA5" s="359"/>
      <c r="ONB5" s="359"/>
      <c r="ONC5" s="359"/>
      <c r="OND5" s="359"/>
      <c r="ONE5" s="359"/>
      <c r="ONF5" s="359"/>
      <c r="ONG5" s="359"/>
      <c r="ONH5" s="359"/>
      <c r="ONI5" s="359"/>
      <c r="ONJ5" s="359"/>
      <c r="ONK5" s="359"/>
      <c r="ONL5" s="359"/>
      <c r="ONM5" s="359"/>
      <c r="ONN5" s="359"/>
      <c r="ONO5" s="359"/>
      <c r="ONP5" s="359"/>
      <c r="ONQ5" s="359"/>
      <c r="ONR5" s="359"/>
      <c r="ONS5" s="359"/>
      <c r="ONT5" s="359"/>
      <c r="ONU5" s="359"/>
      <c r="ONV5" s="359"/>
      <c r="ONW5" s="359"/>
      <c r="ONX5" s="359"/>
      <c r="ONY5" s="359"/>
      <c r="ONZ5" s="359"/>
      <c r="OOA5" s="359"/>
      <c r="OOB5" s="359"/>
      <c r="OOC5" s="359"/>
      <c r="OOD5" s="359"/>
      <c r="OOE5" s="359"/>
      <c r="OOF5" s="359"/>
      <c r="OOG5" s="359"/>
      <c r="OOH5" s="359"/>
      <c r="OOI5" s="359"/>
      <c r="OOJ5" s="359"/>
      <c r="OOK5" s="359"/>
      <c r="OOL5" s="359"/>
      <c r="OOM5" s="359"/>
      <c r="OON5" s="359"/>
      <c r="OOO5" s="359"/>
      <c r="OOP5" s="359"/>
      <c r="OOQ5" s="359"/>
      <c r="OOR5" s="359"/>
      <c r="OOS5" s="359"/>
      <c r="OOT5" s="359"/>
      <c r="OOU5" s="359"/>
      <c r="OOV5" s="359"/>
      <c r="OOW5" s="359"/>
      <c r="OOX5" s="359"/>
      <c r="OOY5" s="359"/>
      <c r="OOZ5" s="359"/>
      <c r="OPA5" s="359"/>
      <c r="OPB5" s="359"/>
      <c r="OPC5" s="359"/>
      <c r="OPD5" s="359"/>
      <c r="OPE5" s="359"/>
      <c r="OPF5" s="359"/>
      <c r="OPG5" s="359"/>
      <c r="OPH5" s="359"/>
      <c r="OPI5" s="359"/>
      <c r="OPJ5" s="359"/>
      <c r="OPK5" s="359"/>
      <c r="OPL5" s="359"/>
      <c r="OPM5" s="359"/>
      <c r="OPN5" s="359"/>
      <c r="OPO5" s="359"/>
      <c r="OPP5" s="359"/>
      <c r="OPQ5" s="359"/>
      <c r="OPR5" s="359"/>
      <c r="OPS5" s="359"/>
      <c r="OPT5" s="359"/>
      <c r="OPU5" s="359"/>
      <c r="OPV5" s="359"/>
      <c r="OPW5" s="359"/>
      <c r="OPX5" s="359"/>
      <c r="OPY5" s="359"/>
      <c r="OPZ5" s="359"/>
      <c r="OQA5" s="359"/>
      <c r="OQB5" s="359"/>
      <c r="OQC5" s="359"/>
      <c r="OQD5" s="359"/>
      <c r="OQE5" s="359"/>
      <c r="OQF5" s="359"/>
      <c r="OQG5" s="359"/>
      <c r="OQH5" s="359"/>
      <c r="OQI5" s="359"/>
      <c r="OQJ5" s="359"/>
      <c r="OQK5" s="359"/>
      <c r="OQL5" s="359"/>
      <c r="OQM5" s="359"/>
      <c r="OQN5" s="359"/>
      <c r="OQO5" s="359"/>
      <c r="OQP5" s="359"/>
      <c r="OQQ5" s="359"/>
      <c r="OQR5" s="359"/>
      <c r="OQS5" s="359"/>
      <c r="OQT5" s="359"/>
      <c r="OQU5" s="359"/>
      <c r="OQV5" s="359"/>
      <c r="OQW5" s="359"/>
      <c r="OQX5" s="359"/>
      <c r="OQY5" s="359"/>
      <c r="OQZ5" s="359"/>
      <c r="ORA5" s="359"/>
      <c r="ORB5" s="359"/>
      <c r="ORC5" s="359"/>
      <c r="ORD5" s="359"/>
      <c r="ORE5" s="359"/>
      <c r="ORF5" s="359"/>
      <c r="ORG5" s="359"/>
      <c r="ORH5" s="359"/>
      <c r="ORI5" s="359"/>
      <c r="ORJ5" s="359"/>
      <c r="ORK5" s="359"/>
      <c r="ORL5" s="359"/>
      <c r="ORM5" s="359"/>
      <c r="ORN5" s="359"/>
      <c r="ORO5" s="359"/>
      <c r="ORP5" s="359"/>
      <c r="ORQ5" s="359"/>
      <c r="ORR5" s="359"/>
      <c r="ORS5" s="359"/>
      <c r="ORT5" s="359"/>
      <c r="ORU5" s="359"/>
      <c r="ORV5" s="359"/>
      <c r="ORW5" s="359"/>
      <c r="ORX5" s="359"/>
      <c r="ORY5" s="359"/>
      <c r="ORZ5" s="359"/>
      <c r="OSA5" s="359"/>
      <c r="OSB5" s="359"/>
      <c r="OSC5" s="359"/>
      <c r="OSD5" s="359"/>
      <c r="OSE5" s="359"/>
      <c r="OSF5" s="359"/>
      <c r="OSG5" s="359"/>
      <c r="OSH5" s="359"/>
      <c r="OSI5" s="359"/>
      <c r="OSJ5" s="359"/>
      <c r="OSK5" s="359"/>
      <c r="OSL5" s="359"/>
      <c r="OSM5" s="359"/>
      <c r="OSN5" s="359"/>
      <c r="OSO5" s="359"/>
      <c r="OSP5" s="359"/>
      <c r="OSQ5" s="359"/>
      <c r="OSR5" s="359"/>
      <c r="OSS5" s="359"/>
      <c r="OST5" s="359"/>
      <c r="OSU5" s="359"/>
      <c r="OSV5" s="359"/>
      <c r="OSW5" s="359"/>
      <c r="OSX5" s="359"/>
      <c r="OSY5" s="359"/>
      <c r="OSZ5" s="359"/>
      <c r="OTA5" s="359"/>
      <c r="OTB5" s="359"/>
      <c r="OTC5" s="359"/>
      <c r="OTD5" s="359"/>
      <c r="OTE5" s="359"/>
      <c r="OTF5" s="359"/>
      <c r="OTG5" s="359"/>
      <c r="OTH5" s="359"/>
      <c r="OTI5" s="359"/>
      <c r="OTJ5" s="359"/>
      <c r="OTK5" s="359"/>
      <c r="OTL5" s="359"/>
      <c r="OTM5" s="359"/>
      <c r="OTN5" s="359"/>
      <c r="OTO5" s="359"/>
      <c r="OTP5" s="359"/>
      <c r="OTQ5" s="359"/>
      <c r="OTR5" s="359"/>
      <c r="OTS5" s="359"/>
      <c r="OTT5" s="359"/>
      <c r="OTU5" s="359"/>
      <c r="OTV5" s="359"/>
      <c r="OTW5" s="359"/>
      <c r="OTX5" s="359"/>
      <c r="OTY5" s="359"/>
      <c r="OTZ5" s="359"/>
      <c r="OUA5" s="359"/>
      <c r="OUB5" s="359"/>
      <c r="OUC5" s="359"/>
      <c r="OUD5" s="359"/>
      <c r="OUE5" s="359"/>
      <c r="OUF5" s="359"/>
      <c r="OUG5" s="359"/>
      <c r="OUH5" s="359"/>
      <c r="OUI5" s="359"/>
      <c r="OUJ5" s="359"/>
      <c r="OUK5" s="359"/>
      <c r="OUL5" s="359"/>
      <c r="OUM5" s="359"/>
      <c r="OUN5" s="359"/>
      <c r="OUO5" s="359"/>
      <c r="OUP5" s="359"/>
      <c r="OUQ5" s="359"/>
      <c r="OUR5" s="359"/>
      <c r="OUS5" s="359"/>
      <c r="OUT5" s="359"/>
      <c r="OUU5" s="359"/>
      <c r="OUV5" s="359"/>
      <c r="OUW5" s="359"/>
      <c r="OUX5" s="359"/>
      <c r="OUY5" s="359"/>
      <c r="OUZ5" s="359"/>
      <c r="OVA5" s="359"/>
      <c r="OVB5" s="359"/>
      <c r="OVC5" s="359"/>
      <c r="OVD5" s="359"/>
      <c r="OVE5" s="359"/>
      <c r="OVF5" s="359"/>
      <c r="OVG5" s="359"/>
      <c r="OVH5" s="359"/>
      <c r="OVI5" s="359"/>
      <c r="OVJ5" s="359"/>
      <c r="OVK5" s="359"/>
      <c r="OVL5" s="359"/>
      <c r="OVM5" s="359"/>
      <c r="OVN5" s="359"/>
      <c r="OVO5" s="359"/>
      <c r="OVP5" s="359"/>
      <c r="OVQ5" s="359"/>
      <c r="OVR5" s="359"/>
      <c r="OVS5" s="359"/>
      <c r="OVT5" s="359"/>
      <c r="OVU5" s="359"/>
      <c r="OVV5" s="359"/>
      <c r="OVW5" s="359"/>
      <c r="OVX5" s="359"/>
      <c r="OVY5" s="359"/>
      <c r="OVZ5" s="359"/>
      <c r="OWA5" s="359"/>
      <c r="OWB5" s="359"/>
      <c r="OWC5" s="359"/>
      <c r="OWD5" s="359"/>
      <c r="OWE5" s="359"/>
      <c r="OWF5" s="359"/>
      <c r="OWG5" s="359"/>
      <c r="OWH5" s="359"/>
      <c r="OWI5" s="359"/>
      <c r="OWJ5" s="359"/>
      <c r="OWK5" s="359"/>
      <c r="OWL5" s="359"/>
      <c r="OWM5" s="359"/>
      <c r="OWN5" s="359"/>
      <c r="OWO5" s="359"/>
      <c r="OWP5" s="359"/>
      <c r="OWQ5" s="359"/>
      <c r="OWR5" s="359"/>
      <c r="OWS5" s="359"/>
      <c r="OWT5" s="359"/>
      <c r="OWU5" s="359"/>
      <c r="OWV5" s="359"/>
      <c r="OWW5" s="359"/>
      <c r="OWX5" s="359"/>
      <c r="OWY5" s="359"/>
      <c r="OWZ5" s="359"/>
      <c r="OXA5" s="359"/>
      <c r="OXB5" s="359"/>
      <c r="OXC5" s="359"/>
      <c r="OXD5" s="359"/>
      <c r="OXE5" s="359"/>
      <c r="OXF5" s="359"/>
      <c r="OXG5" s="359"/>
      <c r="OXH5" s="359"/>
      <c r="OXI5" s="359"/>
      <c r="OXJ5" s="359"/>
      <c r="OXK5" s="359"/>
      <c r="OXL5" s="359"/>
      <c r="OXM5" s="359"/>
      <c r="OXN5" s="359"/>
      <c r="OXO5" s="359"/>
      <c r="OXP5" s="359"/>
      <c r="OXQ5" s="359"/>
      <c r="OXR5" s="359"/>
      <c r="OXS5" s="359"/>
      <c r="OXT5" s="359"/>
      <c r="OXU5" s="359"/>
      <c r="OXV5" s="359"/>
      <c r="OXW5" s="359"/>
      <c r="OXX5" s="359"/>
      <c r="OXY5" s="359"/>
      <c r="OXZ5" s="359"/>
      <c r="OYA5" s="359"/>
      <c r="OYB5" s="359"/>
      <c r="OYC5" s="359"/>
      <c r="OYD5" s="359"/>
      <c r="OYE5" s="359"/>
      <c r="OYF5" s="359"/>
      <c r="OYG5" s="359"/>
      <c r="OYH5" s="359"/>
      <c r="OYI5" s="359"/>
      <c r="OYJ5" s="359"/>
      <c r="OYK5" s="359"/>
      <c r="OYL5" s="359"/>
      <c r="OYM5" s="359"/>
      <c r="OYN5" s="359"/>
      <c r="OYO5" s="359"/>
      <c r="OYP5" s="359"/>
      <c r="OYQ5" s="359"/>
      <c r="OYR5" s="359"/>
      <c r="OYS5" s="359"/>
      <c r="OYT5" s="359"/>
      <c r="OYU5" s="359"/>
      <c r="OYV5" s="359"/>
      <c r="OYW5" s="359"/>
      <c r="OYX5" s="359"/>
      <c r="OYY5" s="359"/>
      <c r="OYZ5" s="359"/>
      <c r="OZA5" s="359"/>
      <c r="OZB5" s="359"/>
      <c r="OZC5" s="359"/>
      <c r="OZD5" s="359"/>
      <c r="OZE5" s="359"/>
      <c r="OZF5" s="359"/>
      <c r="OZG5" s="359"/>
      <c r="OZH5" s="359"/>
      <c r="OZI5" s="359"/>
      <c r="OZJ5" s="359"/>
      <c r="OZK5" s="359"/>
      <c r="OZL5" s="359"/>
      <c r="OZM5" s="359"/>
      <c r="OZN5" s="359"/>
      <c r="OZO5" s="359"/>
      <c r="OZP5" s="359"/>
      <c r="OZQ5" s="359"/>
      <c r="OZR5" s="359"/>
      <c r="OZS5" s="359"/>
      <c r="OZT5" s="359"/>
      <c r="OZU5" s="359"/>
      <c r="OZV5" s="359"/>
      <c r="OZW5" s="359"/>
      <c r="OZX5" s="359"/>
      <c r="OZY5" s="359"/>
      <c r="OZZ5" s="359"/>
      <c r="PAA5" s="359"/>
      <c r="PAB5" s="359"/>
      <c r="PAC5" s="359"/>
      <c r="PAD5" s="359"/>
      <c r="PAE5" s="359"/>
      <c r="PAF5" s="359"/>
      <c r="PAG5" s="359"/>
      <c r="PAH5" s="359"/>
      <c r="PAI5" s="359"/>
      <c r="PAJ5" s="359"/>
      <c r="PAK5" s="359"/>
      <c r="PAL5" s="359"/>
      <c r="PAM5" s="359"/>
      <c r="PAN5" s="359"/>
      <c r="PAO5" s="359"/>
      <c r="PAP5" s="359"/>
      <c r="PAQ5" s="359"/>
      <c r="PAR5" s="359"/>
      <c r="PAS5" s="359"/>
      <c r="PAT5" s="359"/>
      <c r="PAU5" s="359"/>
      <c r="PAV5" s="359"/>
      <c r="PAW5" s="359"/>
      <c r="PAX5" s="359"/>
      <c r="PAY5" s="359"/>
      <c r="PAZ5" s="359"/>
      <c r="PBA5" s="359"/>
      <c r="PBB5" s="359"/>
      <c r="PBC5" s="359"/>
      <c r="PBD5" s="359"/>
      <c r="PBE5" s="359"/>
      <c r="PBF5" s="359"/>
      <c r="PBG5" s="359"/>
      <c r="PBH5" s="359"/>
      <c r="PBI5" s="359"/>
      <c r="PBJ5" s="359"/>
      <c r="PBK5" s="359"/>
      <c r="PBL5" s="359"/>
      <c r="PBM5" s="359"/>
      <c r="PBN5" s="359"/>
      <c r="PBO5" s="359"/>
      <c r="PBP5" s="359"/>
      <c r="PBQ5" s="359"/>
      <c r="PBR5" s="359"/>
      <c r="PBS5" s="359"/>
      <c r="PBT5" s="359"/>
      <c r="PBU5" s="359"/>
      <c r="PBV5" s="359"/>
      <c r="PBW5" s="359"/>
      <c r="PBX5" s="359"/>
      <c r="PBY5" s="359"/>
      <c r="PBZ5" s="359"/>
      <c r="PCA5" s="359"/>
      <c r="PCB5" s="359"/>
      <c r="PCC5" s="359"/>
      <c r="PCD5" s="359"/>
      <c r="PCE5" s="359"/>
      <c r="PCF5" s="359"/>
      <c r="PCG5" s="359"/>
      <c r="PCH5" s="359"/>
      <c r="PCI5" s="359"/>
      <c r="PCJ5" s="359"/>
      <c r="PCK5" s="359"/>
      <c r="PCL5" s="359"/>
      <c r="PCM5" s="359"/>
      <c r="PCN5" s="359"/>
      <c r="PCO5" s="359"/>
      <c r="PCP5" s="359"/>
      <c r="PCQ5" s="359"/>
      <c r="PCR5" s="359"/>
      <c r="PCS5" s="359"/>
      <c r="PCT5" s="359"/>
      <c r="PCU5" s="359"/>
      <c r="PCV5" s="359"/>
      <c r="PCW5" s="359"/>
      <c r="PCX5" s="359"/>
      <c r="PCY5" s="359"/>
      <c r="PCZ5" s="359"/>
      <c r="PDA5" s="359"/>
      <c r="PDB5" s="359"/>
      <c r="PDC5" s="359"/>
      <c r="PDD5" s="359"/>
      <c r="PDE5" s="359"/>
      <c r="PDF5" s="359"/>
      <c r="PDG5" s="359"/>
      <c r="PDH5" s="359"/>
      <c r="PDI5" s="359"/>
      <c r="PDJ5" s="359"/>
      <c r="PDK5" s="359"/>
      <c r="PDL5" s="359"/>
      <c r="PDM5" s="359"/>
      <c r="PDN5" s="359"/>
      <c r="PDO5" s="359"/>
      <c r="PDP5" s="359"/>
      <c r="PDQ5" s="359"/>
      <c r="PDR5" s="359"/>
      <c r="PDS5" s="359"/>
      <c r="PDT5" s="359"/>
      <c r="PDU5" s="359"/>
      <c r="PDV5" s="359"/>
      <c r="PDW5" s="359"/>
      <c r="PDX5" s="359"/>
      <c r="PDY5" s="359"/>
      <c r="PDZ5" s="359"/>
      <c r="PEA5" s="359"/>
      <c r="PEB5" s="359"/>
      <c r="PEC5" s="359"/>
      <c r="PED5" s="359"/>
      <c r="PEE5" s="359"/>
      <c r="PEF5" s="359"/>
      <c r="PEG5" s="359"/>
      <c r="PEH5" s="359"/>
      <c r="PEI5" s="359"/>
      <c r="PEJ5" s="359"/>
      <c r="PEK5" s="359"/>
      <c r="PEL5" s="359"/>
      <c r="PEM5" s="359"/>
      <c r="PEN5" s="359"/>
      <c r="PEO5" s="359"/>
      <c r="PEP5" s="359"/>
      <c r="PEQ5" s="359"/>
      <c r="PER5" s="359"/>
      <c r="PES5" s="359"/>
      <c r="PET5" s="359"/>
      <c r="PEU5" s="359"/>
      <c r="PEV5" s="359"/>
      <c r="PEW5" s="359"/>
      <c r="PEX5" s="359"/>
      <c r="PEY5" s="359"/>
      <c r="PEZ5" s="359"/>
      <c r="PFA5" s="359"/>
      <c r="PFB5" s="359"/>
      <c r="PFC5" s="359"/>
      <c r="PFD5" s="359"/>
      <c r="PFE5" s="359"/>
      <c r="PFF5" s="359"/>
      <c r="PFG5" s="359"/>
      <c r="PFH5" s="359"/>
      <c r="PFI5" s="359"/>
      <c r="PFJ5" s="359"/>
      <c r="PFK5" s="359"/>
      <c r="PFL5" s="359"/>
      <c r="PFM5" s="359"/>
      <c r="PFN5" s="359"/>
      <c r="PFO5" s="359"/>
      <c r="PFP5" s="359"/>
      <c r="PFQ5" s="359"/>
      <c r="PFR5" s="359"/>
      <c r="PFS5" s="359"/>
      <c r="PFT5" s="359"/>
      <c r="PFU5" s="359"/>
      <c r="PFV5" s="359"/>
      <c r="PFW5" s="359"/>
      <c r="PFX5" s="359"/>
      <c r="PFY5" s="359"/>
      <c r="PFZ5" s="359"/>
      <c r="PGA5" s="359"/>
      <c r="PGB5" s="359"/>
      <c r="PGC5" s="359"/>
      <c r="PGD5" s="359"/>
      <c r="PGE5" s="359"/>
      <c r="PGF5" s="359"/>
      <c r="PGG5" s="359"/>
      <c r="PGH5" s="359"/>
      <c r="PGI5" s="359"/>
      <c r="PGJ5" s="359"/>
      <c r="PGK5" s="359"/>
      <c r="PGL5" s="359"/>
      <c r="PGM5" s="359"/>
      <c r="PGN5" s="359"/>
      <c r="PGO5" s="359"/>
      <c r="PGP5" s="359"/>
      <c r="PGQ5" s="359"/>
      <c r="PGR5" s="359"/>
      <c r="PGS5" s="359"/>
      <c r="PGT5" s="359"/>
      <c r="PGU5" s="359"/>
      <c r="PGV5" s="359"/>
      <c r="PGW5" s="359"/>
      <c r="PGX5" s="359"/>
      <c r="PGY5" s="359"/>
      <c r="PGZ5" s="359"/>
      <c r="PHA5" s="359"/>
      <c r="PHB5" s="359"/>
      <c r="PHC5" s="359"/>
      <c r="PHD5" s="359"/>
      <c r="PHE5" s="359"/>
      <c r="PHF5" s="359"/>
      <c r="PHG5" s="359"/>
      <c r="PHH5" s="359"/>
      <c r="PHI5" s="359"/>
      <c r="PHJ5" s="359"/>
      <c r="PHK5" s="359"/>
      <c r="PHL5" s="359"/>
      <c r="PHM5" s="359"/>
      <c r="PHN5" s="359"/>
      <c r="PHO5" s="359"/>
      <c r="PHP5" s="359"/>
      <c r="PHQ5" s="359"/>
      <c r="PHR5" s="359"/>
      <c r="PHS5" s="359"/>
      <c r="PHT5" s="359"/>
      <c r="PHU5" s="359"/>
      <c r="PHV5" s="359"/>
      <c r="PHW5" s="359"/>
      <c r="PHX5" s="359"/>
      <c r="PHY5" s="359"/>
      <c r="PHZ5" s="359"/>
      <c r="PIA5" s="359"/>
      <c r="PIB5" s="359"/>
      <c r="PIC5" s="359"/>
      <c r="PID5" s="359"/>
      <c r="PIE5" s="359"/>
      <c r="PIF5" s="359"/>
      <c r="PIG5" s="359"/>
      <c r="PIH5" s="359"/>
      <c r="PII5" s="359"/>
      <c r="PIJ5" s="359"/>
      <c r="PIK5" s="359"/>
      <c r="PIL5" s="359"/>
      <c r="PIM5" s="359"/>
      <c r="PIN5" s="359"/>
      <c r="PIO5" s="359"/>
      <c r="PIP5" s="359"/>
      <c r="PIQ5" s="359"/>
      <c r="PIR5" s="359"/>
      <c r="PIS5" s="359"/>
      <c r="PIT5" s="359"/>
      <c r="PIU5" s="359"/>
      <c r="PIV5" s="359"/>
      <c r="PIW5" s="359"/>
      <c r="PIX5" s="359"/>
      <c r="PIY5" s="359"/>
      <c r="PIZ5" s="359"/>
      <c r="PJA5" s="359"/>
      <c r="PJB5" s="359"/>
      <c r="PJC5" s="359"/>
      <c r="PJD5" s="359"/>
      <c r="PJE5" s="359"/>
      <c r="PJF5" s="359"/>
      <c r="PJG5" s="359"/>
      <c r="PJH5" s="359"/>
      <c r="PJI5" s="359"/>
      <c r="PJJ5" s="359"/>
      <c r="PJK5" s="359"/>
      <c r="PJL5" s="359"/>
      <c r="PJM5" s="359"/>
      <c r="PJN5" s="359"/>
      <c r="PJO5" s="359"/>
      <c r="PJP5" s="359"/>
      <c r="PJQ5" s="359"/>
      <c r="PJR5" s="359"/>
      <c r="PJS5" s="359"/>
      <c r="PJT5" s="359"/>
      <c r="PJU5" s="359"/>
      <c r="PJV5" s="359"/>
      <c r="PJW5" s="359"/>
      <c r="PJX5" s="359"/>
      <c r="PJY5" s="359"/>
      <c r="PJZ5" s="359"/>
      <c r="PKA5" s="359"/>
      <c r="PKB5" s="359"/>
      <c r="PKC5" s="359"/>
      <c r="PKD5" s="359"/>
      <c r="PKE5" s="359"/>
      <c r="PKF5" s="359"/>
      <c r="PKG5" s="359"/>
      <c r="PKH5" s="359"/>
      <c r="PKI5" s="359"/>
      <c r="PKJ5" s="359"/>
      <c r="PKK5" s="359"/>
      <c r="PKL5" s="359"/>
      <c r="PKM5" s="359"/>
      <c r="PKN5" s="359"/>
      <c r="PKO5" s="359"/>
      <c r="PKP5" s="359"/>
      <c r="PKQ5" s="359"/>
      <c r="PKR5" s="359"/>
      <c r="PKS5" s="359"/>
      <c r="PKT5" s="359"/>
      <c r="PKU5" s="359"/>
      <c r="PKV5" s="359"/>
      <c r="PKW5" s="359"/>
      <c r="PKX5" s="359"/>
      <c r="PKY5" s="359"/>
      <c r="PKZ5" s="359"/>
      <c r="PLA5" s="359"/>
      <c r="PLB5" s="359"/>
      <c r="PLC5" s="359"/>
      <c r="PLD5" s="359"/>
      <c r="PLE5" s="359"/>
      <c r="PLF5" s="359"/>
      <c r="PLG5" s="359"/>
      <c r="PLH5" s="359"/>
      <c r="PLI5" s="359"/>
      <c r="PLJ5" s="359"/>
      <c r="PLK5" s="359"/>
      <c r="PLL5" s="359"/>
      <c r="PLM5" s="359"/>
      <c r="PLN5" s="359"/>
      <c r="PLO5" s="359"/>
      <c r="PLP5" s="359"/>
      <c r="PLQ5" s="359"/>
      <c r="PLR5" s="359"/>
      <c r="PLS5" s="359"/>
      <c r="PLT5" s="359"/>
      <c r="PLU5" s="359"/>
      <c r="PLV5" s="359"/>
      <c r="PLW5" s="359"/>
      <c r="PLX5" s="359"/>
      <c r="PLY5" s="359"/>
      <c r="PLZ5" s="359"/>
      <c r="PMA5" s="359"/>
      <c r="PMB5" s="359"/>
      <c r="PMC5" s="359"/>
      <c r="PMD5" s="359"/>
      <c r="PME5" s="359"/>
      <c r="PMF5" s="359"/>
      <c r="PMG5" s="359"/>
      <c r="PMH5" s="359"/>
      <c r="PMI5" s="359"/>
      <c r="PMJ5" s="359"/>
      <c r="PMK5" s="359"/>
      <c r="PML5" s="359"/>
      <c r="PMM5" s="359"/>
      <c r="PMN5" s="359"/>
      <c r="PMO5" s="359"/>
      <c r="PMP5" s="359"/>
      <c r="PMQ5" s="359"/>
      <c r="PMR5" s="359"/>
      <c r="PMS5" s="359"/>
      <c r="PMT5" s="359"/>
      <c r="PMU5" s="359"/>
      <c r="PMV5" s="359"/>
      <c r="PMW5" s="359"/>
      <c r="PMX5" s="359"/>
      <c r="PMY5" s="359"/>
      <c r="PMZ5" s="359"/>
      <c r="PNA5" s="359"/>
      <c r="PNB5" s="359"/>
      <c r="PNC5" s="359"/>
      <c r="PND5" s="359"/>
      <c r="PNE5" s="359"/>
      <c r="PNF5" s="359"/>
      <c r="PNG5" s="359"/>
      <c r="PNH5" s="359"/>
      <c r="PNI5" s="359"/>
      <c r="PNJ5" s="359"/>
      <c r="PNK5" s="359"/>
      <c r="PNL5" s="359"/>
      <c r="PNM5" s="359"/>
      <c r="PNN5" s="359"/>
      <c r="PNO5" s="359"/>
      <c r="PNP5" s="359"/>
      <c r="PNQ5" s="359"/>
      <c r="PNR5" s="359"/>
      <c r="PNS5" s="359"/>
      <c r="PNT5" s="359"/>
      <c r="PNU5" s="359"/>
      <c r="PNV5" s="359"/>
      <c r="PNW5" s="359"/>
      <c r="PNX5" s="359"/>
      <c r="PNY5" s="359"/>
      <c r="PNZ5" s="359"/>
      <c r="POA5" s="359"/>
      <c r="POB5" s="359"/>
      <c r="POC5" s="359"/>
      <c r="POD5" s="359"/>
      <c r="POE5" s="359"/>
      <c r="POF5" s="359"/>
      <c r="POG5" s="359"/>
      <c r="POH5" s="359"/>
      <c r="POI5" s="359"/>
      <c r="POJ5" s="359"/>
      <c r="POK5" s="359"/>
      <c r="POL5" s="359"/>
      <c r="POM5" s="359"/>
      <c r="PON5" s="359"/>
      <c r="POO5" s="359"/>
      <c r="POP5" s="359"/>
      <c r="POQ5" s="359"/>
      <c r="POR5" s="359"/>
      <c r="POS5" s="359"/>
      <c r="POT5" s="359"/>
      <c r="POU5" s="359"/>
      <c r="POV5" s="359"/>
      <c r="POW5" s="359"/>
      <c r="POX5" s="359"/>
      <c r="POY5" s="359"/>
      <c r="POZ5" s="359"/>
      <c r="PPA5" s="359"/>
      <c r="PPB5" s="359"/>
      <c r="PPC5" s="359"/>
      <c r="PPD5" s="359"/>
      <c r="PPE5" s="359"/>
      <c r="PPF5" s="359"/>
      <c r="PPG5" s="359"/>
      <c r="PPH5" s="359"/>
      <c r="PPI5" s="359"/>
      <c r="PPJ5" s="359"/>
      <c r="PPK5" s="359"/>
      <c r="PPL5" s="359"/>
      <c r="PPM5" s="359"/>
      <c r="PPN5" s="359"/>
      <c r="PPO5" s="359"/>
      <c r="PPP5" s="359"/>
      <c r="PPQ5" s="359"/>
      <c r="PPR5" s="359"/>
      <c r="PPS5" s="359"/>
      <c r="PPT5" s="359"/>
      <c r="PPU5" s="359"/>
      <c r="PPV5" s="359"/>
      <c r="PPW5" s="359"/>
      <c r="PPX5" s="359"/>
      <c r="PPY5" s="359"/>
      <c r="PPZ5" s="359"/>
      <c r="PQA5" s="359"/>
      <c r="PQB5" s="359"/>
      <c r="PQC5" s="359"/>
      <c r="PQD5" s="359"/>
      <c r="PQE5" s="359"/>
      <c r="PQF5" s="359"/>
      <c r="PQG5" s="359"/>
      <c r="PQH5" s="359"/>
      <c r="PQI5" s="359"/>
      <c r="PQJ5" s="359"/>
      <c r="PQK5" s="359"/>
      <c r="PQL5" s="359"/>
      <c r="PQM5" s="359"/>
      <c r="PQN5" s="359"/>
      <c r="PQO5" s="359"/>
      <c r="PQP5" s="359"/>
      <c r="PQQ5" s="359"/>
      <c r="PQR5" s="359"/>
      <c r="PQS5" s="359"/>
      <c r="PQT5" s="359"/>
      <c r="PQU5" s="359"/>
      <c r="PQV5" s="359"/>
      <c r="PQW5" s="359"/>
      <c r="PQX5" s="359"/>
      <c r="PQY5" s="359"/>
      <c r="PQZ5" s="359"/>
      <c r="PRA5" s="359"/>
      <c r="PRB5" s="359"/>
      <c r="PRC5" s="359"/>
      <c r="PRD5" s="359"/>
      <c r="PRE5" s="359"/>
      <c r="PRF5" s="359"/>
      <c r="PRG5" s="359"/>
      <c r="PRH5" s="359"/>
      <c r="PRI5" s="359"/>
      <c r="PRJ5" s="359"/>
      <c r="PRK5" s="359"/>
      <c r="PRL5" s="359"/>
      <c r="PRM5" s="359"/>
      <c r="PRN5" s="359"/>
      <c r="PRO5" s="359"/>
      <c r="PRP5" s="359"/>
      <c r="PRQ5" s="359"/>
      <c r="PRR5" s="359"/>
      <c r="PRS5" s="359"/>
      <c r="PRT5" s="359"/>
      <c r="PRU5" s="359"/>
      <c r="PRV5" s="359"/>
      <c r="PRW5" s="359"/>
      <c r="PRX5" s="359"/>
      <c r="PRY5" s="359"/>
      <c r="PRZ5" s="359"/>
      <c r="PSA5" s="359"/>
      <c r="PSB5" s="359"/>
      <c r="PSC5" s="359"/>
      <c r="PSD5" s="359"/>
      <c r="PSE5" s="359"/>
      <c r="PSF5" s="359"/>
      <c r="PSG5" s="359"/>
      <c r="PSH5" s="359"/>
      <c r="PSI5" s="359"/>
      <c r="PSJ5" s="359"/>
      <c r="PSK5" s="359"/>
      <c r="PSL5" s="359"/>
      <c r="PSM5" s="359"/>
      <c r="PSN5" s="359"/>
      <c r="PSO5" s="359"/>
      <c r="PSP5" s="359"/>
      <c r="PSQ5" s="359"/>
      <c r="PSR5" s="359"/>
      <c r="PSS5" s="359"/>
      <c r="PST5" s="359"/>
      <c r="PSU5" s="359"/>
      <c r="PSV5" s="359"/>
      <c r="PSW5" s="359"/>
      <c r="PSX5" s="359"/>
      <c r="PSY5" s="359"/>
      <c r="PSZ5" s="359"/>
      <c r="PTA5" s="359"/>
      <c r="PTB5" s="359"/>
      <c r="PTC5" s="359"/>
      <c r="PTD5" s="359"/>
      <c r="PTE5" s="359"/>
      <c r="PTF5" s="359"/>
      <c r="PTG5" s="359"/>
      <c r="PTH5" s="359"/>
      <c r="PTI5" s="359"/>
      <c r="PTJ5" s="359"/>
      <c r="PTK5" s="359"/>
      <c r="PTL5" s="359"/>
      <c r="PTM5" s="359"/>
      <c r="PTN5" s="359"/>
      <c r="PTO5" s="359"/>
      <c r="PTP5" s="359"/>
      <c r="PTQ5" s="359"/>
      <c r="PTR5" s="359"/>
      <c r="PTS5" s="359"/>
      <c r="PTT5" s="359"/>
      <c r="PTU5" s="359"/>
      <c r="PTV5" s="359"/>
      <c r="PTW5" s="359"/>
      <c r="PTX5" s="359"/>
      <c r="PTY5" s="359"/>
      <c r="PTZ5" s="359"/>
      <c r="PUA5" s="359"/>
      <c r="PUB5" s="359"/>
      <c r="PUC5" s="359"/>
      <c r="PUD5" s="359"/>
      <c r="PUE5" s="359"/>
      <c r="PUF5" s="359"/>
      <c r="PUG5" s="359"/>
      <c r="PUH5" s="359"/>
      <c r="PUI5" s="359"/>
      <c r="PUJ5" s="359"/>
      <c r="PUK5" s="359"/>
      <c r="PUL5" s="359"/>
      <c r="PUM5" s="359"/>
      <c r="PUN5" s="359"/>
      <c r="PUO5" s="359"/>
      <c r="PUP5" s="359"/>
      <c r="PUQ5" s="359"/>
      <c r="PUR5" s="359"/>
      <c r="PUS5" s="359"/>
      <c r="PUT5" s="359"/>
      <c r="PUU5" s="359"/>
      <c r="PUV5" s="359"/>
      <c r="PUW5" s="359"/>
      <c r="PUX5" s="359"/>
      <c r="PUY5" s="359"/>
      <c r="PUZ5" s="359"/>
      <c r="PVA5" s="359"/>
      <c r="PVB5" s="359"/>
      <c r="PVC5" s="359"/>
      <c r="PVD5" s="359"/>
      <c r="PVE5" s="359"/>
      <c r="PVF5" s="359"/>
      <c r="PVG5" s="359"/>
      <c r="PVH5" s="359"/>
      <c r="PVI5" s="359"/>
      <c r="PVJ5" s="359"/>
      <c r="PVK5" s="359"/>
      <c r="PVL5" s="359"/>
      <c r="PVM5" s="359"/>
      <c r="PVN5" s="359"/>
      <c r="PVO5" s="359"/>
      <c r="PVP5" s="359"/>
      <c r="PVQ5" s="359"/>
      <c r="PVR5" s="359"/>
      <c r="PVS5" s="359"/>
      <c r="PVT5" s="359"/>
      <c r="PVU5" s="359"/>
      <c r="PVV5" s="359"/>
      <c r="PVW5" s="359"/>
      <c r="PVX5" s="359"/>
      <c r="PVY5" s="359"/>
      <c r="PVZ5" s="359"/>
      <c r="PWA5" s="359"/>
      <c r="PWB5" s="359"/>
      <c r="PWC5" s="359"/>
      <c r="PWD5" s="359"/>
      <c r="PWE5" s="359"/>
      <c r="PWF5" s="359"/>
      <c r="PWG5" s="359"/>
      <c r="PWH5" s="359"/>
      <c r="PWI5" s="359"/>
      <c r="PWJ5" s="359"/>
      <c r="PWK5" s="359"/>
      <c r="PWL5" s="359"/>
      <c r="PWM5" s="359"/>
      <c r="PWN5" s="359"/>
      <c r="PWO5" s="359"/>
      <c r="PWP5" s="359"/>
      <c r="PWQ5" s="359"/>
      <c r="PWR5" s="359"/>
      <c r="PWS5" s="359"/>
      <c r="PWT5" s="359"/>
      <c r="PWU5" s="359"/>
      <c r="PWV5" s="359"/>
      <c r="PWW5" s="359"/>
      <c r="PWX5" s="359"/>
      <c r="PWY5" s="359"/>
      <c r="PWZ5" s="359"/>
      <c r="PXA5" s="359"/>
      <c r="PXB5" s="359"/>
      <c r="PXC5" s="359"/>
      <c r="PXD5" s="359"/>
      <c r="PXE5" s="359"/>
      <c r="PXF5" s="359"/>
      <c r="PXG5" s="359"/>
      <c r="PXH5" s="359"/>
      <c r="PXI5" s="359"/>
      <c r="PXJ5" s="359"/>
      <c r="PXK5" s="359"/>
      <c r="PXL5" s="359"/>
      <c r="PXM5" s="359"/>
      <c r="PXN5" s="359"/>
      <c r="PXO5" s="359"/>
      <c r="PXP5" s="359"/>
      <c r="PXQ5" s="359"/>
      <c r="PXR5" s="359"/>
      <c r="PXS5" s="359"/>
      <c r="PXT5" s="359"/>
      <c r="PXU5" s="359"/>
      <c r="PXV5" s="359"/>
      <c r="PXW5" s="359"/>
      <c r="PXX5" s="359"/>
      <c r="PXY5" s="359"/>
      <c r="PXZ5" s="359"/>
      <c r="PYA5" s="359"/>
      <c r="PYB5" s="359"/>
      <c r="PYC5" s="359"/>
      <c r="PYD5" s="359"/>
      <c r="PYE5" s="359"/>
      <c r="PYF5" s="359"/>
      <c r="PYG5" s="359"/>
      <c r="PYH5" s="359"/>
      <c r="PYI5" s="359"/>
      <c r="PYJ5" s="359"/>
      <c r="PYK5" s="359"/>
      <c r="PYL5" s="359"/>
      <c r="PYM5" s="359"/>
      <c r="PYN5" s="359"/>
      <c r="PYO5" s="359"/>
      <c r="PYP5" s="359"/>
      <c r="PYQ5" s="359"/>
      <c r="PYR5" s="359"/>
      <c r="PYS5" s="359"/>
      <c r="PYT5" s="359"/>
      <c r="PYU5" s="359"/>
      <c r="PYV5" s="359"/>
      <c r="PYW5" s="359"/>
      <c r="PYX5" s="359"/>
      <c r="PYY5" s="359"/>
      <c r="PYZ5" s="359"/>
      <c r="PZA5" s="359"/>
      <c r="PZB5" s="359"/>
      <c r="PZC5" s="359"/>
      <c r="PZD5" s="359"/>
      <c r="PZE5" s="359"/>
      <c r="PZF5" s="359"/>
      <c r="PZG5" s="359"/>
      <c r="PZH5" s="359"/>
      <c r="PZI5" s="359"/>
      <c r="PZJ5" s="359"/>
      <c r="PZK5" s="359"/>
      <c r="PZL5" s="359"/>
      <c r="PZM5" s="359"/>
      <c r="PZN5" s="359"/>
      <c r="PZO5" s="359"/>
      <c r="PZP5" s="359"/>
      <c r="PZQ5" s="359"/>
      <c r="PZR5" s="359"/>
      <c r="PZS5" s="359"/>
      <c r="PZT5" s="359"/>
      <c r="PZU5" s="359"/>
      <c r="PZV5" s="359"/>
      <c r="PZW5" s="359"/>
      <c r="PZX5" s="359"/>
      <c r="PZY5" s="359"/>
      <c r="PZZ5" s="359"/>
      <c r="QAA5" s="359"/>
      <c r="QAB5" s="359"/>
      <c r="QAC5" s="359"/>
      <c r="QAD5" s="359"/>
      <c r="QAE5" s="359"/>
      <c r="QAF5" s="359"/>
      <c r="QAG5" s="359"/>
      <c r="QAH5" s="359"/>
      <c r="QAI5" s="359"/>
      <c r="QAJ5" s="359"/>
      <c r="QAK5" s="359"/>
      <c r="QAL5" s="359"/>
      <c r="QAM5" s="359"/>
      <c r="QAN5" s="359"/>
      <c r="QAO5" s="359"/>
      <c r="QAP5" s="359"/>
      <c r="QAQ5" s="359"/>
      <c r="QAR5" s="359"/>
      <c r="QAS5" s="359"/>
      <c r="QAT5" s="359"/>
      <c r="QAU5" s="359"/>
      <c r="QAV5" s="359"/>
      <c r="QAW5" s="359"/>
      <c r="QAX5" s="359"/>
      <c r="QAY5" s="359"/>
      <c r="QAZ5" s="359"/>
      <c r="QBA5" s="359"/>
      <c r="QBB5" s="359"/>
      <c r="QBC5" s="359"/>
      <c r="QBD5" s="359"/>
      <c r="QBE5" s="359"/>
      <c r="QBF5" s="359"/>
      <c r="QBG5" s="359"/>
      <c r="QBH5" s="359"/>
      <c r="QBI5" s="359"/>
      <c r="QBJ5" s="359"/>
      <c r="QBK5" s="359"/>
      <c r="QBL5" s="359"/>
      <c r="QBM5" s="359"/>
      <c r="QBN5" s="359"/>
      <c r="QBO5" s="359"/>
      <c r="QBP5" s="359"/>
      <c r="QBQ5" s="359"/>
      <c r="QBR5" s="359"/>
      <c r="QBS5" s="359"/>
      <c r="QBT5" s="359"/>
      <c r="QBU5" s="359"/>
      <c r="QBV5" s="359"/>
      <c r="QBW5" s="359"/>
      <c r="QBX5" s="359"/>
      <c r="QBY5" s="359"/>
      <c r="QBZ5" s="359"/>
      <c r="QCA5" s="359"/>
      <c r="QCB5" s="359"/>
      <c r="QCC5" s="359"/>
      <c r="QCD5" s="359"/>
      <c r="QCE5" s="359"/>
      <c r="QCF5" s="359"/>
      <c r="QCG5" s="359"/>
      <c r="QCH5" s="359"/>
      <c r="QCI5" s="359"/>
      <c r="QCJ5" s="359"/>
      <c r="QCK5" s="359"/>
      <c r="QCL5" s="359"/>
      <c r="QCM5" s="359"/>
      <c r="QCN5" s="359"/>
      <c r="QCO5" s="359"/>
      <c r="QCP5" s="359"/>
      <c r="QCQ5" s="359"/>
      <c r="QCR5" s="359"/>
      <c r="QCS5" s="359"/>
      <c r="QCT5" s="359"/>
      <c r="QCU5" s="359"/>
      <c r="QCV5" s="359"/>
      <c r="QCW5" s="359"/>
      <c r="QCX5" s="359"/>
      <c r="QCY5" s="359"/>
      <c r="QCZ5" s="359"/>
      <c r="QDA5" s="359"/>
      <c r="QDB5" s="359"/>
      <c r="QDC5" s="359"/>
      <c r="QDD5" s="359"/>
      <c r="QDE5" s="359"/>
      <c r="QDF5" s="359"/>
      <c r="QDG5" s="359"/>
      <c r="QDH5" s="359"/>
      <c r="QDI5" s="359"/>
      <c r="QDJ5" s="359"/>
      <c r="QDK5" s="359"/>
      <c r="QDL5" s="359"/>
      <c r="QDM5" s="359"/>
      <c r="QDN5" s="359"/>
      <c r="QDO5" s="359"/>
      <c r="QDP5" s="359"/>
      <c r="QDQ5" s="359"/>
      <c r="QDR5" s="359"/>
      <c r="QDS5" s="359"/>
      <c r="QDT5" s="359"/>
      <c r="QDU5" s="359"/>
      <c r="QDV5" s="359"/>
      <c r="QDW5" s="359"/>
      <c r="QDX5" s="359"/>
      <c r="QDY5" s="359"/>
      <c r="QDZ5" s="359"/>
      <c r="QEA5" s="359"/>
      <c r="QEB5" s="359"/>
      <c r="QEC5" s="359"/>
      <c r="QED5" s="359"/>
      <c r="QEE5" s="359"/>
      <c r="QEF5" s="359"/>
      <c r="QEG5" s="359"/>
      <c r="QEH5" s="359"/>
      <c r="QEI5" s="359"/>
      <c r="QEJ5" s="359"/>
      <c r="QEK5" s="359"/>
      <c r="QEL5" s="359"/>
      <c r="QEM5" s="359"/>
      <c r="QEN5" s="359"/>
      <c r="QEO5" s="359"/>
      <c r="QEP5" s="359"/>
      <c r="QEQ5" s="359"/>
      <c r="QER5" s="359"/>
      <c r="QES5" s="359"/>
      <c r="QET5" s="359"/>
      <c r="QEU5" s="359"/>
      <c r="QEV5" s="359"/>
      <c r="QEW5" s="359"/>
      <c r="QEX5" s="359"/>
      <c r="QEY5" s="359"/>
      <c r="QEZ5" s="359"/>
      <c r="QFA5" s="359"/>
      <c r="QFB5" s="359"/>
      <c r="QFC5" s="359"/>
      <c r="QFD5" s="359"/>
      <c r="QFE5" s="359"/>
      <c r="QFF5" s="359"/>
      <c r="QFG5" s="359"/>
      <c r="QFH5" s="359"/>
      <c r="QFI5" s="359"/>
      <c r="QFJ5" s="359"/>
      <c r="QFK5" s="359"/>
      <c r="QFL5" s="359"/>
      <c r="QFM5" s="359"/>
      <c r="QFN5" s="359"/>
      <c r="QFO5" s="359"/>
      <c r="QFP5" s="359"/>
      <c r="QFQ5" s="359"/>
      <c r="QFR5" s="359"/>
      <c r="QFS5" s="359"/>
      <c r="QFT5" s="359"/>
      <c r="QFU5" s="359"/>
      <c r="QFV5" s="359"/>
      <c r="QFW5" s="359"/>
      <c r="QFX5" s="359"/>
      <c r="QFY5" s="359"/>
      <c r="QFZ5" s="359"/>
      <c r="QGA5" s="359"/>
      <c r="QGB5" s="359"/>
      <c r="QGC5" s="359"/>
      <c r="QGD5" s="359"/>
      <c r="QGE5" s="359"/>
      <c r="QGF5" s="359"/>
      <c r="QGG5" s="359"/>
      <c r="QGH5" s="359"/>
      <c r="QGI5" s="359"/>
      <c r="QGJ5" s="359"/>
      <c r="QGK5" s="359"/>
      <c r="QGL5" s="359"/>
      <c r="QGM5" s="359"/>
      <c r="QGN5" s="359"/>
      <c r="QGO5" s="359"/>
      <c r="QGP5" s="359"/>
      <c r="QGQ5" s="359"/>
      <c r="QGR5" s="359"/>
      <c r="QGS5" s="359"/>
      <c r="QGT5" s="359"/>
      <c r="QGU5" s="359"/>
      <c r="QGV5" s="359"/>
      <c r="QGW5" s="359"/>
      <c r="QGX5" s="359"/>
      <c r="QGY5" s="359"/>
      <c r="QGZ5" s="359"/>
      <c r="QHA5" s="359"/>
      <c r="QHB5" s="359"/>
      <c r="QHC5" s="359"/>
      <c r="QHD5" s="359"/>
      <c r="QHE5" s="359"/>
      <c r="QHF5" s="359"/>
      <c r="QHG5" s="359"/>
      <c r="QHH5" s="359"/>
      <c r="QHI5" s="359"/>
      <c r="QHJ5" s="359"/>
      <c r="QHK5" s="359"/>
      <c r="QHL5" s="359"/>
      <c r="QHM5" s="359"/>
      <c r="QHN5" s="359"/>
      <c r="QHO5" s="359"/>
      <c r="QHP5" s="359"/>
      <c r="QHQ5" s="359"/>
      <c r="QHR5" s="359"/>
      <c r="QHS5" s="359"/>
      <c r="QHT5" s="359"/>
      <c r="QHU5" s="359"/>
      <c r="QHV5" s="359"/>
      <c r="QHW5" s="359"/>
      <c r="QHX5" s="359"/>
      <c r="QHY5" s="359"/>
      <c r="QHZ5" s="359"/>
      <c r="QIA5" s="359"/>
      <c r="QIB5" s="359"/>
      <c r="QIC5" s="359"/>
      <c r="QID5" s="359"/>
      <c r="QIE5" s="359"/>
      <c r="QIF5" s="359"/>
      <c r="QIG5" s="359"/>
      <c r="QIH5" s="359"/>
      <c r="QII5" s="359"/>
      <c r="QIJ5" s="359"/>
      <c r="QIK5" s="359"/>
      <c r="QIL5" s="359"/>
      <c r="QIM5" s="359"/>
      <c r="QIN5" s="359"/>
      <c r="QIO5" s="359"/>
      <c r="QIP5" s="359"/>
      <c r="QIQ5" s="359"/>
      <c r="QIR5" s="359"/>
      <c r="QIS5" s="359"/>
      <c r="QIT5" s="359"/>
      <c r="QIU5" s="359"/>
      <c r="QIV5" s="359"/>
      <c r="QIW5" s="359"/>
      <c r="QIX5" s="359"/>
      <c r="QIY5" s="359"/>
      <c r="QIZ5" s="359"/>
      <c r="QJA5" s="359"/>
      <c r="QJB5" s="359"/>
      <c r="QJC5" s="359"/>
      <c r="QJD5" s="359"/>
      <c r="QJE5" s="359"/>
      <c r="QJF5" s="359"/>
      <c r="QJG5" s="359"/>
      <c r="QJH5" s="359"/>
      <c r="QJI5" s="359"/>
      <c r="QJJ5" s="359"/>
      <c r="QJK5" s="359"/>
      <c r="QJL5" s="359"/>
      <c r="QJM5" s="359"/>
      <c r="QJN5" s="359"/>
      <c r="QJO5" s="359"/>
      <c r="QJP5" s="359"/>
      <c r="QJQ5" s="359"/>
      <c r="QJR5" s="359"/>
      <c r="QJS5" s="359"/>
      <c r="QJT5" s="359"/>
      <c r="QJU5" s="359"/>
      <c r="QJV5" s="359"/>
      <c r="QJW5" s="359"/>
      <c r="QJX5" s="359"/>
      <c r="QJY5" s="359"/>
      <c r="QJZ5" s="359"/>
      <c r="QKA5" s="359"/>
      <c r="QKB5" s="359"/>
      <c r="QKC5" s="359"/>
      <c r="QKD5" s="359"/>
      <c r="QKE5" s="359"/>
      <c r="QKF5" s="359"/>
      <c r="QKG5" s="359"/>
      <c r="QKH5" s="359"/>
      <c r="QKI5" s="359"/>
      <c r="QKJ5" s="359"/>
      <c r="QKK5" s="359"/>
      <c r="QKL5" s="359"/>
      <c r="QKM5" s="359"/>
      <c r="QKN5" s="359"/>
      <c r="QKO5" s="359"/>
      <c r="QKP5" s="359"/>
      <c r="QKQ5" s="359"/>
      <c r="QKR5" s="359"/>
      <c r="QKS5" s="359"/>
      <c r="QKT5" s="359"/>
      <c r="QKU5" s="359"/>
      <c r="QKV5" s="359"/>
      <c r="QKW5" s="359"/>
      <c r="QKX5" s="359"/>
      <c r="QKY5" s="359"/>
      <c r="QKZ5" s="359"/>
      <c r="QLA5" s="359"/>
      <c r="QLB5" s="359"/>
      <c r="QLC5" s="359"/>
      <c r="QLD5" s="359"/>
      <c r="QLE5" s="359"/>
      <c r="QLF5" s="359"/>
      <c r="QLG5" s="359"/>
      <c r="QLH5" s="359"/>
      <c r="QLI5" s="359"/>
      <c r="QLJ5" s="359"/>
      <c r="QLK5" s="359"/>
      <c r="QLL5" s="359"/>
      <c r="QLM5" s="359"/>
      <c r="QLN5" s="359"/>
      <c r="QLO5" s="359"/>
      <c r="QLP5" s="359"/>
      <c r="QLQ5" s="359"/>
      <c r="QLR5" s="359"/>
      <c r="QLS5" s="359"/>
      <c r="QLT5" s="359"/>
      <c r="QLU5" s="359"/>
      <c r="QLV5" s="359"/>
      <c r="QLW5" s="359"/>
      <c r="QLX5" s="359"/>
      <c r="QLY5" s="359"/>
      <c r="QLZ5" s="359"/>
      <c r="QMA5" s="359"/>
      <c r="QMB5" s="359"/>
      <c r="QMC5" s="359"/>
      <c r="QMD5" s="359"/>
      <c r="QME5" s="359"/>
      <c r="QMF5" s="359"/>
      <c r="QMG5" s="359"/>
      <c r="QMH5" s="359"/>
      <c r="QMI5" s="359"/>
      <c r="QMJ5" s="359"/>
      <c r="QMK5" s="359"/>
      <c r="QML5" s="359"/>
      <c r="QMM5" s="359"/>
      <c r="QMN5" s="359"/>
      <c r="QMO5" s="359"/>
      <c r="QMP5" s="359"/>
      <c r="QMQ5" s="359"/>
      <c r="QMR5" s="359"/>
      <c r="QMS5" s="359"/>
      <c r="QMT5" s="359"/>
      <c r="QMU5" s="359"/>
      <c r="QMV5" s="359"/>
      <c r="QMW5" s="359"/>
      <c r="QMX5" s="359"/>
      <c r="QMY5" s="359"/>
      <c r="QMZ5" s="359"/>
      <c r="QNA5" s="359"/>
      <c r="QNB5" s="359"/>
      <c r="QNC5" s="359"/>
      <c r="QND5" s="359"/>
      <c r="QNE5" s="359"/>
      <c r="QNF5" s="359"/>
      <c r="QNG5" s="359"/>
      <c r="QNH5" s="359"/>
      <c r="QNI5" s="359"/>
      <c r="QNJ5" s="359"/>
      <c r="QNK5" s="359"/>
      <c r="QNL5" s="359"/>
      <c r="QNM5" s="359"/>
      <c r="QNN5" s="359"/>
      <c r="QNO5" s="359"/>
      <c r="QNP5" s="359"/>
      <c r="QNQ5" s="359"/>
      <c r="QNR5" s="359"/>
      <c r="QNS5" s="359"/>
      <c r="QNT5" s="359"/>
      <c r="QNU5" s="359"/>
      <c r="QNV5" s="359"/>
      <c r="QNW5" s="359"/>
      <c r="QNX5" s="359"/>
      <c r="QNY5" s="359"/>
      <c r="QNZ5" s="359"/>
      <c r="QOA5" s="359"/>
      <c r="QOB5" s="359"/>
      <c r="QOC5" s="359"/>
      <c r="QOD5" s="359"/>
      <c r="QOE5" s="359"/>
      <c r="QOF5" s="359"/>
      <c r="QOG5" s="359"/>
      <c r="QOH5" s="359"/>
      <c r="QOI5" s="359"/>
      <c r="QOJ5" s="359"/>
      <c r="QOK5" s="359"/>
      <c r="QOL5" s="359"/>
      <c r="QOM5" s="359"/>
      <c r="QON5" s="359"/>
      <c r="QOO5" s="359"/>
      <c r="QOP5" s="359"/>
      <c r="QOQ5" s="359"/>
      <c r="QOR5" s="359"/>
      <c r="QOS5" s="359"/>
      <c r="QOT5" s="359"/>
      <c r="QOU5" s="359"/>
      <c r="QOV5" s="359"/>
      <c r="QOW5" s="359"/>
      <c r="QOX5" s="359"/>
      <c r="QOY5" s="359"/>
      <c r="QOZ5" s="359"/>
      <c r="QPA5" s="359"/>
      <c r="QPB5" s="359"/>
      <c r="QPC5" s="359"/>
      <c r="QPD5" s="359"/>
      <c r="QPE5" s="359"/>
      <c r="QPF5" s="359"/>
      <c r="QPG5" s="359"/>
      <c r="QPH5" s="359"/>
      <c r="QPI5" s="359"/>
      <c r="QPJ5" s="359"/>
      <c r="QPK5" s="359"/>
      <c r="QPL5" s="359"/>
      <c r="QPM5" s="359"/>
      <c r="QPN5" s="359"/>
      <c r="QPO5" s="359"/>
      <c r="QPP5" s="359"/>
      <c r="QPQ5" s="359"/>
      <c r="QPR5" s="359"/>
      <c r="QPS5" s="359"/>
      <c r="QPT5" s="359"/>
      <c r="QPU5" s="359"/>
      <c r="QPV5" s="359"/>
      <c r="QPW5" s="359"/>
      <c r="QPX5" s="359"/>
      <c r="QPY5" s="359"/>
      <c r="QPZ5" s="359"/>
      <c r="QQA5" s="359"/>
      <c r="QQB5" s="359"/>
      <c r="QQC5" s="359"/>
      <c r="QQD5" s="359"/>
      <c r="QQE5" s="359"/>
      <c r="QQF5" s="359"/>
      <c r="QQG5" s="359"/>
      <c r="QQH5" s="359"/>
      <c r="QQI5" s="359"/>
      <c r="QQJ5" s="359"/>
      <c r="QQK5" s="359"/>
      <c r="QQL5" s="359"/>
      <c r="QQM5" s="359"/>
      <c r="QQN5" s="359"/>
      <c r="QQO5" s="359"/>
      <c r="QQP5" s="359"/>
      <c r="QQQ5" s="359"/>
      <c r="QQR5" s="359"/>
      <c r="QQS5" s="359"/>
      <c r="QQT5" s="359"/>
      <c r="QQU5" s="359"/>
      <c r="QQV5" s="359"/>
      <c r="QQW5" s="359"/>
      <c r="QQX5" s="359"/>
      <c r="QQY5" s="359"/>
      <c r="QQZ5" s="359"/>
      <c r="QRA5" s="359"/>
      <c r="QRB5" s="359"/>
      <c r="QRC5" s="359"/>
      <c r="QRD5" s="359"/>
      <c r="QRE5" s="359"/>
      <c r="QRF5" s="359"/>
      <c r="QRG5" s="359"/>
      <c r="QRH5" s="359"/>
      <c r="QRI5" s="359"/>
      <c r="QRJ5" s="359"/>
      <c r="QRK5" s="359"/>
      <c r="QRL5" s="359"/>
      <c r="QRM5" s="359"/>
      <c r="QRN5" s="359"/>
      <c r="QRO5" s="359"/>
      <c r="QRP5" s="359"/>
      <c r="QRQ5" s="359"/>
      <c r="QRR5" s="359"/>
      <c r="QRS5" s="359"/>
      <c r="QRT5" s="359"/>
      <c r="QRU5" s="359"/>
      <c r="QRV5" s="359"/>
      <c r="QRW5" s="359"/>
      <c r="QRX5" s="359"/>
      <c r="QRY5" s="359"/>
      <c r="QRZ5" s="359"/>
      <c r="QSA5" s="359"/>
      <c r="QSB5" s="359"/>
      <c r="QSC5" s="359"/>
      <c r="QSD5" s="359"/>
      <c r="QSE5" s="359"/>
      <c r="QSF5" s="359"/>
      <c r="QSG5" s="359"/>
      <c r="QSH5" s="359"/>
      <c r="QSI5" s="359"/>
      <c r="QSJ5" s="359"/>
      <c r="QSK5" s="359"/>
      <c r="QSL5" s="359"/>
      <c r="QSM5" s="359"/>
      <c r="QSN5" s="359"/>
      <c r="QSO5" s="359"/>
      <c r="QSP5" s="359"/>
      <c r="QSQ5" s="359"/>
      <c r="QSR5" s="359"/>
      <c r="QSS5" s="359"/>
      <c r="QST5" s="359"/>
      <c r="QSU5" s="359"/>
      <c r="QSV5" s="359"/>
      <c r="QSW5" s="359"/>
      <c r="QSX5" s="359"/>
      <c r="QSY5" s="359"/>
      <c r="QSZ5" s="359"/>
      <c r="QTA5" s="359"/>
      <c r="QTB5" s="359"/>
      <c r="QTC5" s="359"/>
      <c r="QTD5" s="359"/>
      <c r="QTE5" s="359"/>
      <c r="QTF5" s="359"/>
      <c r="QTG5" s="359"/>
      <c r="QTH5" s="359"/>
      <c r="QTI5" s="359"/>
      <c r="QTJ5" s="359"/>
      <c r="QTK5" s="359"/>
      <c r="QTL5" s="359"/>
      <c r="QTM5" s="359"/>
      <c r="QTN5" s="359"/>
      <c r="QTO5" s="359"/>
      <c r="QTP5" s="359"/>
      <c r="QTQ5" s="359"/>
      <c r="QTR5" s="359"/>
      <c r="QTS5" s="359"/>
      <c r="QTT5" s="359"/>
      <c r="QTU5" s="359"/>
      <c r="QTV5" s="359"/>
      <c r="QTW5" s="359"/>
      <c r="QTX5" s="359"/>
      <c r="QTY5" s="359"/>
      <c r="QTZ5" s="359"/>
      <c r="QUA5" s="359"/>
      <c r="QUB5" s="359"/>
      <c r="QUC5" s="359"/>
      <c r="QUD5" s="359"/>
      <c r="QUE5" s="359"/>
      <c r="QUF5" s="359"/>
      <c r="QUG5" s="359"/>
      <c r="QUH5" s="359"/>
      <c r="QUI5" s="359"/>
      <c r="QUJ5" s="359"/>
      <c r="QUK5" s="359"/>
      <c r="QUL5" s="359"/>
      <c r="QUM5" s="359"/>
      <c r="QUN5" s="359"/>
      <c r="QUO5" s="359"/>
      <c r="QUP5" s="359"/>
      <c r="QUQ5" s="359"/>
      <c r="QUR5" s="359"/>
      <c r="QUS5" s="359"/>
      <c r="QUT5" s="359"/>
      <c r="QUU5" s="359"/>
      <c r="QUV5" s="359"/>
      <c r="QUW5" s="359"/>
      <c r="QUX5" s="359"/>
      <c r="QUY5" s="359"/>
      <c r="QUZ5" s="359"/>
      <c r="QVA5" s="359"/>
      <c r="QVB5" s="359"/>
      <c r="QVC5" s="359"/>
      <c r="QVD5" s="359"/>
      <c r="QVE5" s="359"/>
      <c r="QVF5" s="359"/>
      <c r="QVG5" s="359"/>
      <c r="QVH5" s="359"/>
      <c r="QVI5" s="359"/>
      <c r="QVJ5" s="359"/>
      <c r="QVK5" s="359"/>
      <c r="QVL5" s="359"/>
      <c r="QVM5" s="359"/>
      <c r="QVN5" s="359"/>
      <c r="QVO5" s="359"/>
      <c r="QVP5" s="359"/>
      <c r="QVQ5" s="359"/>
      <c r="QVR5" s="359"/>
      <c r="QVS5" s="359"/>
      <c r="QVT5" s="359"/>
      <c r="QVU5" s="359"/>
      <c r="QVV5" s="359"/>
      <c r="QVW5" s="359"/>
      <c r="QVX5" s="359"/>
      <c r="QVY5" s="359"/>
      <c r="QVZ5" s="359"/>
      <c r="QWA5" s="359"/>
      <c r="QWB5" s="359"/>
      <c r="QWC5" s="359"/>
      <c r="QWD5" s="359"/>
      <c r="QWE5" s="359"/>
      <c r="QWF5" s="359"/>
      <c r="QWG5" s="359"/>
      <c r="QWH5" s="359"/>
      <c r="QWI5" s="359"/>
      <c r="QWJ5" s="359"/>
      <c r="QWK5" s="359"/>
      <c r="QWL5" s="359"/>
      <c r="QWM5" s="359"/>
      <c r="QWN5" s="359"/>
      <c r="QWO5" s="359"/>
      <c r="QWP5" s="359"/>
      <c r="QWQ5" s="359"/>
      <c r="QWR5" s="359"/>
      <c r="QWS5" s="359"/>
      <c r="QWT5" s="359"/>
      <c r="QWU5" s="359"/>
      <c r="QWV5" s="359"/>
      <c r="QWW5" s="359"/>
      <c r="QWX5" s="359"/>
      <c r="QWY5" s="359"/>
      <c r="QWZ5" s="359"/>
      <c r="QXA5" s="359"/>
      <c r="QXB5" s="359"/>
      <c r="QXC5" s="359"/>
      <c r="QXD5" s="359"/>
      <c r="QXE5" s="359"/>
      <c r="QXF5" s="359"/>
      <c r="QXG5" s="359"/>
      <c r="QXH5" s="359"/>
      <c r="QXI5" s="359"/>
      <c r="QXJ5" s="359"/>
      <c r="QXK5" s="359"/>
      <c r="QXL5" s="359"/>
      <c r="QXM5" s="359"/>
      <c r="QXN5" s="359"/>
      <c r="QXO5" s="359"/>
      <c r="QXP5" s="359"/>
      <c r="QXQ5" s="359"/>
      <c r="QXR5" s="359"/>
      <c r="QXS5" s="359"/>
      <c r="QXT5" s="359"/>
      <c r="QXU5" s="359"/>
      <c r="QXV5" s="359"/>
      <c r="QXW5" s="359"/>
      <c r="QXX5" s="359"/>
      <c r="QXY5" s="359"/>
      <c r="QXZ5" s="359"/>
      <c r="QYA5" s="359"/>
      <c r="QYB5" s="359"/>
      <c r="QYC5" s="359"/>
      <c r="QYD5" s="359"/>
      <c r="QYE5" s="359"/>
      <c r="QYF5" s="359"/>
      <c r="QYG5" s="359"/>
      <c r="QYH5" s="359"/>
      <c r="QYI5" s="359"/>
      <c r="QYJ5" s="359"/>
      <c r="QYK5" s="359"/>
      <c r="QYL5" s="359"/>
      <c r="QYM5" s="359"/>
      <c r="QYN5" s="359"/>
      <c r="QYO5" s="359"/>
      <c r="QYP5" s="359"/>
      <c r="QYQ5" s="359"/>
      <c r="QYR5" s="359"/>
      <c r="QYS5" s="359"/>
      <c r="QYT5" s="359"/>
      <c r="QYU5" s="359"/>
      <c r="QYV5" s="359"/>
      <c r="QYW5" s="359"/>
      <c r="QYX5" s="359"/>
      <c r="QYY5" s="359"/>
      <c r="QYZ5" s="359"/>
      <c r="QZA5" s="359"/>
      <c r="QZB5" s="359"/>
      <c r="QZC5" s="359"/>
      <c r="QZD5" s="359"/>
      <c r="QZE5" s="359"/>
      <c r="QZF5" s="359"/>
      <c r="QZG5" s="359"/>
      <c r="QZH5" s="359"/>
      <c r="QZI5" s="359"/>
      <c r="QZJ5" s="359"/>
      <c r="QZK5" s="359"/>
      <c r="QZL5" s="359"/>
      <c r="QZM5" s="359"/>
      <c r="QZN5" s="359"/>
      <c r="QZO5" s="359"/>
      <c r="QZP5" s="359"/>
      <c r="QZQ5" s="359"/>
      <c r="QZR5" s="359"/>
      <c r="QZS5" s="359"/>
      <c r="QZT5" s="359"/>
      <c r="QZU5" s="359"/>
      <c r="QZV5" s="359"/>
      <c r="QZW5" s="359"/>
      <c r="QZX5" s="359"/>
      <c r="QZY5" s="359"/>
      <c r="QZZ5" s="359"/>
      <c r="RAA5" s="359"/>
      <c r="RAB5" s="359"/>
      <c r="RAC5" s="359"/>
      <c r="RAD5" s="359"/>
      <c r="RAE5" s="359"/>
      <c r="RAF5" s="359"/>
      <c r="RAG5" s="359"/>
      <c r="RAH5" s="359"/>
      <c r="RAI5" s="359"/>
      <c r="RAJ5" s="359"/>
      <c r="RAK5" s="359"/>
      <c r="RAL5" s="359"/>
      <c r="RAM5" s="359"/>
      <c r="RAN5" s="359"/>
      <c r="RAO5" s="359"/>
      <c r="RAP5" s="359"/>
      <c r="RAQ5" s="359"/>
      <c r="RAR5" s="359"/>
      <c r="RAS5" s="359"/>
      <c r="RAT5" s="359"/>
      <c r="RAU5" s="359"/>
      <c r="RAV5" s="359"/>
      <c r="RAW5" s="359"/>
      <c r="RAX5" s="359"/>
      <c r="RAY5" s="359"/>
      <c r="RAZ5" s="359"/>
      <c r="RBA5" s="359"/>
      <c r="RBB5" s="359"/>
      <c r="RBC5" s="359"/>
      <c r="RBD5" s="359"/>
      <c r="RBE5" s="359"/>
      <c r="RBF5" s="359"/>
      <c r="RBG5" s="359"/>
      <c r="RBH5" s="359"/>
      <c r="RBI5" s="359"/>
      <c r="RBJ5" s="359"/>
      <c r="RBK5" s="359"/>
      <c r="RBL5" s="359"/>
      <c r="RBM5" s="359"/>
      <c r="RBN5" s="359"/>
      <c r="RBO5" s="359"/>
      <c r="RBP5" s="359"/>
      <c r="RBQ5" s="359"/>
      <c r="RBR5" s="359"/>
      <c r="RBS5" s="359"/>
      <c r="RBT5" s="359"/>
      <c r="RBU5" s="359"/>
      <c r="RBV5" s="359"/>
      <c r="RBW5" s="359"/>
      <c r="RBX5" s="359"/>
      <c r="RBY5" s="359"/>
      <c r="RBZ5" s="359"/>
      <c r="RCA5" s="359"/>
      <c r="RCB5" s="359"/>
      <c r="RCC5" s="359"/>
      <c r="RCD5" s="359"/>
      <c r="RCE5" s="359"/>
      <c r="RCF5" s="359"/>
      <c r="RCG5" s="359"/>
      <c r="RCH5" s="359"/>
      <c r="RCI5" s="359"/>
      <c r="RCJ5" s="359"/>
      <c r="RCK5" s="359"/>
      <c r="RCL5" s="359"/>
      <c r="RCM5" s="359"/>
      <c r="RCN5" s="359"/>
      <c r="RCO5" s="359"/>
      <c r="RCP5" s="359"/>
      <c r="RCQ5" s="359"/>
      <c r="RCR5" s="359"/>
      <c r="RCS5" s="359"/>
      <c r="RCT5" s="359"/>
      <c r="RCU5" s="359"/>
      <c r="RCV5" s="359"/>
      <c r="RCW5" s="359"/>
      <c r="RCX5" s="359"/>
      <c r="RCY5" s="359"/>
      <c r="RCZ5" s="359"/>
      <c r="RDA5" s="359"/>
      <c r="RDB5" s="359"/>
      <c r="RDC5" s="359"/>
      <c r="RDD5" s="359"/>
      <c r="RDE5" s="359"/>
      <c r="RDF5" s="359"/>
      <c r="RDG5" s="359"/>
      <c r="RDH5" s="359"/>
      <c r="RDI5" s="359"/>
      <c r="RDJ5" s="359"/>
      <c r="RDK5" s="359"/>
      <c r="RDL5" s="359"/>
      <c r="RDM5" s="359"/>
      <c r="RDN5" s="359"/>
      <c r="RDO5" s="359"/>
      <c r="RDP5" s="359"/>
      <c r="RDQ5" s="359"/>
      <c r="RDR5" s="359"/>
      <c r="RDS5" s="359"/>
      <c r="RDT5" s="359"/>
      <c r="RDU5" s="359"/>
      <c r="RDV5" s="359"/>
      <c r="RDW5" s="359"/>
      <c r="RDX5" s="359"/>
      <c r="RDY5" s="359"/>
      <c r="RDZ5" s="359"/>
      <c r="REA5" s="359"/>
      <c r="REB5" s="359"/>
      <c r="REC5" s="359"/>
      <c r="RED5" s="359"/>
      <c r="REE5" s="359"/>
      <c r="REF5" s="359"/>
      <c r="REG5" s="359"/>
      <c r="REH5" s="359"/>
      <c r="REI5" s="359"/>
      <c r="REJ5" s="359"/>
      <c r="REK5" s="359"/>
      <c r="REL5" s="359"/>
      <c r="REM5" s="359"/>
      <c r="REN5" s="359"/>
      <c r="REO5" s="359"/>
      <c r="REP5" s="359"/>
      <c r="REQ5" s="359"/>
      <c r="RER5" s="359"/>
      <c r="RES5" s="359"/>
      <c r="RET5" s="359"/>
      <c r="REU5" s="359"/>
      <c r="REV5" s="359"/>
      <c r="REW5" s="359"/>
      <c r="REX5" s="359"/>
      <c r="REY5" s="359"/>
      <c r="REZ5" s="359"/>
      <c r="RFA5" s="359"/>
      <c r="RFB5" s="359"/>
      <c r="RFC5" s="359"/>
      <c r="RFD5" s="359"/>
      <c r="RFE5" s="359"/>
      <c r="RFF5" s="359"/>
      <c r="RFG5" s="359"/>
      <c r="RFH5" s="359"/>
      <c r="RFI5" s="359"/>
      <c r="RFJ5" s="359"/>
      <c r="RFK5" s="359"/>
      <c r="RFL5" s="359"/>
      <c r="RFM5" s="359"/>
      <c r="RFN5" s="359"/>
      <c r="RFO5" s="359"/>
      <c r="RFP5" s="359"/>
      <c r="RFQ5" s="359"/>
      <c r="RFR5" s="359"/>
      <c r="RFS5" s="359"/>
      <c r="RFT5" s="359"/>
      <c r="RFU5" s="359"/>
      <c r="RFV5" s="359"/>
      <c r="RFW5" s="359"/>
      <c r="RFX5" s="359"/>
      <c r="RFY5" s="359"/>
      <c r="RFZ5" s="359"/>
      <c r="RGA5" s="359"/>
      <c r="RGB5" s="359"/>
      <c r="RGC5" s="359"/>
      <c r="RGD5" s="359"/>
      <c r="RGE5" s="359"/>
      <c r="RGF5" s="359"/>
      <c r="RGG5" s="359"/>
      <c r="RGH5" s="359"/>
      <c r="RGI5" s="359"/>
      <c r="RGJ5" s="359"/>
      <c r="RGK5" s="359"/>
      <c r="RGL5" s="359"/>
      <c r="RGM5" s="359"/>
      <c r="RGN5" s="359"/>
      <c r="RGO5" s="359"/>
      <c r="RGP5" s="359"/>
      <c r="RGQ5" s="359"/>
      <c r="RGR5" s="359"/>
      <c r="RGS5" s="359"/>
      <c r="RGT5" s="359"/>
      <c r="RGU5" s="359"/>
      <c r="RGV5" s="359"/>
      <c r="RGW5" s="359"/>
      <c r="RGX5" s="359"/>
      <c r="RGY5" s="359"/>
      <c r="RGZ5" s="359"/>
      <c r="RHA5" s="359"/>
      <c r="RHB5" s="359"/>
      <c r="RHC5" s="359"/>
      <c r="RHD5" s="359"/>
      <c r="RHE5" s="359"/>
      <c r="RHF5" s="359"/>
      <c r="RHG5" s="359"/>
      <c r="RHH5" s="359"/>
      <c r="RHI5" s="359"/>
      <c r="RHJ5" s="359"/>
      <c r="RHK5" s="359"/>
      <c r="RHL5" s="359"/>
      <c r="RHM5" s="359"/>
      <c r="RHN5" s="359"/>
      <c r="RHO5" s="359"/>
      <c r="RHP5" s="359"/>
      <c r="RHQ5" s="359"/>
      <c r="RHR5" s="359"/>
      <c r="RHS5" s="359"/>
      <c r="RHT5" s="359"/>
      <c r="RHU5" s="359"/>
      <c r="RHV5" s="359"/>
      <c r="RHW5" s="359"/>
      <c r="RHX5" s="359"/>
      <c r="RHY5" s="359"/>
      <c r="RHZ5" s="359"/>
      <c r="RIA5" s="359"/>
      <c r="RIB5" s="359"/>
      <c r="RIC5" s="359"/>
      <c r="RID5" s="359"/>
      <c r="RIE5" s="359"/>
      <c r="RIF5" s="359"/>
      <c r="RIG5" s="359"/>
      <c r="RIH5" s="359"/>
      <c r="RII5" s="359"/>
      <c r="RIJ5" s="359"/>
      <c r="RIK5" s="359"/>
      <c r="RIL5" s="359"/>
      <c r="RIM5" s="359"/>
      <c r="RIN5" s="359"/>
      <c r="RIO5" s="359"/>
      <c r="RIP5" s="359"/>
      <c r="RIQ5" s="359"/>
      <c r="RIR5" s="359"/>
      <c r="RIS5" s="359"/>
      <c r="RIT5" s="359"/>
      <c r="RIU5" s="359"/>
      <c r="RIV5" s="359"/>
      <c r="RIW5" s="359"/>
      <c r="RIX5" s="359"/>
      <c r="RIY5" s="359"/>
      <c r="RIZ5" s="359"/>
      <c r="RJA5" s="359"/>
      <c r="RJB5" s="359"/>
      <c r="RJC5" s="359"/>
      <c r="RJD5" s="359"/>
      <c r="RJE5" s="359"/>
      <c r="RJF5" s="359"/>
      <c r="RJG5" s="359"/>
      <c r="RJH5" s="359"/>
      <c r="RJI5" s="359"/>
      <c r="RJJ5" s="359"/>
      <c r="RJK5" s="359"/>
      <c r="RJL5" s="359"/>
      <c r="RJM5" s="359"/>
      <c r="RJN5" s="359"/>
      <c r="RJO5" s="359"/>
      <c r="RJP5" s="359"/>
      <c r="RJQ5" s="359"/>
      <c r="RJR5" s="359"/>
      <c r="RJS5" s="359"/>
      <c r="RJT5" s="359"/>
      <c r="RJU5" s="359"/>
      <c r="RJV5" s="359"/>
      <c r="RJW5" s="359"/>
      <c r="RJX5" s="359"/>
      <c r="RJY5" s="359"/>
      <c r="RJZ5" s="359"/>
      <c r="RKA5" s="359"/>
      <c r="RKB5" s="359"/>
      <c r="RKC5" s="359"/>
      <c r="RKD5" s="359"/>
      <c r="RKE5" s="359"/>
      <c r="RKF5" s="359"/>
      <c r="RKG5" s="359"/>
      <c r="RKH5" s="359"/>
      <c r="RKI5" s="359"/>
      <c r="RKJ5" s="359"/>
      <c r="RKK5" s="359"/>
      <c r="RKL5" s="359"/>
      <c r="RKM5" s="359"/>
      <c r="RKN5" s="359"/>
      <c r="RKO5" s="359"/>
      <c r="RKP5" s="359"/>
      <c r="RKQ5" s="359"/>
      <c r="RKR5" s="359"/>
      <c r="RKS5" s="359"/>
      <c r="RKT5" s="359"/>
      <c r="RKU5" s="359"/>
      <c r="RKV5" s="359"/>
      <c r="RKW5" s="359"/>
      <c r="RKX5" s="359"/>
      <c r="RKY5" s="359"/>
      <c r="RKZ5" s="359"/>
      <c r="RLA5" s="359"/>
      <c r="RLB5" s="359"/>
      <c r="RLC5" s="359"/>
      <c r="RLD5" s="359"/>
      <c r="RLE5" s="359"/>
      <c r="RLF5" s="359"/>
      <c r="RLG5" s="359"/>
      <c r="RLH5" s="359"/>
      <c r="RLI5" s="359"/>
      <c r="RLJ5" s="359"/>
      <c r="RLK5" s="359"/>
      <c r="RLL5" s="359"/>
      <c r="RLM5" s="359"/>
      <c r="RLN5" s="359"/>
      <c r="RLO5" s="359"/>
      <c r="RLP5" s="359"/>
      <c r="RLQ5" s="359"/>
      <c r="RLR5" s="359"/>
      <c r="RLS5" s="359"/>
      <c r="RLT5" s="359"/>
      <c r="RLU5" s="359"/>
      <c r="RLV5" s="359"/>
      <c r="RLW5" s="359"/>
      <c r="RLX5" s="359"/>
      <c r="RLY5" s="359"/>
      <c r="RLZ5" s="359"/>
      <c r="RMA5" s="359"/>
      <c r="RMB5" s="359"/>
      <c r="RMC5" s="359"/>
      <c r="RMD5" s="359"/>
      <c r="RME5" s="359"/>
      <c r="RMF5" s="359"/>
      <c r="RMG5" s="359"/>
      <c r="RMH5" s="359"/>
      <c r="RMI5" s="359"/>
      <c r="RMJ5" s="359"/>
      <c r="RMK5" s="359"/>
      <c r="RML5" s="359"/>
      <c r="RMM5" s="359"/>
      <c r="RMN5" s="359"/>
      <c r="RMO5" s="359"/>
      <c r="RMP5" s="359"/>
      <c r="RMQ5" s="359"/>
      <c r="RMR5" s="359"/>
      <c r="RMS5" s="359"/>
      <c r="RMT5" s="359"/>
      <c r="RMU5" s="359"/>
      <c r="RMV5" s="359"/>
      <c r="RMW5" s="359"/>
      <c r="RMX5" s="359"/>
      <c r="RMY5" s="359"/>
      <c r="RMZ5" s="359"/>
      <c r="RNA5" s="359"/>
      <c r="RNB5" s="359"/>
      <c r="RNC5" s="359"/>
      <c r="RND5" s="359"/>
      <c r="RNE5" s="359"/>
      <c r="RNF5" s="359"/>
      <c r="RNG5" s="359"/>
      <c r="RNH5" s="359"/>
      <c r="RNI5" s="359"/>
      <c r="RNJ5" s="359"/>
      <c r="RNK5" s="359"/>
      <c r="RNL5" s="359"/>
      <c r="RNM5" s="359"/>
      <c r="RNN5" s="359"/>
      <c r="RNO5" s="359"/>
      <c r="RNP5" s="359"/>
      <c r="RNQ5" s="359"/>
      <c r="RNR5" s="359"/>
      <c r="RNS5" s="359"/>
      <c r="RNT5" s="359"/>
      <c r="RNU5" s="359"/>
      <c r="RNV5" s="359"/>
      <c r="RNW5" s="359"/>
      <c r="RNX5" s="359"/>
      <c r="RNY5" s="359"/>
      <c r="RNZ5" s="359"/>
      <c r="ROA5" s="359"/>
      <c r="ROB5" s="359"/>
      <c r="ROC5" s="359"/>
      <c r="ROD5" s="359"/>
      <c r="ROE5" s="359"/>
      <c r="ROF5" s="359"/>
      <c r="ROG5" s="359"/>
      <c r="ROH5" s="359"/>
      <c r="ROI5" s="359"/>
      <c r="ROJ5" s="359"/>
      <c r="ROK5" s="359"/>
      <c r="ROL5" s="359"/>
      <c r="ROM5" s="359"/>
      <c r="RON5" s="359"/>
      <c r="ROO5" s="359"/>
      <c r="ROP5" s="359"/>
      <c r="ROQ5" s="359"/>
      <c r="ROR5" s="359"/>
      <c r="ROS5" s="359"/>
      <c r="ROT5" s="359"/>
      <c r="ROU5" s="359"/>
      <c r="ROV5" s="359"/>
      <c r="ROW5" s="359"/>
      <c r="ROX5" s="359"/>
      <c r="ROY5" s="359"/>
      <c r="ROZ5" s="359"/>
      <c r="RPA5" s="359"/>
      <c r="RPB5" s="359"/>
      <c r="RPC5" s="359"/>
      <c r="RPD5" s="359"/>
      <c r="RPE5" s="359"/>
      <c r="RPF5" s="359"/>
      <c r="RPG5" s="359"/>
      <c r="RPH5" s="359"/>
      <c r="RPI5" s="359"/>
      <c r="RPJ5" s="359"/>
      <c r="RPK5" s="359"/>
      <c r="RPL5" s="359"/>
      <c r="RPM5" s="359"/>
      <c r="RPN5" s="359"/>
      <c r="RPO5" s="359"/>
      <c r="RPP5" s="359"/>
      <c r="RPQ5" s="359"/>
      <c r="RPR5" s="359"/>
      <c r="RPS5" s="359"/>
      <c r="RPT5" s="359"/>
      <c r="RPU5" s="359"/>
      <c r="RPV5" s="359"/>
      <c r="RPW5" s="359"/>
      <c r="RPX5" s="359"/>
      <c r="RPY5" s="359"/>
      <c r="RPZ5" s="359"/>
      <c r="RQA5" s="359"/>
      <c r="RQB5" s="359"/>
      <c r="RQC5" s="359"/>
      <c r="RQD5" s="359"/>
      <c r="RQE5" s="359"/>
      <c r="RQF5" s="359"/>
      <c r="RQG5" s="359"/>
      <c r="RQH5" s="359"/>
      <c r="RQI5" s="359"/>
      <c r="RQJ5" s="359"/>
      <c r="RQK5" s="359"/>
      <c r="RQL5" s="359"/>
      <c r="RQM5" s="359"/>
      <c r="RQN5" s="359"/>
      <c r="RQO5" s="359"/>
      <c r="RQP5" s="359"/>
      <c r="RQQ5" s="359"/>
      <c r="RQR5" s="359"/>
      <c r="RQS5" s="359"/>
      <c r="RQT5" s="359"/>
      <c r="RQU5" s="359"/>
      <c r="RQV5" s="359"/>
      <c r="RQW5" s="359"/>
      <c r="RQX5" s="359"/>
      <c r="RQY5" s="359"/>
      <c r="RQZ5" s="359"/>
      <c r="RRA5" s="359"/>
      <c r="RRB5" s="359"/>
      <c r="RRC5" s="359"/>
      <c r="RRD5" s="359"/>
      <c r="RRE5" s="359"/>
      <c r="RRF5" s="359"/>
      <c r="RRG5" s="359"/>
      <c r="RRH5" s="359"/>
      <c r="RRI5" s="359"/>
      <c r="RRJ5" s="359"/>
      <c r="RRK5" s="359"/>
      <c r="RRL5" s="359"/>
      <c r="RRM5" s="359"/>
      <c r="RRN5" s="359"/>
      <c r="RRO5" s="359"/>
      <c r="RRP5" s="359"/>
      <c r="RRQ5" s="359"/>
      <c r="RRR5" s="359"/>
      <c r="RRS5" s="359"/>
      <c r="RRT5" s="359"/>
      <c r="RRU5" s="359"/>
      <c r="RRV5" s="359"/>
      <c r="RRW5" s="359"/>
      <c r="RRX5" s="359"/>
      <c r="RRY5" s="359"/>
      <c r="RRZ5" s="359"/>
      <c r="RSA5" s="359"/>
      <c r="RSB5" s="359"/>
      <c r="RSC5" s="359"/>
      <c r="RSD5" s="359"/>
      <c r="RSE5" s="359"/>
      <c r="RSF5" s="359"/>
      <c r="RSG5" s="359"/>
      <c r="RSH5" s="359"/>
      <c r="RSI5" s="359"/>
      <c r="RSJ5" s="359"/>
      <c r="RSK5" s="359"/>
      <c r="RSL5" s="359"/>
      <c r="RSM5" s="359"/>
      <c r="RSN5" s="359"/>
      <c r="RSO5" s="359"/>
      <c r="RSP5" s="359"/>
      <c r="RSQ5" s="359"/>
      <c r="RSR5" s="359"/>
      <c r="RSS5" s="359"/>
      <c r="RST5" s="359"/>
      <c r="RSU5" s="359"/>
      <c r="RSV5" s="359"/>
      <c r="RSW5" s="359"/>
      <c r="RSX5" s="359"/>
      <c r="RSY5" s="359"/>
      <c r="RSZ5" s="359"/>
      <c r="RTA5" s="359"/>
      <c r="RTB5" s="359"/>
      <c r="RTC5" s="359"/>
      <c r="RTD5" s="359"/>
      <c r="RTE5" s="359"/>
      <c r="RTF5" s="359"/>
      <c r="RTG5" s="359"/>
      <c r="RTH5" s="359"/>
      <c r="RTI5" s="359"/>
      <c r="RTJ5" s="359"/>
      <c r="RTK5" s="359"/>
      <c r="RTL5" s="359"/>
      <c r="RTM5" s="359"/>
      <c r="RTN5" s="359"/>
      <c r="RTO5" s="359"/>
      <c r="RTP5" s="359"/>
      <c r="RTQ5" s="359"/>
      <c r="RTR5" s="359"/>
      <c r="RTS5" s="359"/>
      <c r="RTT5" s="359"/>
      <c r="RTU5" s="359"/>
      <c r="RTV5" s="359"/>
      <c r="RTW5" s="359"/>
      <c r="RTX5" s="359"/>
      <c r="RTY5" s="359"/>
      <c r="RTZ5" s="359"/>
      <c r="RUA5" s="359"/>
      <c r="RUB5" s="359"/>
      <c r="RUC5" s="359"/>
      <c r="RUD5" s="359"/>
      <c r="RUE5" s="359"/>
      <c r="RUF5" s="359"/>
      <c r="RUG5" s="359"/>
      <c r="RUH5" s="359"/>
      <c r="RUI5" s="359"/>
      <c r="RUJ5" s="359"/>
      <c r="RUK5" s="359"/>
      <c r="RUL5" s="359"/>
      <c r="RUM5" s="359"/>
      <c r="RUN5" s="359"/>
      <c r="RUO5" s="359"/>
      <c r="RUP5" s="359"/>
      <c r="RUQ5" s="359"/>
      <c r="RUR5" s="359"/>
      <c r="RUS5" s="359"/>
      <c r="RUT5" s="359"/>
      <c r="RUU5" s="359"/>
      <c r="RUV5" s="359"/>
      <c r="RUW5" s="359"/>
      <c r="RUX5" s="359"/>
      <c r="RUY5" s="359"/>
      <c r="RUZ5" s="359"/>
      <c r="RVA5" s="359"/>
      <c r="RVB5" s="359"/>
      <c r="RVC5" s="359"/>
      <c r="RVD5" s="359"/>
      <c r="RVE5" s="359"/>
      <c r="RVF5" s="359"/>
      <c r="RVG5" s="359"/>
      <c r="RVH5" s="359"/>
      <c r="RVI5" s="359"/>
      <c r="RVJ5" s="359"/>
      <c r="RVK5" s="359"/>
      <c r="RVL5" s="359"/>
      <c r="RVM5" s="359"/>
      <c r="RVN5" s="359"/>
      <c r="RVO5" s="359"/>
      <c r="RVP5" s="359"/>
      <c r="RVQ5" s="359"/>
      <c r="RVR5" s="359"/>
      <c r="RVS5" s="359"/>
      <c r="RVT5" s="359"/>
      <c r="RVU5" s="359"/>
      <c r="RVV5" s="359"/>
      <c r="RVW5" s="359"/>
      <c r="RVX5" s="359"/>
      <c r="RVY5" s="359"/>
      <c r="RVZ5" s="359"/>
      <c r="RWA5" s="359"/>
      <c r="RWB5" s="359"/>
      <c r="RWC5" s="359"/>
      <c r="RWD5" s="359"/>
      <c r="RWE5" s="359"/>
      <c r="RWF5" s="359"/>
      <c r="RWG5" s="359"/>
      <c r="RWH5" s="359"/>
      <c r="RWI5" s="359"/>
      <c r="RWJ5" s="359"/>
      <c r="RWK5" s="359"/>
      <c r="RWL5" s="359"/>
      <c r="RWM5" s="359"/>
      <c r="RWN5" s="359"/>
      <c r="RWO5" s="359"/>
      <c r="RWP5" s="359"/>
      <c r="RWQ5" s="359"/>
      <c r="RWR5" s="359"/>
      <c r="RWS5" s="359"/>
      <c r="RWT5" s="359"/>
      <c r="RWU5" s="359"/>
      <c r="RWV5" s="359"/>
      <c r="RWW5" s="359"/>
      <c r="RWX5" s="359"/>
      <c r="RWY5" s="359"/>
      <c r="RWZ5" s="359"/>
      <c r="RXA5" s="359"/>
      <c r="RXB5" s="359"/>
      <c r="RXC5" s="359"/>
      <c r="RXD5" s="359"/>
      <c r="RXE5" s="359"/>
      <c r="RXF5" s="359"/>
      <c r="RXG5" s="359"/>
      <c r="RXH5" s="359"/>
      <c r="RXI5" s="359"/>
      <c r="RXJ5" s="359"/>
      <c r="RXK5" s="359"/>
      <c r="RXL5" s="359"/>
      <c r="RXM5" s="359"/>
      <c r="RXN5" s="359"/>
      <c r="RXO5" s="359"/>
      <c r="RXP5" s="359"/>
      <c r="RXQ5" s="359"/>
      <c r="RXR5" s="359"/>
      <c r="RXS5" s="359"/>
      <c r="RXT5" s="359"/>
      <c r="RXU5" s="359"/>
      <c r="RXV5" s="359"/>
      <c r="RXW5" s="359"/>
      <c r="RXX5" s="359"/>
      <c r="RXY5" s="359"/>
      <c r="RXZ5" s="359"/>
      <c r="RYA5" s="359"/>
      <c r="RYB5" s="359"/>
      <c r="RYC5" s="359"/>
      <c r="RYD5" s="359"/>
      <c r="RYE5" s="359"/>
      <c r="RYF5" s="359"/>
      <c r="RYG5" s="359"/>
      <c r="RYH5" s="359"/>
      <c r="RYI5" s="359"/>
      <c r="RYJ5" s="359"/>
      <c r="RYK5" s="359"/>
      <c r="RYL5" s="359"/>
      <c r="RYM5" s="359"/>
      <c r="RYN5" s="359"/>
      <c r="RYO5" s="359"/>
      <c r="RYP5" s="359"/>
      <c r="RYQ5" s="359"/>
      <c r="RYR5" s="359"/>
      <c r="RYS5" s="359"/>
      <c r="RYT5" s="359"/>
      <c r="RYU5" s="359"/>
      <c r="RYV5" s="359"/>
      <c r="RYW5" s="359"/>
      <c r="RYX5" s="359"/>
      <c r="RYY5" s="359"/>
      <c r="RYZ5" s="359"/>
      <c r="RZA5" s="359"/>
      <c r="RZB5" s="359"/>
      <c r="RZC5" s="359"/>
      <c r="RZD5" s="359"/>
      <c r="RZE5" s="359"/>
      <c r="RZF5" s="359"/>
      <c r="RZG5" s="359"/>
      <c r="RZH5" s="359"/>
      <c r="RZI5" s="359"/>
      <c r="RZJ5" s="359"/>
      <c r="RZK5" s="359"/>
      <c r="RZL5" s="359"/>
      <c r="RZM5" s="359"/>
      <c r="RZN5" s="359"/>
      <c r="RZO5" s="359"/>
      <c r="RZP5" s="359"/>
      <c r="RZQ5" s="359"/>
      <c r="RZR5" s="359"/>
      <c r="RZS5" s="359"/>
      <c r="RZT5" s="359"/>
      <c r="RZU5" s="359"/>
      <c r="RZV5" s="359"/>
      <c r="RZW5" s="359"/>
      <c r="RZX5" s="359"/>
      <c r="RZY5" s="359"/>
      <c r="RZZ5" s="359"/>
      <c r="SAA5" s="359"/>
      <c r="SAB5" s="359"/>
      <c r="SAC5" s="359"/>
      <c r="SAD5" s="359"/>
      <c r="SAE5" s="359"/>
      <c r="SAF5" s="359"/>
      <c r="SAG5" s="359"/>
      <c r="SAH5" s="359"/>
      <c r="SAI5" s="359"/>
      <c r="SAJ5" s="359"/>
      <c r="SAK5" s="359"/>
      <c r="SAL5" s="359"/>
      <c r="SAM5" s="359"/>
      <c r="SAN5" s="359"/>
      <c r="SAO5" s="359"/>
      <c r="SAP5" s="359"/>
      <c r="SAQ5" s="359"/>
      <c r="SAR5" s="359"/>
      <c r="SAS5" s="359"/>
      <c r="SAT5" s="359"/>
      <c r="SAU5" s="359"/>
      <c r="SAV5" s="359"/>
      <c r="SAW5" s="359"/>
      <c r="SAX5" s="359"/>
      <c r="SAY5" s="359"/>
      <c r="SAZ5" s="359"/>
      <c r="SBA5" s="359"/>
      <c r="SBB5" s="359"/>
      <c r="SBC5" s="359"/>
      <c r="SBD5" s="359"/>
      <c r="SBE5" s="359"/>
      <c r="SBF5" s="359"/>
      <c r="SBG5" s="359"/>
      <c r="SBH5" s="359"/>
      <c r="SBI5" s="359"/>
      <c r="SBJ5" s="359"/>
      <c r="SBK5" s="359"/>
      <c r="SBL5" s="359"/>
      <c r="SBM5" s="359"/>
      <c r="SBN5" s="359"/>
      <c r="SBO5" s="359"/>
      <c r="SBP5" s="359"/>
      <c r="SBQ5" s="359"/>
      <c r="SBR5" s="359"/>
      <c r="SBS5" s="359"/>
      <c r="SBT5" s="359"/>
      <c r="SBU5" s="359"/>
      <c r="SBV5" s="359"/>
      <c r="SBW5" s="359"/>
      <c r="SBX5" s="359"/>
      <c r="SBY5" s="359"/>
      <c r="SBZ5" s="359"/>
      <c r="SCA5" s="359"/>
      <c r="SCB5" s="359"/>
      <c r="SCC5" s="359"/>
      <c r="SCD5" s="359"/>
      <c r="SCE5" s="359"/>
      <c r="SCF5" s="359"/>
      <c r="SCG5" s="359"/>
      <c r="SCH5" s="359"/>
      <c r="SCI5" s="359"/>
      <c r="SCJ5" s="359"/>
      <c r="SCK5" s="359"/>
      <c r="SCL5" s="359"/>
      <c r="SCM5" s="359"/>
      <c r="SCN5" s="359"/>
      <c r="SCO5" s="359"/>
      <c r="SCP5" s="359"/>
      <c r="SCQ5" s="359"/>
      <c r="SCR5" s="359"/>
      <c r="SCS5" s="359"/>
      <c r="SCT5" s="359"/>
      <c r="SCU5" s="359"/>
      <c r="SCV5" s="359"/>
      <c r="SCW5" s="359"/>
      <c r="SCX5" s="359"/>
      <c r="SCY5" s="359"/>
      <c r="SCZ5" s="359"/>
      <c r="SDA5" s="359"/>
      <c r="SDB5" s="359"/>
      <c r="SDC5" s="359"/>
      <c r="SDD5" s="359"/>
      <c r="SDE5" s="359"/>
      <c r="SDF5" s="359"/>
      <c r="SDG5" s="359"/>
      <c r="SDH5" s="359"/>
      <c r="SDI5" s="359"/>
      <c r="SDJ5" s="359"/>
      <c r="SDK5" s="359"/>
      <c r="SDL5" s="359"/>
      <c r="SDM5" s="359"/>
      <c r="SDN5" s="359"/>
      <c r="SDO5" s="359"/>
      <c r="SDP5" s="359"/>
      <c r="SDQ5" s="359"/>
      <c r="SDR5" s="359"/>
      <c r="SDS5" s="359"/>
      <c r="SDT5" s="359"/>
      <c r="SDU5" s="359"/>
      <c r="SDV5" s="359"/>
      <c r="SDW5" s="359"/>
      <c r="SDX5" s="359"/>
      <c r="SDY5" s="359"/>
      <c r="SDZ5" s="359"/>
      <c r="SEA5" s="359"/>
      <c r="SEB5" s="359"/>
      <c r="SEC5" s="359"/>
      <c r="SED5" s="359"/>
      <c r="SEE5" s="359"/>
      <c r="SEF5" s="359"/>
      <c r="SEG5" s="359"/>
      <c r="SEH5" s="359"/>
      <c r="SEI5" s="359"/>
      <c r="SEJ5" s="359"/>
      <c r="SEK5" s="359"/>
      <c r="SEL5" s="359"/>
      <c r="SEM5" s="359"/>
      <c r="SEN5" s="359"/>
      <c r="SEO5" s="359"/>
      <c r="SEP5" s="359"/>
      <c r="SEQ5" s="359"/>
      <c r="SER5" s="359"/>
      <c r="SES5" s="359"/>
      <c r="SET5" s="359"/>
      <c r="SEU5" s="359"/>
      <c r="SEV5" s="359"/>
      <c r="SEW5" s="359"/>
      <c r="SEX5" s="359"/>
      <c r="SEY5" s="359"/>
      <c r="SEZ5" s="359"/>
      <c r="SFA5" s="359"/>
      <c r="SFB5" s="359"/>
      <c r="SFC5" s="359"/>
      <c r="SFD5" s="359"/>
      <c r="SFE5" s="359"/>
      <c r="SFF5" s="359"/>
      <c r="SFG5" s="359"/>
      <c r="SFH5" s="359"/>
      <c r="SFI5" s="359"/>
      <c r="SFJ5" s="359"/>
      <c r="SFK5" s="359"/>
      <c r="SFL5" s="359"/>
      <c r="SFM5" s="359"/>
      <c r="SFN5" s="359"/>
      <c r="SFO5" s="359"/>
      <c r="SFP5" s="359"/>
      <c r="SFQ5" s="359"/>
      <c r="SFR5" s="359"/>
      <c r="SFS5" s="359"/>
      <c r="SFT5" s="359"/>
      <c r="SFU5" s="359"/>
      <c r="SFV5" s="359"/>
      <c r="SFW5" s="359"/>
      <c r="SFX5" s="359"/>
      <c r="SFY5" s="359"/>
      <c r="SFZ5" s="359"/>
      <c r="SGA5" s="359"/>
      <c r="SGB5" s="359"/>
      <c r="SGC5" s="359"/>
      <c r="SGD5" s="359"/>
      <c r="SGE5" s="359"/>
      <c r="SGF5" s="359"/>
      <c r="SGG5" s="359"/>
      <c r="SGH5" s="359"/>
      <c r="SGI5" s="359"/>
      <c r="SGJ5" s="359"/>
      <c r="SGK5" s="359"/>
      <c r="SGL5" s="359"/>
      <c r="SGM5" s="359"/>
      <c r="SGN5" s="359"/>
      <c r="SGO5" s="359"/>
      <c r="SGP5" s="359"/>
      <c r="SGQ5" s="359"/>
      <c r="SGR5" s="359"/>
      <c r="SGS5" s="359"/>
      <c r="SGT5" s="359"/>
      <c r="SGU5" s="359"/>
      <c r="SGV5" s="359"/>
      <c r="SGW5" s="359"/>
      <c r="SGX5" s="359"/>
      <c r="SGY5" s="359"/>
      <c r="SGZ5" s="359"/>
      <c r="SHA5" s="359"/>
      <c r="SHB5" s="359"/>
      <c r="SHC5" s="359"/>
      <c r="SHD5" s="359"/>
      <c r="SHE5" s="359"/>
      <c r="SHF5" s="359"/>
      <c r="SHG5" s="359"/>
      <c r="SHH5" s="359"/>
      <c r="SHI5" s="359"/>
      <c r="SHJ5" s="359"/>
      <c r="SHK5" s="359"/>
      <c r="SHL5" s="359"/>
      <c r="SHM5" s="359"/>
      <c r="SHN5" s="359"/>
      <c r="SHO5" s="359"/>
      <c r="SHP5" s="359"/>
      <c r="SHQ5" s="359"/>
      <c r="SHR5" s="359"/>
      <c r="SHS5" s="359"/>
      <c r="SHT5" s="359"/>
      <c r="SHU5" s="359"/>
      <c r="SHV5" s="359"/>
      <c r="SHW5" s="359"/>
      <c r="SHX5" s="359"/>
      <c r="SHY5" s="359"/>
      <c r="SHZ5" s="359"/>
      <c r="SIA5" s="359"/>
      <c r="SIB5" s="359"/>
      <c r="SIC5" s="359"/>
      <c r="SID5" s="359"/>
      <c r="SIE5" s="359"/>
      <c r="SIF5" s="359"/>
      <c r="SIG5" s="359"/>
      <c r="SIH5" s="359"/>
      <c r="SII5" s="359"/>
      <c r="SIJ5" s="359"/>
      <c r="SIK5" s="359"/>
      <c r="SIL5" s="359"/>
      <c r="SIM5" s="359"/>
      <c r="SIN5" s="359"/>
      <c r="SIO5" s="359"/>
      <c r="SIP5" s="359"/>
      <c r="SIQ5" s="359"/>
      <c r="SIR5" s="359"/>
      <c r="SIS5" s="359"/>
      <c r="SIT5" s="359"/>
      <c r="SIU5" s="359"/>
      <c r="SIV5" s="359"/>
      <c r="SIW5" s="359"/>
      <c r="SIX5" s="359"/>
      <c r="SIY5" s="359"/>
      <c r="SIZ5" s="359"/>
      <c r="SJA5" s="359"/>
      <c r="SJB5" s="359"/>
      <c r="SJC5" s="359"/>
      <c r="SJD5" s="359"/>
      <c r="SJE5" s="359"/>
      <c r="SJF5" s="359"/>
      <c r="SJG5" s="359"/>
      <c r="SJH5" s="359"/>
      <c r="SJI5" s="359"/>
      <c r="SJJ5" s="359"/>
      <c r="SJK5" s="359"/>
      <c r="SJL5" s="359"/>
      <c r="SJM5" s="359"/>
      <c r="SJN5" s="359"/>
      <c r="SJO5" s="359"/>
      <c r="SJP5" s="359"/>
      <c r="SJQ5" s="359"/>
      <c r="SJR5" s="359"/>
      <c r="SJS5" s="359"/>
      <c r="SJT5" s="359"/>
      <c r="SJU5" s="359"/>
      <c r="SJV5" s="359"/>
      <c r="SJW5" s="359"/>
      <c r="SJX5" s="359"/>
      <c r="SJY5" s="359"/>
      <c r="SJZ5" s="359"/>
      <c r="SKA5" s="359"/>
      <c r="SKB5" s="359"/>
      <c r="SKC5" s="359"/>
      <c r="SKD5" s="359"/>
      <c r="SKE5" s="359"/>
      <c r="SKF5" s="359"/>
      <c r="SKG5" s="359"/>
      <c r="SKH5" s="359"/>
      <c r="SKI5" s="359"/>
      <c r="SKJ5" s="359"/>
      <c r="SKK5" s="359"/>
      <c r="SKL5" s="359"/>
      <c r="SKM5" s="359"/>
      <c r="SKN5" s="359"/>
      <c r="SKO5" s="359"/>
      <c r="SKP5" s="359"/>
      <c r="SKQ5" s="359"/>
      <c r="SKR5" s="359"/>
      <c r="SKS5" s="359"/>
      <c r="SKT5" s="359"/>
      <c r="SKU5" s="359"/>
      <c r="SKV5" s="359"/>
      <c r="SKW5" s="359"/>
      <c r="SKX5" s="359"/>
      <c r="SKY5" s="359"/>
      <c r="SKZ5" s="359"/>
      <c r="SLA5" s="359"/>
      <c r="SLB5" s="359"/>
      <c r="SLC5" s="359"/>
      <c r="SLD5" s="359"/>
      <c r="SLE5" s="359"/>
      <c r="SLF5" s="359"/>
      <c r="SLG5" s="359"/>
      <c r="SLH5" s="359"/>
      <c r="SLI5" s="359"/>
      <c r="SLJ5" s="359"/>
      <c r="SLK5" s="359"/>
      <c r="SLL5" s="359"/>
      <c r="SLM5" s="359"/>
      <c r="SLN5" s="359"/>
      <c r="SLO5" s="359"/>
      <c r="SLP5" s="359"/>
      <c r="SLQ5" s="359"/>
      <c r="SLR5" s="359"/>
      <c r="SLS5" s="359"/>
      <c r="SLT5" s="359"/>
      <c r="SLU5" s="359"/>
      <c r="SLV5" s="359"/>
      <c r="SLW5" s="359"/>
      <c r="SLX5" s="359"/>
      <c r="SLY5" s="359"/>
      <c r="SLZ5" s="359"/>
      <c r="SMA5" s="359"/>
      <c r="SMB5" s="359"/>
      <c r="SMC5" s="359"/>
      <c r="SMD5" s="359"/>
      <c r="SME5" s="359"/>
      <c r="SMF5" s="359"/>
      <c r="SMG5" s="359"/>
      <c r="SMH5" s="359"/>
      <c r="SMI5" s="359"/>
      <c r="SMJ5" s="359"/>
      <c r="SMK5" s="359"/>
      <c r="SML5" s="359"/>
      <c r="SMM5" s="359"/>
      <c r="SMN5" s="359"/>
      <c r="SMO5" s="359"/>
      <c r="SMP5" s="359"/>
      <c r="SMQ5" s="359"/>
      <c r="SMR5" s="359"/>
      <c r="SMS5" s="359"/>
      <c r="SMT5" s="359"/>
      <c r="SMU5" s="359"/>
      <c r="SMV5" s="359"/>
      <c r="SMW5" s="359"/>
      <c r="SMX5" s="359"/>
      <c r="SMY5" s="359"/>
      <c r="SMZ5" s="359"/>
      <c r="SNA5" s="359"/>
      <c r="SNB5" s="359"/>
      <c r="SNC5" s="359"/>
      <c r="SND5" s="359"/>
      <c r="SNE5" s="359"/>
      <c r="SNF5" s="359"/>
      <c r="SNG5" s="359"/>
      <c r="SNH5" s="359"/>
      <c r="SNI5" s="359"/>
      <c r="SNJ5" s="359"/>
      <c r="SNK5" s="359"/>
      <c r="SNL5" s="359"/>
      <c r="SNM5" s="359"/>
      <c r="SNN5" s="359"/>
      <c r="SNO5" s="359"/>
      <c r="SNP5" s="359"/>
      <c r="SNQ5" s="359"/>
      <c r="SNR5" s="359"/>
      <c r="SNS5" s="359"/>
      <c r="SNT5" s="359"/>
      <c r="SNU5" s="359"/>
      <c r="SNV5" s="359"/>
      <c r="SNW5" s="359"/>
      <c r="SNX5" s="359"/>
      <c r="SNY5" s="359"/>
      <c r="SNZ5" s="359"/>
      <c r="SOA5" s="359"/>
      <c r="SOB5" s="359"/>
      <c r="SOC5" s="359"/>
      <c r="SOD5" s="359"/>
      <c r="SOE5" s="359"/>
      <c r="SOF5" s="359"/>
      <c r="SOG5" s="359"/>
      <c r="SOH5" s="359"/>
      <c r="SOI5" s="359"/>
      <c r="SOJ5" s="359"/>
      <c r="SOK5" s="359"/>
      <c r="SOL5" s="359"/>
      <c r="SOM5" s="359"/>
      <c r="SON5" s="359"/>
      <c r="SOO5" s="359"/>
      <c r="SOP5" s="359"/>
      <c r="SOQ5" s="359"/>
      <c r="SOR5" s="359"/>
      <c r="SOS5" s="359"/>
      <c r="SOT5" s="359"/>
      <c r="SOU5" s="359"/>
      <c r="SOV5" s="359"/>
      <c r="SOW5" s="359"/>
      <c r="SOX5" s="359"/>
      <c r="SOY5" s="359"/>
      <c r="SOZ5" s="359"/>
      <c r="SPA5" s="359"/>
      <c r="SPB5" s="359"/>
      <c r="SPC5" s="359"/>
      <c r="SPD5" s="359"/>
      <c r="SPE5" s="359"/>
      <c r="SPF5" s="359"/>
      <c r="SPG5" s="359"/>
      <c r="SPH5" s="359"/>
      <c r="SPI5" s="359"/>
      <c r="SPJ5" s="359"/>
      <c r="SPK5" s="359"/>
      <c r="SPL5" s="359"/>
      <c r="SPM5" s="359"/>
      <c r="SPN5" s="359"/>
      <c r="SPO5" s="359"/>
      <c r="SPP5" s="359"/>
      <c r="SPQ5" s="359"/>
      <c r="SPR5" s="359"/>
      <c r="SPS5" s="359"/>
      <c r="SPT5" s="359"/>
      <c r="SPU5" s="359"/>
      <c r="SPV5" s="359"/>
      <c r="SPW5" s="359"/>
      <c r="SPX5" s="359"/>
      <c r="SPY5" s="359"/>
      <c r="SPZ5" s="359"/>
      <c r="SQA5" s="359"/>
      <c r="SQB5" s="359"/>
      <c r="SQC5" s="359"/>
      <c r="SQD5" s="359"/>
      <c r="SQE5" s="359"/>
      <c r="SQF5" s="359"/>
      <c r="SQG5" s="359"/>
      <c r="SQH5" s="359"/>
      <c r="SQI5" s="359"/>
      <c r="SQJ5" s="359"/>
      <c r="SQK5" s="359"/>
      <c r="SQL5" s="359"/>
      <c r="SQM5" s="359"/>
      <c r="SQN5" s="359"/>
      <c r="SQO5" s="359"/>
      <c r="SQP5" s="359"/>
      <c r="SQQ5" s="359"/>
      <c r="SQR5" s="359"/>
      <c r="SQS5" s="359"/>
      <c r="SQT5" s="359"/>
      <c r="SQU5" s="359"/>
      <c r="SQV5" s="359"/>
      <c r="SQW5" s="359"/>
      <c r="SQX5" s="359"/>
      <c r="SQY5" s="359"/>
      <c r="SQZ5" s="359"/>
      <c r="SRA5" s="359"/>
      <c r="SRB5" s="359"/>
      <c r="SRC5" s="359"/>
      <c r="SRD5" s="359"/>
      <c r="SRE5" s="359"/>
      <c r="SRF5" s="359"/>
      <c r="SRG5" s="359"/>
      <c r="SRH5" s="359"/>
      <c r="SRI5" s="359"/>
      <c r="SRJ5" s="359"/>
      <c r="SRK5" s="359"/>
      <c r="SRL5" s="359"/>
      <c r="SRM5" s="359"/>
      <c r="SRN5" s="359"/>
      <c r="SRO5" s="359"/>
      <c r="SRP5" s="359"/>
      <c r="SRQ5" s="359"/>
      <c r="SRR5" s="359"/>
      <c r="SRS5" s="359"/>
      <c r="SRT5" s="359"/>
      <c r="SRU5" s="359"/>
      <c r="SRV5" s="359"/>
      <c r="SRW5" s="359"/>
      <c r="SRX5" s="359"/>
      <c r="SRY5" s="359"/>
      <c r="SRZ5" s="359"/>
      <c r="SSA5" s="359"/>
      <c r="SSB5" s="359"/>
      <c r="SSC5" s="359"/>
      <c r="SSD5" s="359"/>
      <c r="SSE5" s="359"/>
      <c r="SSF5" s="359"/>
      <c r="SSG5" s="359"/>
      <c r="SSH5" s="359"/>
      <c r="SSI5" s="359"/>
      <c r="SSJ5" s="359"/>
      <c r="SSK5" s="359"/>
      <c r="SSL5" s="359"/>
      <c r="SSM5" s="359"/>
      <c r="SSN5" s="359"/>
      <c r="SSO5" s="359"/>
      <c r="SSP5" s="359"/>
      <c r="SSQ5" s="359"/>
      <c r="SSR5" s="359"/>
      <c r="SSS5" s="359"/>
      <c r="SST5" s="359"/>
      <c r="SSU5" s="359"/>
      <c r="SSV5" s="359"/>
      <c r="SSW5" s="359"/>
      <c r="SSX5" s="359"/>
      <c r="SSY5" s="359"/>
      <c r="SSZ5" s="359"/>
      <c r="STA5" s="359"/>
      <c r="STB5" s="359"/>
      <c r="STC5" s="359"/>
      <c r="STD5" s="359"/>
      <c r="STE5" s="359"/>
      <c r="STF5" s="359"/>
      <c r="STG5" s="359"/>
      <c r="STH5" s="359"/>
      <c r="STI5" s="359"/>
      <c r="STJ5" s="359"/>
      <c r="STK5" s="359"/>
      <c r="STL5" s="359"/>
      <c r="STM5" s="359"/>
      <c r="STN5" s="359"/>
      <c r="STO5" s="359"/>
      <c r="STP5" s="359"/>
      <c r="STQ5" s="359"/>
      <c r="STR5" s="359"/>
      <c r="STS5" s="359"/>
      <c r="STT5" s="359"/>
      <c r="STU5" s="359"/>
      <c r="STV5" s="359"/>
      <c r="STW5" s="359"/>
      <c r="STX5" s="359"/>
      <c r="STY5" s="359"/>
      <c r="STZ5" s="359"/>
      <c r="SUA5" s="359"/>
      <c r="SUB5" s="359"/>
      <c r="SUC5" s="359"/>
      <c r="SUD5" s="359"/>
      <c r="SUE5" s="359"/>
      <c r="SUF5" s="359"/>
      <c r="SUG5" s="359"/>
      <c r="SUH5" s="359"/>
      <c r="SUI5" s="359"/>
      <c r="SUJ5" s="359"/>
      <c r="SUK5" s="359"/>
      <c r="SUL5" s="359"/>
      <c r="SUM5" s="359"/>
      <c r="SUN5" s="359"/>
      <c r="SUO5" s="359"/>
      <c r="SUP5" s="359"/>
      <c r="SUQ5" s="359"/>
      <c r="SUR5" s="359"/>
      <c r="SUS5" s="359"/>
      <c r="SUT5" s="359"/>
      <c r="SUU5" s="359"/>
      <c r="SUV5" s="359"/>
      <c r="SUW5" s="359"/>
      <c r="SUX5" s="359"/>
      <c r="SUY5" s="359"/>
      <c r="SUZ5" s="359"/>
      <c r="SVA5" s="359"/>
      <c r="SVB5" s="359"/>
      <c r="SVC5" s="359"/>
      <c r="SVD5" s="359"/>
      <c r="SVE5" s="359"/>
      <c r="SVF5" s="359"/>
      <c r="SVG5" s="359"/>
      <c r="SVH5" s="359"/>
      <c r="SVI5" s="359"/>
      <c r="SVJ5" s="359"/>
      <c r="SVK5" s="359"/>
      <c r="SVL5" s="359"/>
      <c r="SVM5" s="359"/>
      <c r="SVN5" s="359"/>
      <c r="SVO5" s="359"/>
      <c r="SVP5" s="359"/>
      <c r="SVQ5" s="359"/>
      <c r="SVR5" s="359"/>
      <c r="SVS5" s="359"/>
      <c r="SVT5" s="359"/>
      <c r="SVU5" s="359"/>
      <c r="SVV5" s="359"/>
      <c r="SVW5" s="359"/>
      <c r="SVX5" s="359"/>
      <c r="SVY5" s="359"/>
      <c r="SVZ5" s="359"/>
      <c r="SWA5" s="359"/>
      <c r="SWB5" s="359"/>
      <c r="SWC5" s="359"/>
      <c r="SWD5" s="359"/>
      <c r="SWE5" s="359"/>
      <c r="SWF5" s="359"/>
      <c r="SWG5" s="359"/>
      <c r="SWH5" s="359"/>
      <c r="SWI5" s="359"/>
      <c r="SWJ5" s="359"/>
      <c r="SWK5" s="359"/>
      <c r="SWL5" s="359"/>
      <c r="SWM5" s="359"/>
      <c r="SWN5" s="359"/>
      <c r="SWO5" s="359"/>
      <c r="SWP5" s="359"/>
      <c r="SWQ5" s="359"/>
      <c r="SWR5" s="359"/>
      <c r="SWS5" s="359"/>
      <c r="SWT5" s="359"/>
      <c r="SWU5" s="359"/>
      <c r="SWV5" s="359"/>
      <c r="SWW5" s="359"/>
      <c r="SWX5" s="359"/>
      <c r="SWY5" s="359"/>
      <c r="SWZ5" s="359"/>
      <c r="SXA5" s="359"/>
      <c r="SXB5" s="359"/>
      <c r="SXC5" s="359"/>
      <c r="SXD5" s="359"/>
      <c r="SXE5" s="359"/>
      <c r="SXF5" s="359"/>
      <c r="SXG5" s="359"/>
      <c r="SXH5" s="359"/>
      <c r="SXI5" s="359"/>
      <c r="SXJ5" s="359"/>
      <c r="SXK5" s="359"/>
      <c r="SXL5" s="359"/>
      <c r="SXM5" s="359"/>
      <c r="SXN5" s="359"/>
      <c r="SXO5" s="359"/>
      <c r="SXP5" s="359"/>
      <c r="SXQ5" s="359"/>
      <c r="SXR5" s="359"/>
      <c r="SXS5" s="359"/>
      <c r="SXT5" s="359"/>
      <c r="SXU5" s="359"/>
      <c r="SXV5" s="359"/>
      <c r="SXW5" s="359"/>
      <c r="SXX5" s="359"/>
      <c r="SXY5" s="359"/>
      <c r="SXZ5" s="359"/>
      <c r="SYA5" s="359"/>
      <c r="SYB5" s="359"/>
      <c r="SYC5" s="359"/>
      <c r="SYD5" s="359"/>
      <c r="SYE5" s="359"/>
      <c r="SYF5" s="359"/>
      <c r="SYG5" s="359"/>
      <c r="SYH5" s="359"/>
      <c r="SYI5" s="359"/>
      <c r="SYJ5" s="359"/>
      <c r="SYK5" s="359"/>
      <c r="SYL5" s="359"/>
      <c r="SYM5" s="359"/>
      <c r="SYN5" s="359"/>
      <c r="SYO5" s="359"/>
      <c r="SYP5" s="359"/>
      <c r="SYQ5" s="359"/>
      <c r="SYR5" s="359"/>
      <c r="SYS5" s="359"/>
      <c r="SYT5" s="359"/>
      <c r="SYU5" s="359"/>
      <c r="SYV5" s="359"/>
      <c r="SYW5" s="359"/>
      <c r="SYX5" s="359"/>
      <c r="SYY5" s="359"/>
      <c r="SYZ5" s="359"/>
      <c r="SZA5" s="359"/>
      <c r="SZB5" s="359"/>
      <c r="SZC5" s="359"/>
      <c r="SZD5" s="359"/>
      <c r="SZE5" s="359"/>
      <c r="SZF5" s="359"/>
      <c r="SZG5" s="359"/>
      <c r="SZH5" s="359"/>
      <c r="SZI5" s="359"/>
      <c r="SZJ5" s="359"/>
      <c r="SZK5" s="359"/>
      <c r="SZL5" s="359"/>
      <c r="SZM5" s="359"/>
      <c r="SZN5" s="359"/>
      <c r="SZO5" s="359"/>
      <c r="SZP5" s="359"/>
      <c r="SZQ5" s="359"/>
      <c r="SZR5" s="359"/>
      <c r="SZS5" s="359"/>
      <c r="SZT5" s="359"/>
      <c r="SZU5" s="359"/>
      <c r="SZV5" s="359"/>
      <c r="SZW5" s="359"/>
      <c r="SZX5" s="359"/>
      <c r="SZY5" s="359"/>
      <c r="SZZ5" s="359"/>
      <c r="TAA5" s="359"/>
      <c r="TAB5" s="359"/>
      <c r="TAC5" s="359"/>
      <c r="TAD5" s="359"/>
      <c r="TAE5" s="359"/>
      <c r="TAF5" s="359"/>
      <c r="TAG5" s="359"/>
      <c r="TAH5" s="359"/>
      <c r="TAI5" s="359"/>
      <c r="TAJ5" s="359"/>
      <c r="TAK5" s="359"/>
      <c r="TAL5" s="359"/>
      <c r="TAM5" s="359"/>
      <c r="TAN5" s="359"/>
      <c r="TAO5" s="359"/>
      <c r="TAP5" s="359"/>
      <c r="TAQ5" s="359"/>
      <c r="TAR5" s="359"/>
      <c r="TAS5" s="359"/>
      <c r="TAT5" s="359"/>
      <c r="TAU5" s="359"/>
      <c r="TAV5" s="359"/>
      <c r="TAW5" s="359"/>
      <c r="TAX5" s="359"/>
      <c r="TAY5" s="359"/>
      <c r="TAZ5" s="359"/>
      <c r="TBA5" s="359"/>
      <c r="TBB5" s="359"/>
      <c r="TBC5" s="359"/>
      <c r="TBD5" s="359"/>
      <c r="TBE5" s="359"/>
      <c r="TBF5" s="359"/>
      <c r="TBG5" s="359"/>
      <c r="TBH5" s="359"/>
      <c r="TBI5" s="359"/>
      <c r="TBJ5" s="359"/>
      <c r="TBK5" s="359"/>
      <c r="TBL5" s="359"/>
      <c r="TBM5" s="359"/>
      <c r="TBN5" s="359"/>
      <c r="TBO5" s="359"/>
      <c r="TBP5" s="359"/>
      <c r="TBQ5" s="359"/>
      <c r="TBR5" s="359"/>
      <c r="TBS5" s="359"/>
      <c r="TBT5" s="359"/>
      <c r="TBU5" s="359"/>
      <c r="TBV5" s="359"/>
      <c r="TBW5" s="359"/>
      <c r="TBX5" s="359"/>
      <c r="TBY5" s="359"/>
      <c r="TBZ5" s="359"/>
      <c r="TCA5" s="359"/>
      <c r="TCB5" s="359"/>
      <c r="TCC5" s="359"/>
      <c r="TCD5" s="359"/>
      <c r="TCE5" s="359"/>
      <c r="TCF5" s="359"/>
      <c r="TCG5" s="359"/>
      <c r="TCH5" s="359"/>
      <c r="TCI5" s="359"/>
      <c r="TCJ5" s="359"/>
      <c r="TCK5" s="359"/>
      <c r="TCL5" s="359"/>
      <c r="TCM5" s="359"/>
      <c r="TCN5" s="359"/>
      <c r="TCO5" s="359"/>
      <c r="TCP5" s="359"/>
      <c r="TCQ5" s="359"/>
      <c r="TCR5" s="359"/>
      <c r="TCS5" s="359"/>
      <c r="TCT5" s="359"/>
      <c r="TCU5" s="359"/>
      <c r="TCV5" s="359"/>
      <c r="TCW5" s="359"/>
      <c r="TCX5" s="359"/>
      <c r="TCY5" s="359"/>
      <c r="TCZ5" s="359"/>
      <c r="TDA5" s="359"/>
      <c r="TDB5" s="359"/>
      <c r="TDC5" s="359"/>
      <c r="TDD5" s="359"/>
      <c r="TDE5" s="359"/>
      <c r="TDF5" s="359"/>
      <c r="TDG5" s="359"/>
      <c r="TDH5" s="359"/>
      <c r="TDI5" s="359"/>
      <c r="TDJ5" s="359"/>
      <c r="TDK5" s="359"/>
      <c r="TDL5" s="359"/>
      <c r="TDM5" s="359"/>
      <c r="TDN5" s="359"/>
      <c r="TDO5" s="359"/>
      <c r="TDP5" s="359"/>
      <c r="TDQ5" s="359"/>
      <c r="TDR5" s="359"/>
      <c r="TDS5" s="359"/>
      <c r="TDT5" s="359"/>
      <c r="TDU5" s="359"/>
      <c r="TDV5" s="359"/>
      <c r="TDW5" s="359"/>
      <c r="TDX5" s="359"/>
      <c r="TDY5" s="359"/>
      <c r="TDZ5" s="359"/>
      <c r="TEA5" s="359"/>
      <c r="TEB5" s="359"/>
      <c r="TEC5" s="359"/>
      <c r="TED5" s="359"/>
      <c r="TEE5" s="359"/>
      <c r="TEF5" s="359"/>
      <c r="TEG5" s="359"/>
      <c r="TEH5" s="359"/>
      <c r="TEI5" s="359"/>
      <c r="TEJ5" s="359"/>
      <c r="TEK5" s="359"/>
      <c r="TEL5" s="359"/>
      <c r="TEM5" s="359"/>
      <c r="TEN5" s="359"/>
      <c r="TEO5" s="359"/>
      <c r="TEP5" s="359"/>
      <c r="TEQ5" s="359"/>
      <c r="TER5" s="359"/>
      <c r="TES5" s="359"/>
      <c r="TET5" s="359"/>
      <c r="TEU5" s="359"/>
      <c r="TEV5" s="359"/>
      <c r="TEW5" s="359"/>
      <c r="TEX5" s="359"/>
      <c r="TEY5" s="359"/>
      <c r="TEZ5" s="359"/>
      <c r="TFA5" s="359"/>
      <c r="TFB5" s="359"/>
      <c r="TFC5" s="359"/>
      <c r="TFD5" s="359"/>
      <c r="TFE5" s="359"/>
      <c r="TFF5" s="359"/>
      <c r="TFG5" s="359"/>
      <c r="TFH5" s="359"/>
      <c r="TFI5" s="359"/>
      <c r="TFJ5" s="359"/>
      <c r="TFK5" s="359"/>
      <c r="TFL5" s="359"/>
      <c r="TFM5" s="359"/>
      <c r="TFN5" s="359"/>
      <c r="TFO5" s="359"/>
      <c r="TFP5" s="359"/>
      <c r="TFQ5" s="359"/>
      <c r="TFR5" s="359"/>
      <c r="TFS5" s="359"/>
      <c r="TFT5" s="359"/>
      <c r="TFU5" s="359"/>
      <c r="TFV5" s="359"/>
      <c r="TFW5" s="359"/>
      <c r="TFX5" s="359"/>
      <c r="TFY5" s="359"/>
      <c r="TFZ5" s="359"/>
      <c r="TGA5" s="359"/>
      <c r="TGB5" s="359"/>
      <c r="TGC5" s="359"/>
      <c r="TGD5" s="359"/>
      <c r="TGE5" s="359"/>
      <c r="TGF5" s="359"/>
      <c r="TGG5" s="359"/>
      <c r="TGH5" s="359"/>
      <c r="TGI5" s="359"/>
      <c r="TGJ5" s="359"/>
      <c r="TGK5" s="359"/>
      <c r="TGL5" s="359"/>
      <c r="TGM5" s="359"/>
      <c r="TGN5" s="359"/>
      <c r="TGO5" s="359"/>
      <c r="TGP5" s="359"/>
      <c r="TGQ5" s="359"/>
      <c r="TGR5" s="359"/>
      <c r="TGS5" s="359"/>
      <c r="TGT5" s="359"/>
      <c r="TGU5" s="359"/>
      <c r="TGV5" s="359"/>
      <c r="TGW5" s="359"/>
      <c r="TGX5" s="359"/>
      <c r="TGY5" s="359"/>
      <c r="TGZ5" s="359"/>
      <c r="THA5" s="359"/>
      <c r="THB5" s="359"/>
      <c r="THC5" s="359"/>
      <c r="THD5" s="359"/>
      <c r="THE5" s="359"/>
      <c r="THF5" s="359"/>
      <c r="THG5" s="359"/>
      <c r="THH5" s="359"/>
      <c r="THI5" s="359"/>
      <c r="THJ5" s="359"/>
      <c r="THK5" s="359"/>
      <c r="THL5" s="359"/>
      <c r="THM5" s="359"/>
      <c r="THN5" s="359"/>
      <c r="THO5" s="359"/>
      <c r="THP5" s="359"/>
      <c r="THQ5" s="359"/>
      <c r="THR5" s="359"/>
      <c r="THS5" s="359"/>
      <c r="THT5" s="359"/>
      <c r="THU5" s="359"/>
      <c r="THV5" s="359"/>
      <c r="THW5" s="359"/>
      <c r="THX5" s="359"/>
      <c r="THY5" s="359"/>
      <c r="THZ5" s="359"/>
      <c r="TIA5" s="359"/>
      <c r="TIB5" s="359"/>
      <c r="TIC5" s="359"/>
      <c r="TID5" s="359"/>
      <c r="TIE5" s="359"/>
      <c r="TIF5" s="359"/>
      <c r="TIG5" s="359"/>
      <c r="TIH5" s="359"/>
      <c r="TII5" s="359"/>
      <c r="TIJ5" s="359"/>
      <c r="TIK5" s="359"/>
      <c r="TIL5" s="359"/>
      <c r="TIM5" s="359"/>
      <c r="TIN5" s="359"/>
      <c r="TIO5" s="359"/>
      <c r="TIP5" s="359"/>
      <c r="TIQ5" s="359"/>
      <c r="TIR5" s="359"/>
      <c r="TIS5" s="359"/>
      <c r="TIT5" s="359"/>
      <c r="TIU5" s="359"/>
      <c r="TIV5" s="359"/>
      <c r="TIW5" s="359"/>
      <c r="TIX5" s="359"/>
      <c r="TIY5" s="359"/>
      <c r="TIZ5" s="359"/>
      <c r="TJA5" s="359"/>
      <c r="TJB5" s="359"/>
      <c r="TJC5" s="359"/>
      <c r="TJD5" s="359"/>
      <c r="TJE5" s="359"/>
      <c r="TJF5" s="359"/>
      <c r="TJG5" s="359"/>
      <c r="TJH5" s="359"/>
      <c r="TJI5" s="359"/>
      <c r="TJJ5" s="359"/>
      <c r="TJK5" s="359"/>
      <c r="TJL5" s="359"/>
      <c r="TJM5" s="359"/>
      <c r="TJN5" s="359"/>
      <c r="TJO5" s="359"/>
      <c r="TJP5" s="359"/>
      <c r="TJQ5" s="359"/>
      <c r="TJR5" s="359"/>
      <c r="TJS5" s="359"/>
      <c r="TJT5" s="359"/>
      <c r="TJU5" s="359"/>
      <c r="TJV5" s="359"/>
      <c r="TJW5" s="359"/>
      <c r="TJX5" s="359"/>
      <c r="TJY5" s="359"/>
      <c r="TJZ5" s="359"/>
      <c r="TKA5" s="359"/>
      <c r="TKB5" s="359"/>
      <c r="TKC5" s="359"/>
      <c r="TKD5" s="359"/>
      <c r="TKE5" s="359"/>
      <c r="TKF5" s="359"/>
      <c r="TKG5" s="359"/>
      <c r="TKH5" s="359"/>
      <c r="TKI5" s="359"/>
      <c r="TKJ5" s="359"/>
      <c r="TKK5" s="359"/>
      <c r="TKL5" s="359"/>
      <c r="TKM5" s="359"/>
      <c r="TKN5" s="359"/>
      <c r="TKO5" s="359"/>
      <c r="TKP5" s="359"/>
      <c r="TKQ5" s="359"/>
      <c r="TKR5" s="359"/>
      <c r="TKS5" s="359"/>
      <c r="TKT5" s="359"/>
      <c r="TKU5" s="359"/>
      <c r="TKV5" s="359"/>
      <c r="TKW5" s="359"/>
      <c r="TKX5" s="359"/>
      <c r="TKY5" s="359"/>
      <c r="TKZ5" s="359"/>
      <c r="TLA5" s="359"/>
      <c r="TLB5" s="359"/>
      <c r="TLC5" s="359"/>
      <c r="TLD5" s="359"/>
      <c r="TLE5" s="359"/>
      <c r="TLF5" s="359"/>
      <c r="TLG5" s="359"/>
      <c r="TLH5" s="359"/>
      <c r="TLI5" s="359"/>
      <c r="TLJ5" s="359"/>
      <c r="TLK5" s="359"/>
      <c r="TLL5" s="359"/>
      <c r="TLM5" s="359"/>
      <c r="TLN5" s="359"/>
      <c r="TLO5" s="359"/>
      <c r="TLP5" s="359"/>
      <c r="TLQ5" s="359"/>
      <c r="TLR5" s="359"/>
      <c r="TLS5" s="359"/>
      <c r="TLT5" s="359"/>
      <c r="TLU5" s="359"/>
      <c r="TLV5" s="359"/>
      <c r="TLW5" s="359"/>
      <c r="TLX5" s="359"/>
      <c r="TLY5" s="359"/>
      <c r="TLZ5" s="359"/>
      <c r="TMA5" s="359"/>
      <c r="TMB5" s="359"/>
      <c r="TMC5" s="359"/>
      <c r="TMD5" s="359"/>
      <c r="TME5" s="359"/>
      <c r="TMF5" s="359"/>
      <c r="TMG5" s="359"/>
      <c r="TMH5" s="359"/>
      <c r="TMI5" s="359"/>
      <c r="TMJ5" s="359"/>
      <c r="TMK5" s="359"/>
      <c r="TML5" s="359"/>
      <c r="TMM5" s="359"/>
      <c r="TMN5" s="359"/>
      <c r="TMO5" s="359"/>
      <c r="TMP5" s="359"/>
      <c r="TMQ5" s="359"/>
      <c r="TMR5" s="359"/>
      <c r="TMS5" s="359"/>
      <c r="TMT5" s="359"/>
      <c r="TMU5" s="359"/>
      <c r="TMV5" s="359"/>
      <c r="TMW5" s="359"/>
      <c r="TMX5" s="359"/>
      <c r="TMY5" s="359"/>
      <c r="TMZ5" s="359"/>
      <c r="TNA5" s="359"/>
      <c r="TNB5" s="359"/>
      <c r="TNC5" s="359"/>
      <c r="TND5" s="359"/>
      <c r="TNE5" s="359"/>
      <c r="TNF5" s="359"/>
      <c r="TNG5" s="359"/>
      <c r="TNH5" s="359"/>
      <c r="TNI5" s="359"/>
      <c r="TNJ5" s="359"/>
      <c r="TNK5" s="359"/>
      <c r="TNL5" s="359"/>
      <c r="TNM5" s="359"/>
      <c r="TNN5" s="359"/>
      <c r="TNO5" s="359"/>
      <c r="TNP5" s="359"/>
      <c r="TNQ5" s="359"/>
      <c r="TNR5" s="359"/>
      <c r="TNS5" s="359"/>
      <c r="TNT5" s="359"/>
      <c r="TNU5" s="359"/>
      <c r="TNV5" s="359"/>
      <c r="TNW5" s="359"/>
      <c r="TNX5" s="359"/>
      <c r="TNY5" s="359"/>
      <c r="TNZ5" s="359"/>
      <c r="TOA5" s="359"/>
      <c r="TOB5" s="359"/>
      <c r="TOC5" s="359"/>
      <c r="TOD5" s="359"/>
      <c r="TOE5" s="359"/>
      <c r="TOF5" s="359"/>
      <c r="TOG5" s="359"/>
      <c r="TOH5" s="359"/>
      <c r="TOI5" s="359"/>
      <c r="TOJ5" s="359"/>
      <c r="TOK5" s="359"/>
      <c r="TOL5" s="359"/>
      <c r="TOM5" s="359"/>
      <c r="TON5" s="359"/>
      <c r="TOO5" s="359"/>
      <c r="TOP5" s="359"/>
      <c r="TOQ5" s="359"/>
      <c r="TOR5" s="359"/>
      <c r="TOS5" s="359"/>
      <c r="TOT5" s="359"/>
      <c r="TOU5" s="359"/>
      <c r="TOV5" s="359"/>
      <c r="TOW5" s="359"/>
      <c r="TOX5" s="359"/>
      <c r="TOY5" s="359"/>
      <c r="TOZ5" s="359"/>
      <c r="TPA5" s="359"/>
      <c r="TPB5" s="359"/>
      <c r="TPC5" s="359"/>
      <c r="TPD5" s="359"/>
      <c r="TPE5" s="359"/>
      <c r="TPF5" s="359"/>
      <c r="TPG5" s="359"/>
      <c r="TPH5" s="359"/>
      <c r="TPI5" s="359"/>
      <c r="TPJ5" s="359"/>
      <c r="TPK5" s="359"/>
      <c r="TPL5" s="359"/>
      <c r="TPM5" s="359"/>
      <c r="TPN5" s="359"/>
      <c r="TPO5" s="359"/>
      <c r="TPP5" s="359"/>
      <c r="TPQ5" s="359"/>
      <c r="TPR5" s="359"/>
      <c r="TPS5" s="359"/>
      <c r="TPT5" s="359"/>
      <c r="TPU5" s="359"/>
      <c r="TPV5" s="359"/>
      <c r="TPW5" s="359"/>
      <c r="TPX5" s="359"/>
      <c r="TPY5" s="359"/>
      <c r="TPZ5" s="359"/>
      <c r="TQA5" s="359"/>
      <c r="TQB5" s="359"/>
      <c r="TQC5" s="359"/>
      <c r="TQD5" s="359"/>
      <c r="TQE5" s="359"/>
      <c r="TQF5" s="359"/>
      <c r="TQG5" s="359"/>
      <c r="TQH5" s="359"/>
      <c r="TQI5" s="359"/>
      <c r="TQJ5" s="359"/>
      <c r="TQK5" s="359"/>
      <c r="TQL5" s="359"/>
      <c r="TQM5" s="359"/>
      <c r="TQN5" s="359"/>
      <c r="TQO5" s="359"/>
      <c r="TQP5" s="359"/>
      <c r="TQQ5" s="359"/>
      <c r="TQR5" s="359"/>
      <c r="TQS5" s="359"/>
      <c r="TQT5" s="359"/>
      <c r="TQU5" s="359"/>
      <c r="TQV5" s="359"/>
      <c r="TQW5" s="359"/>
      <c r="TQX5" s="359"/>
      <c r="TQY5" s="359"/>
      <c r="TQZ5" s="359"/>
      <c r="TRA5" s="359"/>
      <c r="TRB5" s="359"/>
      <c r="TRC5" s="359"/>
      <c r="TRD5" s="359"/>
      <c r="TRE5" s="359"/>
      <c r="TRF5" s="359"/>
      <c r="TRG5" s="359"/>
      <c r="TRH5" s="359"/>
      <c r="TRI5" s="359"/>
      <c r="TRJ5" s="359"/>
      <c r="TRK5" s="359"/>
      <c r="TRL5" s="359"/>
      <c r="TRM5" s="359"/>
      <c r="TRN5" s="359"/>
      <c r="TRO5" s="359"/>
      <c r="TRP5" s="359"/>
      <c r="TRQ5" s="359"/>
      <c r="TRR5" s="359"/>
      <c r="TRS5" s="359"/>
      <c r="TRT5" s="359"/>
      <c r="TRU5" s="359"/>
      <c r="TRV5" s="359"/>
      <c r="TRW5" s="359"/>
      <c r="TRX5" s="359"/>
      <c r="TRY5" s="359"/>
      <c r="TRZ5" s="359"/>
      <c r="TSA5" s="359"/>
      <c r="TSB5" s="359"/>
      <c r="TSC5" s="359"/>
      <c r="TSD5" s="359"/>
      <c r="TSE5" s="359"/>
      <c r="TSF5" s="359"/>
      <c r="TSG5" s="359"/>
      <c r="TSH5" s="359"/>
      <c r="TSI5" s="359"/>
      <c r="TSJ5" s="359"/>
      <c r="TSK5" s="359"/>
      <c r="TSL5" s="359"/>
      <c r="TSM5" s="359"/>
      <c r="TSN5" s="359"/>
      <c r="TSO5" s="359"/>
      <c r="TSP5" s="359"/>
      <c r="TSQ5" s="359"/>
      <c r="TSR5" s="359"/>
      <c r="TSS5" s="359"/>
      <c r="TST5" s="359"/>
      <c r="TSU5" s="359"/>
      <c r="TSV5" s="359"/>
      <c r="TSW5" s="359"/>
      <c r="TSX5" s="359"/>
      <c r="TSY5" s="359"/>
      <c r="TSZ5" s="359"/>
      <c r="TTA5" s="359"/>
      <c r="TTB5" s="359"/>
      <c r="TTC5" s="359"/>
      <c r="TTD5" s="359"/>
      <c r="TTE5" s="359"/>
      <c r="TTF5" s="359"/>
      <c r="TTG5" s="359"/>
      <c r="TTH5" s="359"/>
      <c r="TTI5" s="359"/>
      <c r="TTJ5" s="359"/>
      <c r="TTK5" s="359"/>
      <c r="TTL5" s="359"/>
      <c r="TTM5" s="359"/>
      <c r="TTN5" s="359"/>
      <c r="TTO5" s="359"/>
      <c r="TTP5" s="359"/>
      <c r="TTQ5" s="359"/>
      <c r="TTR5" s="359"/>
      <c r="TTS5" s="359"/>
      <c r="TTT5" s="359"/>
      <c r="TTU5" s="359"/>
      <c r="TTV5" s="359"/>
      <c r="TTW5" s="359"/>
      <c r="TTX5" s="359"/>
      <c r="TTY5" s="359"/>
      <c r="TTZ5" s="359"/>
      <c r="TUA5" s="359"/>
      <c r="TUB5" s="359"/>
      <c r="TUC5" s="359"/>
      <c r="TUD5" s="359"/>
      <c r="TUE5" s="359"/>
      <c r="TUF5" s="359"/>
      <c r="TUG5" s="359"/>
      <c r="TUH5" s="359"/>
      <c r="TUI5" s="359"/>
      <c r="TUJ5" s="359"/>
      <c r="TUK5" s="359"/>
      <c r="TUL5" s="359"/>
      <c r="TUM5" s="359"/>
      <c r="TUN5" s="359"/>
      <c r="TUO5" s="359"/>
      <c r="TUP5" s="359"/>
      <c r="TUQ5" s="359"/>
      <c r="TUR5" s="359"/>
      <c r="TUS5" s="359"/>
      <c r="TUT5" s="359"/>
      <c r="TUU5" s="359"/>
      <c r="TUV5" s="359"/>
      <c r="TUW5" s="359"/>
      <c r="TUX5" s="359"/>
      <c r="TUY5" s="359"/>
      <c r="TUZ5" s="359"/>
      <c r="TVA5" s="359"/>
      <c r="TVB5" s="359"/>
      <c r="TVC5" s="359"/>
      <c r="TVD5" s="359"/>
      <c r="TVE5" s="359"/>
      <c r="TVF5" s="359"/>
      <c r="TVG5" s="359"/>
      <c r="TVH5" s="359"/>
      <c r="TVI5" s="359"/>
      <c r="TVJ5" s="359"/>
      <c r="TVK5" s="359"/>
      <c r="TVL5" s="359"/>
      <c r="TVM5" s="359"/>
      <c r="TVN5" s="359"/>
      <c r="TVO5" s="359"/>
      <c r="TVP5" s="359"/>
      <c r="TVQ5" s="359"/>
      <c r="TVR5" s="359"/>
      <c r="TVS5" s="359"/>
      <c r="TVT5" s="359"/>
      <c r="TVU5" s="359"/>
      <c r="TVV5" s="359"/>
      <c r="TVW5" s="359"/>
      <c r="TVX5" s="359"/>
      <c r="TVY5" s="359"/>
      <c r="TVZ5" s="359"/>
      <c r="TWA5" s="359"/>
      <c r="TWB5" s="359"/>
      <c r="TWC5" s="359"/>
      <c r="TWD5" s="359"/>
      <c r="TWE5" s="359"/>
      <c r="TWF5" s="359"/>
      <c r="TWG5" s="359"/>
      <c r="TWH5" s="359"/>
      <c r="TWI5" s="359"/>
      <c r="TWJ5" s="359"/>
      <c r="TWK5" s="359"/>
      <c r="TWL5" s="359"/>
      <c r="TWM5" s="359"/>
      <c r="TWN5" s="359"/>
      <c r="TWO5" s="359"/>
      <c r="TWP5" s="359"/>
      <c r="TWQ5" s="359"/>
      <c r="TWR5" s="359"/>
      <c r="TWS5" s="359"/>
      <c r="TWT5" s="359"/>
      <c r="TWU5" s="359"/>
      <c r="TWV5" s="359"/>
      <c r="TWW5" s="359"/>
      <c r="TWX5" s="359"/>
      <c r="TWY5" s="359"/>
      <c r="TWZ5" s="359"/>
      <c r="TXA5" s="359"/>
      <c r="TXB5" s="359"/>
      <c r="TXC5" s="359"/>
      <c r="TXD5" s="359"/>
      <c r="TXE5" s="359"/>
      <c r="TXF5" s="359"/>
      <c r="TXG5" s="359"/>
      <c r="TXH5" s="359"/>
      <c r="TXI5" s="359"/>
      <c r="TXJ5" s="359"/>
      <c r="TXK5" s="359"/>
      <c r="TXL5" s="359"/>
      <c r="TXM5" s="359"/>
      <c r="TXN5" s="359"/>
      <c r="TXO5" s="359"/>
      <c r="TXP5" s="359"/>
      <c r="TXQ5" s="359"/>
      <c r="TXR5" s="359"/>
      <c r="TXS5" s="359"/>
      <c r="TXT5" s="359"/>
      <c r="TXU5" s="359"/>
      <c r="TXV5" s="359"/>
      <c r="TXW5" s="359"/>
      <c r="TXX5" s="359"/>
      <c r="TXY5" s="359"/>
      <c r="TXZ5" s="359"/>
      <c r="TYA5" s="359"/>
      <c r="TYB5" s="359"/>
      <c r="TYC5" s="359"/>
      <c r="TYD5" s="359"/>
      <c r="TYE5" s="359"/>
      <c r="TYF5" s="359"/>
      <c r="TYG5" s="359"/>
      <c r="TYH5" s="359"/>
      <c r="TYI5" s="359"/>
      <c r="TYJ5" s="359"/>
      <c r="TYK5" s="359"/>
      <c r="TYL5" s="359"/>
      <c r="TYM5" s="359"/>
      <c r="TYN5" s="359"/>
      <c r="TYO5" s="359"/>
      <c r="TYP5" s="359"/>
      <c r="TYQ5" s="359"/>
      <c r="TYR5" s="359"/>
      <c r="TYS5" s="359"/>
      <c r="TYT5" s="359"/>
      <c r="TYU5" s="359"/>
      <c r="TYV5" s="359"/>
      <c r="TYW5" s="359"/>
      <c r="TYX5" s="359"/>
      <c r="TYY5" s="359"/>
      <c r="TYZ5" s="359"/>
      <c r="TZA5" s="359"/>
      <c r="TZB5" s="359"/>
      <c r="TZC5" s="359"/>
      <c r="TZD5" s="359"/>
      <c r="TZE5" s="359"/>
      <c r="TZF5" s="359"/>
      <c r="TZG5" s="359"/>
      <c r="TZH5" s="359"/>
      <c r="TZI5" s="359"/>
      <c r="TZJ5" s="359"/>
      <c r="TZK5" s="359"/>
      <c r="TZL5" s="359"/>
      <c r="TZM5" s="359"/>
      <c r="TZN5" s="359"/>
      <c r="TZO5" s="359"/>
      <c r="TZP5" s="359"/>
      <c r="TZQ5" s="359"/>
      <c r="TZR5" s="359"/>
      <c r="TZS5" s="359"/>
      <c r="TZT5" s="359"/>
      <c r="TZU5" s="359"/>
      <c r="TZV5" s="359"/>
      <c r="TZW5" s="359"/>
      <c r="TZX5" s="359"/>
      <c r="TZY5" s="359"/>
      <c r="TZZ5" s="359"/>
      <c r="UAA5" s="359"/>
      <c r="UAB5" s="359"/>
      <c r="UAC5" s="359"/>
      <c r="UAD5" s="359"/>
      <c r="UAE5" s="359"/>
      <c r="UAF5" s="359"/>
      <c r="UAG5" s="359"/>
      <c r="UAH5" s="359"/>
      <c r="UAI5" s="359"/>
      <c r="UAJ5" s="359"/>
      <c r="UAK5" s="359"/>
      <c r="UAL5" s="359"/>
      <c r="UAM5" s="359"/>
      <c r="UAN5" s="359"/>
      <c r="UAO5" s="359"/>
      <c r="UAP5" s="359"/>
      <c r="UAQ5" s="359"/>
      <c r="UAR5" s="359"/>
      <c r="UAS5" s="359"/>
      <c r="UAT5" s="359"/>
      <c r="UAU5" s="359"/>
      <c r="UAV5" s="359"/>
      <c r="UAW5" s="359"/>
      <c r="UAX5" s="359"/>
      <c r="UAY5" s="359"/>
      <c r="UAZ5" s="359"/>
      <c r="UBA5" s="359"/>
      <c r="UBB5" s="359"/>
      <c r="UBC5" s="359"/>
      <c r="UBD5" s="359"/>
      <c r="UBE5" s="359"/>
      <c r="UBF5" s="359"/>
      <c r="UBG5" s="359"/>
      <c r="UBH5" s="359"/>
      <c r="UBI5" s="359"/>
      <c r="UBJ5" s="359"/>
      <c r="UBK5" s="359"/>
      <c r="UBL5" s="359"/>
      <c r="UBM5" s="359"/>
      <c r="UBN5" s="359"/>
      <c r="UBO5" s="359"/>
      <c r="UBP5" s="359"/>
      <c r="UBQ5" s="359"/>
      <c r="UBR5" s="359"/>
      <c r="UBS5" s="359"/>
      <c r="UBT5" s="359"/>
      <c r="UBU5" s="359"/>
      <c r="UBV5" s="359"/>
      <c r="UBW5" s="359"/>
      <c r="UBX5" s="359"/>
      <c r="UBY5" s="359"/>
      <c r="UBZ5" s="359"/>
      <c r="UCA5" s="359"/>
      <c r="UCB5" s="359"/>
      <c r="UCC5" s="359"/>
      <c r="UCD5" s="359"/>
      <c r="UCE5" s="359"/>
      <c r="UCF5" s="359"/>
      <c r="UCG5" s="359"/>
      <c r="UCH5" s="359"/>
      <c r="UCI5" s="359"/>
      <c r="UCJ5" s="359"/>
      <c r="UCK5" s="359"/>
      <c r="UCL5" s="359"/>
      <c r="UCM5" s="359"/>
      <c r="UCN5" s="359"/>
      <c r="UCO5" s="359"/>
      <c r="UCP5" s="359"/>
      <c r="UCQ5" s="359"/>
      <c r="UCR5" s="359"/>
      <c r="UCS5" s="359"/>
      <c r="UCT5" s="359"/>
      <c r="UCU5" s="359"/>
      <c r="UCV5" s="359"/>
      <c r="UCW5" s="359"/>
      <c r="UCX5" s="359"/>
      <c r="UCY5" s="359"/>
      <c r="UCZ5" s="359"/>
      <c r="UDA5" s="359"/>
      <c r="UDB5" s="359"/>
      <c r="UDC5" s="359"/>
      <c r="UDD5" s="359"/>
      <c r="UDE5" s="359"/>
      <c r="UDF5" s="359"/>
      <c r="UDG5" s="359"/>
      <c r="UDH5" s="359"/>
      <c r="UDI5" s="359"/>
      <c r="UDJ5" s="359"/>
      <c r="UDK5" s="359"/>
      <c r="UDL5" s="359"/>
      <c r="UDM5" s="359"/>
      <c r="UDN5" s="359"/>
      <c r="UDO5" s="359"/>
      <c r="UDP5" s="359"/>
      <c r="UDQ5" s="359"/>
      <c r="UDR5" s="359"/>
      <c r="UDS5" s="359"/>
      <c r="UDT5" s="359"/>
      <c r="UDU5" s="359"/>
      <c r="UDV5" s="359"/>
      <c r="UDW5" s="359"/>
      <c r="UDX5" s="359"/>
      <c r="UDY5" s="359"/>
      <c r="UDZ5" s="359"/>
      <c r="UEA5" s="359"/>
      <c r="UEB5" s="359"/>
      <c r="UEC5" s="359"/>
      <c r="UED5" s="359"/>
      <c r="UEE5" s="359"/>
      <c r="UEF5" s="359"/>
      <c r="UEG5" s="359"/>
      <c r="UEH5" s="359"/>
      <c r="UEI5" s="359"/>
      <c r="UEJ5" s="359"/>
      <c r="UEK5" s="359"/>
      <c r="UEL5" s="359"/>
      <c r="UEM5" s="359"/>
      <c r="UEN5" s="359"/>
      <c r="UEO5" s="359"/>
      <c r="UEP5" s="359"/>
      <c r="UEQ5" s="359"/>
      <c r="UER5" s="359"/>
      <c r="UES5" s="359"/>
      <c r="UET5" s="359"/>
      <c r="UEU5" s="359"/>
      <c r="UEV5" s="359"/>
      <c r="UEW5" s="359"/>
      <c r="UEX5" s="359"/>
      <c r="UEY5" s="359"/>
      <c r="UEZ5" s="359"/>
      <c r="UFA5" s="359"/>
      <c r="UFB5" s="359"/>
      <c r="UFC5" s="359"/>
      <c r="UFD5" s="359"/>
      <c r="UFE5" s="359"/>
      <c r="UFF5" s="359"/>
      <c r="UFG5" s="359"/>
      <c r="UFH5" s="359"/>
      <c r="UFI5" s="359"/>
      <c r="UFJ5" s="359"/>
      <c r="UFK5" s="359"/>
      <c r="UFL5" s="359"/>
      <c r="UFM5" s="359"/>
      <c r="UFN5" s="359"/>
      <c r="UFO5" s="359"/>
      <c r="UFP5" s="359"/>
      <c r="UFQ5" s="359"/>
      <c r="UFR5" s="359"/>
      <c r="UFS5" s="359"/>
      <c r="UFT5" s="359"/>
      <c r="UFU5" s="359"/>
      <c r="UFV5" s="359"/>
      <c r="UFW5" s="359"/>
      <c r="UFX5" s="359"/>
      <c r="UFY5" s="359"/>
      <c r="UFZ5" s="359"/>
      <c r="UGA5" s="359"/>
      <c r="UGB5" s="359"/>
      <c r="UGC5" s="359"/>
      <c r="UGD5" s="359"/>
      <c r="UGE5" s="359"/>
      <c r="UGF5" s="359"/>
      <c r="UGG5" s="359"/>
      <c r="UGH5" s="359"/>
      <c r="UGI5" s="359"/>
      <c r="UGJ5" s="359"/>
      <c r="UGK5" s="359"/>
      <c r="UGL5" s="359"/>
      <c r="UGM5" s="359"/>
      <c r="UGN5" s="359"/>
      <c r="UGO5" s="359"/>
      <c r="UGP5" s="359"/>
      <c r="UGQ5" s="359"/>
      <c r="UGR5" s="359"/>
      <c r="UGS5" s="359"/>
      <c r="UGT5" s="359"/>
      <c r="UGU5" s="359"/>
      <c r="UGV5" s="359"/>
      <c r="UGW5" s="359"/>
      <c r="UGX5" s="359"/>
      <c r="UGY5" s="359"/>
      <c r="UGZ5" s="359"/>
      <c r="UHA5" s="359"/>
      <c r="UHB5" s="359"/>
      <c r="UHC5" s="359"/>
      <c r="UHD5" s="359"/>
      <c r="UHE5" s="359"/>
      <c r="UHF5" s="359"/>
      <c r="UHG5" s="359"/>
      <c r="UHH5" s="359"/>
      <c r="UHI5" s="359"/>
      <c r="UHJ5" s="359"/>
      <c r="UHK5" s="359"/>
      <c r="UHL5" s="359"/>
      <c r="UHM5" s="359"/>
      <c r="UHN5" s="359"/>
      <c r="UHO5" s="359"/>
      <c r="UHP5" s="359"/>
      <c r="UHQ5" s="359"/>
      <c r="UHR5" s="359"/>
      <c r="UHS5" s="359"/>
      <c r="UHT5" s="359"/>
      <c r="UHU5" s="359"/>
      <c r="UHV5" s="359"/>
      <c r="UHW5" s="359"/>
      <c r="UHX5" s="359"/>
      <c r="UHY5" s="359"/>
      <c r="UHZ5" s="359"/>
      <c r="UIA5" s="359"/>
      <c r="UIB5" s="359"/>
      <c r="UIC5" s="359"/>
      <c r="UID5" s="359"/>
      <c r="UIE5" s="359"/>
      <c r="UIF5" s="359"/>
      <c r="UIG5" s="359"/>
      <c r="UIH5" s="359"/>
      <c r="UII5" s="359"/>
      <c r="UIJ5" s="359"/>
      <c r="UIK5" s="359"/>
      <c r="UIL5" s="359"/>
      <c r="UIM5" s="359"/>
      <c r="UIN5" s="359"/>
      <c r="UIO5" s="359"/>
      <c r="UIP5" s="359"/>
      <c r="UIQ5" s="359"/>
      <c r="UIR5" s="359"/>
      <c r="UIS5" s="359"/>
      <c r="UIT5" s="359"/>
      <c r="UIU5" s="359"/>
      <c r="UIV5" s="359"/>
      <c r="UIW5" s="359"/>
      <c r="UIX5" s="359"/>
      <c r="UIY5" s="359"/>
      <c r="UIZ5" s="359"/>
      <c r="UJA5" s="359"/>
      <c r="UJB5" s="359"/>
      <c r="UJC5" s="359"/>
      <c r="UJD5" s="359"/>
      <c r="UJE5" s="359"/>
      <c r="UJF5" s="359"/>
      <c r="UJG5" s="359"/>
      <c r="UJH5" s="359"/>
      <c r="UJI5" s="359"/>
      <c r="UJJ5" s="359"/>
      <c r="UJK5" s="359"/>
      <c r="UJL5" s="359"/>
      <c r="UJM5" s="359"/>
      <c r="UJN5" s="359"/>
      <c r="UJO5" s="359"/>
      <c r="UJP5" s="359"/>
      <c r="UJQ5" s="359"/>
      <c r="UJR5" s="359"/>
      <c r="UJS5" s="359"/>
      <c r="UJT5" s="359"/>
      <c r="UJU5" s="359"/>
      <c r="UJV5" s="359"/>
      <c r="UJW5" s="359"/>
      <c r="UJX5" s="359"/>
      <c r="UJY5" s="359"/>
      <c r="UJZ5" s="359"/>
      <c r="UKA5" s="359"/>
      <c r="UKB5" s="359"/>
      <c r="UKC5" s="359"/>
      <c r="UKD5" s="359"/>
      <c r="UKE5" s="359"/>
      <c r="UKF5" s="359"/>
      <c r="UKG5" s="359"/>
      <c r="UKH5" s="359"/>
      <c r="UKI5" s="359"/>
      <c r="UKJ5" s="359"/>
      <c r="UKK5" s="359"/>
      <c r="UKL5" s="359"/>
      <c r="UKM5" s="359"/>
      <c r="UKN5" s="359"/>
      <c r="UKO5" s="359"/>
      <c r="UKP5" s="359"/>
      <c r="UKQ5" s="359"/>
      <c r="UKR5" s="359"/>
      <c r="UKS5" s="359"/>
      <c r="UKT5" s="359"/>
      <c r="UKU5" s="359"/>
      <c r="UKV5" s="359"/>
      <c r="UKW5" s="359"/>
      <c r="UKX5" s="359"/>
      <c r="UKY5" s="359"/>
      <c r="UKZ5" s="359"/>
      <c r="ULA5" s="359"/>
      <c r="ULB5" s="359"/>
      <c r="ULC5" s="359"/>
      <c r="ULD5" s="359"/>
      <c r="ULE5" s="359"/>
      <c r="ULF5" s="359"/>
      <c r="ULG5" s="359"/>
      <c r="ULH5" s="359"/>
      <c r="ULI5" s="359"/>
      <c r="ULJ5" s="359"/>
      <c r="ULK5" s="359"/>
      <c r="ULL5" s="359"/>
      <c r="ULM5" s="359"/>
      <c r="ULN5" s="359"/>
      <c r="ULO5" s="359"/>
      <c r="ULP5" s="359"/>
      <c r="ULQ5" s="359"/>
      <c r="ULR5" s="359"/>
      <c r="ULS5" s="359"/>
      <c r="ULT5" s="359"/>
      <c r="ULU5" s="359"/>
      <c r="ULV5" s="359"/>
      <c r="ULW5" s="359"/>
      <c r="ULX5" s="359"/>
      <c r="ULY5" s="359"/>
      <c r="ULZ5" s="359"/>
      <c r="UMA5" s="359"/>
      <c r="UMB5" s="359"/>
      <c r="UMC5" s="359"/>
      <c r="UMD5" s="359"/>
      <c r="UME5" s="359"/>
      <c r="UMF5" s="359"/>
      <c r="UMG5" s="359"/>
      <c r="UMH5" s="359"/>
      <c r="UMI5" s="359"/>
      <c r="UMJ5" s="359"/>
      <c r="UMK5" s="359"/>
      <c r="UML5" s="359"/>
      <c r="UMM5" s="359"/>
      <c r="UMN5" s="359"/>
      <c r="UMO5" s="359"/>
      <c r="UMP5" s="359"/>
      <c r="UMQ5" s="359"/>
      <c r="UMR5" s="359"/>
      <c r="UMS5" s="359"/>
      <c r="UMT5" s="359"/>
      <c r="UMU5" s="359"/>
      <c r="UMV5" s="359"/>
      <c r="UMW5" s="359"/>
      <c r="UMX5" s="359"/>
      <c r="UMY5" s="359"/>
      <c r="UMZ5" s="359"/>
      <c r="UNA5" s="359"/>
      <c r="UNB5" s="359"/>
      <c r="UNC5" s="359"/>
      <c r="UND5" s="359"/>
      <c r="UNE5" s="359"/>
      <c r="UNF5" s="359"/>
      <c r="UNG5" s="359"/>
      <c r="UNH5" s="359"/>
      <c r="UNI5" s="359"/>
      <c r="UNJ5" s="359"/>
      <c r="UNK5" s="359"/>
      <c r="UNL5" s="359"/>
      <c r="UNM5" s="359"/>
      <c r="UNN5" s="359"/>
      <c r="UNO5" s="359"/>
      <c r="UNP5" s="359"/>
      <c r="UNQ5" s="359"/>
      <c r="UNR5" s="359"/>
      <c r="UNS5" s="359"/>
      <c r="UNT5" s="359"/>
      <c r="UNU5" s="359"/>
      <c r="UNV5" s="359"/>
      <c r="UNW5" s="359"/>
      <c r="UNX5" s="359"/>
      <c r="UNY5" s="359"/>
      <c r="UNZ5" s="359"/>
      <c r="UOA5" s="359"/>
      <c r="UOB5" s="359"/>
      <c r="UOC5" s="359"/>
      <c r="UOD5" s="359"/>
      <c r="UOE5" s="359"/>
      <c r="UOF5" s="359"/>
      <c r="UOG5" s="359"/>
      <c r="UOH5" s="359"/>
      <c r="UOI5" s="359"/>
      <c r="UOJ5" s="359"/>
      <c r="UOK5" s="359"/>
      <c r="UOL5" s="359"/>
      <c r="UOM5" s="359"/>
      <c r="UON5" s="359"/>
      <c r="UOO5" s="359"/>
      <c r="UOP5" s="359"/>
      <c r="UOQ5" s="359"/>
      <c r="UOR5" s="359"/>
      <c r="UOS5" s="359"/>
      <c r="UOT5" s="359"/>
      <c r="UOU5" s="359"/>
      <c r="UOV5" s="359"/>
      <c r="UOW5" s="359"/>
      <c r="UOX5" s="359"/>
      <c r="UOY5" s="359"/>
      <c r="UOZ5" s="359"/>
      <c r="UPA5" s="359"/>
      <c r="UPB5" s="359"/>
      <c r="UPC5" s="359"/>
      <c r="UPD5" s="359"/>
      <c r="UPE5" s="359"/>
      <c r="UPF5" s="359"/>
      <c r="UPG5" s="359"/>
      <c r="UPH5" s="359"/>
      <c r="UPI5" s="359"/>
      <c r="UPJ5" s="359"/>
      <c r="UPK5" s="359"/>
      <c r="UPL5" s="359"/>
      <c r="UPM5" s="359"/>
      <c r="UPN5" s="359"/>
      <c r="UPO5" s="359"/>
      <c r="UPP5" s="359"/>
      <c r="UPQ5" s="359"/>
      <c r="UPR5" s="359"/>
      <c r="UPS5" s="359"/>
      <c r="UPT5" s="359"/>
      <c r="UPU5" s="359"/>
      <c r="UPV5" s="359"/>
      <c r="UPW5" s="359"/>
      <c r="UPX5" s="359"/>
      <c r="UPY5" s="359"/>
      <c r="UPZ5" s="359"/>
      <c r="UQA5" s="359"/>
      <c r="UQB5" s="359"/>
      <c r="UQC5" s="359"/>
      <c r="UQD5" s="359"/>
      <c r="UQE5" s="359"/>
      <c r="UQF5" s="359"/>
      <c r="UQG5" s="359"/>
      <c r="UQH5" s="359"/>
      <c r="UQI5" s="359"/>
      <c r="UQJ5" s="359"/>
      <c r="UQK5" s="359"/>
      <c r="UQL5" s="359"/>
      <c r="UQM5" s="359"/>
      <c r="UQN5" s="359"/>
      <c r="UQO5" s="359"/>
      <c r="UQP5" s="359"/>
      <c r="UQQ5" s="359"/>
      <c r="UQR5" s="359"/>
      <c r="UQS5" s="359"/>
      <c r="UQT5" s="359"/>
      <c r="UQU5" s="359"/>
      <c r="UQV5" s="359"/>
      <c r="UQW5" s="359"/>
      <c r="UQX5" s="359"/>
      <c r="UQY5" s="359"/>
      <c r="UQZ5" s="359"/>
      <c r="URA5" s="359"/>
      <c r="URB5" s="359"/>
      <c r="URC5" s="359"/>
      <c r="URD5" s="359"/>
      <c r="URE5" s="359"/>
      <c r="URF5" s="359"/>
      <c r="URG5" s="359"/>
      <c r="URH5" s="359"/>
      <c r="URI5" s="359"/>
      <c r="URJ5" s="359"/>
      <c r="URK5" s="359"/>
      <c r="URL5" s="359"/>
      <c r="URM5" s="359"/>
      <c r="URN5" s="359"/>
      <c r="URO5" s="359"/>
      <c r="URP5" s="359"/>
      <c r="URQ5" s="359"/>
      <c r="URR5" s="359"/>
      <c r="URS5" s="359"/>
      <c r="URT5" s="359"/>
      <c r="URU5" s="359"/>
      <c r="URV5" s="359"/>
      <c r="URW5" s="359"/>
      <c r="URX5" s="359"/>
      <c r="URY5" s="359"/>
      <c r="URZ5" s="359"/>
      <c r="USA5" s="359"/>
      <c r="USB5" s="359"/>
      <c r="USC5" s="359"/>
      <c r="USD5" s="359"/>
      <c r="USE5" s="359"/>
      <c r="USF5" s="359"/>
      <c r="USG5" s="359"/>
      <c r="USH5" s="359"/>
      <c r="USI5" s="359"/>
      <c r="USJ5" s="359"/>
      <c r="USK5" s="359"/>
      <c r="USL5" s="359"/>
      <c r="USM5" s="359"/>
      <c r="USN5" s="359"/>
      <c r="USO5" s="359"/>
      <c r="USP5" s="359"/>
      <c r="USQ5" s="359"/>
      <c r="USR5" s="359"/>
      <c r="USS5" s="359"/>
      <c r="UST5" s="359"/>
      <c r="USU5" s="359"/>
      <c r="USV5" s="359"/>
      <c r="USW5" s="359"/>
      <c r="USX5" s="359"/>
      <c r="USY5" s="359"/>
      <c r="USZ5" s="359"/>
      <c r="UTA5" s="359"/>
      <c r="UTB5" s="359"/>
      <c r="UTC5" s="359"/>
      <c r="UTD5" s="359"/>
      <c r="UTE5" s="359"/>
      <c r="UTF5" s="359"/>
      <c r="UTG5" s="359"/>
      <c r="UTH5" s="359"/>
      <c r="UTI5" s="359"/>
      <c r="UTJ5" s="359"/>
      <c r="UTK5" s="359"/>
      <c r="UTL5" s="359"/>
      <c r="UTM5" s="359"/>
      <c r="UTN5" s="359"/>
      <c r="UTO5" s="359"/>
      <c r="UTP5" s="359"/>
      <c r="UTQ5" s="359"/>
      <c r="UTR5" s="359"/>
      <c r="UTS5" s="359"/>
      <c r="UTT5" s="359"/>
      <c r="UTU5" s="359"/>
      <c r="UTV5" s="359"/>
      <c r="UTW5" s="359"/>
      <c r="UTX5" s="359"/>
      <c r="UTY5" s="359"/>
      <c r="UTZ5" s="359"/>
      <c r="UUA5" s="359"/>
      <c r="UUB5" s="359"/>
      <c r="UUC5" s="359"/>
      <c r="UUD5" s="359"/>
      <c r="UUE5" s="359"/>
      <c r="UUF5" s="359"/>
      <c r="UUG5" s="359"/>
      <c r="UUH5" s="359"/>
      <c r="UUI5" s="359"/>
      <c r="UUJ5" s="359"/>
      <c r="UUK5" s="359"/>
      <c r="UUL5" s="359"/>
      <c r="UUM5" s="359"/>
      <c r="UUN5" s="359"/>
      <c r="UUO5" s="359"/>
      <c r="UUP5" s="359"/>
      <c r="UUQ5" s="359"/>
      <c r="UUR5" s="359"/>
      <c r="UUS5" s="359"/>
      <c r="UUT5" s="359"/>
      <c r="UUU5" s="359"/>
      <c r="UUV5" s="359"/>
      <c r="UUW5" s="359"/>
      <c r="UUX5" s="359"/>
      <c r="UUY5" s="359"/>
      <c r="UUZ5" s="359"/>
      <c r="UVA5" s="359"/>
      <c r="UVB5" s="359"/>
      <c r="UVC5" s="359"/>
      <c r="UVD5" s="359"/>
      <c r="UVE5" s="359"/>
      <c r="UVF5" s="359"/>
      <c r="UVG5" s="359"/>
      <c r="UVH5" s="359"/>
      <c r="UVI5" s="359"/>
      <c r="UVJ5" s="359"/>
      <c r="UVK5" s="359"/>
      <c r="UVL5" s="359"/>
      <c r="UVM5" s="359"/>
      <c r="UVN5" s="359"/>
      <c r="UVO5" s="359"/>
      <c r="UVP5" s="359"/>
      <c r="UVQ5" s="359"/>
      <c r="UVR5" s="359"/>
      <c r="UVS5" s="359"/>
      <c r="UVT5" s="359"/>
      <c r="UVU5" s="359"/>
      <c r="UVV5" s="359"/>
      <c r="UVW5" s="359"/>
      <c r="UVX5" s="359"/>
      <c r="UVY5" s="359"/>
      <c r="UVZ5" s="359"/>
      <c r="UWA5" s="359"/>
      <c r="UWB5" s="359"/>
      <c r="UWC5" s="359"/>
      <c r="UWD5" s="359"/>
      <c r="UWE5" s="359"/>
      <c r="UWF5" s="359"/>
      <c r="UWG5" s="359"/>
      <c r="UWH5" s="359"/>
      <c r="UWI5" s="359"/>
      <c r="UWJ5" s="359"/>
      <c r="UWK5" s="359"/>
      <c r="UWL5" s="359"/>
      <c r="UWM5" s="359"/>
      <c r="UWN5" s="359"/>
      <c r="UWO5" s="359"/>
      <c r="UWP5" s="359"/>
      <c r="UWQ5" s="359"/>
      <c r="UWR5" s="359"/>
      <c r="UWS5" s="359"/>
      <c r="UWT5" s="359"/>
      <c r="UWU5" s="359"/>
      <c r="UWV5" s="359"/>
      <c r="UWW5" s="359"/>
      <c r="UWX5" s="359"/>
      <c r="UWY5" s="359"/>
      <c r="UWZ5" s="359"/>
      <c r="UXA5" s="359"/>
      <c r="UXB5" s="359"/>
      <c r="UXC5" s="359"/>
      <c r="UXD5" s="359"/>
      <c r="UXE5" s="359"/>
      <c r="UXF5" s="359"/>
      <c r="UXG5" s="359"/>
      <c r="UXH5" s="359"/>
      <c r="UXI5" s="359"/>
      <c r="UXJ5" s="359"/>
      <c r="UXK5" s="359"/>
      <c r="UXL5" s="359"/>
      <c r="UXM5" s="359"/>
      <c r="UXN5" s="359"/>
      <c r="UXO5" s="359"/>
      <c r="UXP5" s="359"/>
      <c r="UXQ5" s="359"/>
      <c r="UXR5" s="359"/>
      <c r="UXS5" s="359"/>
      <c r="UXT5" s="359"/>
      <c r="UXU5" s="359"/>
      <c r="UXV5" s="359"/>
      <c r="UXW5" s="359"/>
      <c r="UXX5" s="359"/>
      <c r="UXY5" s="359"/>
      <c r="UXZ5" s="359"/>
      <c r="UYA5" s="359"/>
      <c r="UYB5" s="359"/>
      <c r="UYC5" s="359"/>
      <c r="UYD5" s="359"/>
      <c r="UYE5" s="359"/>
      <c r="UYF5" s="359"/>
      <c r="UYG5" s="359"/>
      <c r="UYH5" s="359"/>
      <c r="UYI5" s="359"/>
      <c r="UYJ5" s="359"/>
      <c r="UYK5" s="359"/>
      <c r="UYL5" s="359"/>
      <c r="UYM5" s="359"/>
      <c r="UYN5" s="359"/>
      <c r="UYO5" s="359"/>
      <c r="UYP5" s="359"/>
      <c r="UYQ5" s="359"/>
      <c r="UYR5" s="359"/>
      <c r="UYS5" s="359"/>
      <c r="UYT5" s="359"/>
      <c r="UYU5" s="359"/>
      <c r="UYV5" s="359"/>
      <c r="UYW5" s="359"/>
      <c r="UYX5" s="359"/>
      <c r="UYY5" s="359"/>
      <c r="UYZ5" s="359"/>
      <c r="UZA5" s="359"/>
      <c r="UZB5" s="359"/>
      <c r="UZC5" s="359"/>
      <c r="UZD5" s="359"/>
      <c r="UZE5" s="359"/>
      <c r="UZF5" s="359"/>
      <c r="UZG5" s="359"/>
      <c r="UZH5" s="359"/>
      <c r="UZI5" s="359"/>
      <c r="UZJ5" s="359"/>
      <c r="UZK5" s="359"/>
      <c r="UZL5" s="359"/>
      <c r="UZM5" s="359"/>
      <c r="UZN5" s="359"/>
      <c r="UZO5" s="359"/>
      <c r="UZP5" s="359"/>
      <c r="UZQ5" s="359"/>
      <c r="UZR5" s="359"/>
      <c r="UZS5" s="359"/>
      <c r="UZT5" s="359"/>
      <c r="UZU5" s="359"/>
      <c r="UZV5" s="359"/>
      <c r="UZW5" s="359"/>
      <c r="UZX5" s="359"/>
      <c r="UZY5" s="359"/>
      <c r="UZZ5" s="359"/>
      <c r="VAA5" s="359"/>
      <c r="VAB5" s="359"/>
      <c r="VAC5" s="359"/>
      <c r="VAD5" s="359"/>
      <c r="VAE5" s="359"/>
      <c r="VAF5" s="359"/>
      <c r="VAG5" s="359"/>
      <c r="VAH5" s="359"/>
      <c r="VAI5" s="359"/>
      <c r="VAJ5" s="359"/>
      <c r="VAK5" s="359"/>
      <c r="VAL5" s="359"/>
      <c r="VAM5" s="359"/>
      <c r="VAN5" s="359"/>
      <c r="VAO5" s="359"/>
      <c r="VAP5" s="359"/>
      <c r="VAQ5" s="359"/>
      <c r="VAR5" s="359"/>
      <c r="VAS5" s="359"/>
      <c r="VAT5" s="359"/>
      <c r="VAU5" s="359"/>
      <c r="VAV5" s="359"/>
      <c r="VAW5" s="359"/>
      <c r="VAX5" s="359"/>
      <c r="VAY5" s="359"/>
      <c r="VAZ5" s="359"/>
      <c r="VBA5" s="359"/>
      <c r="VBB5" s="359"/>
      <c r="VBC5" s="359"/>
      <c r="VBD5" s="359"/>
      <c r="VBE5" s="359"/>
      <c r="VBF5" s="359"/>
      <c r="VBG5" s="359"/>
      <c r="VBH5" s="359"/>
      <c r="VBI5" s="359"/>
      <c r="VBJ5" s="359"/>
      <c r="VBK5" s="359"/>
      <c r="VBL5" s="359"/>
      <c r="VBM5" s="359"/>
      <c r="VBN5" s="359"/>
      <c r="VBO5" s="359"/>
      <c r="VBP5" s="359"/>
      <c r="VBQ5" s="359"/>
      <c r="VBR5" s="359"/>
      <c r="VBS5" s="359"/>
      <c r="VBT5" s="359"/>
      <c r="VBU5" s="359"/>
      <c r="VBV5" s="359"/>
      <c r="VBW5" s="359"/>
      <c r="VBX5" s="359"/>
      <c r="VBY5" s="359"/>
      <c r="VBZ5" s="359"/>
      <c r="VCA5" s="359"/>
      <c r="VCB5" s="359"/>
      <c r="VCC5" s="359"/>
      <c r="VCD5" s="359"/>
      <c r="VCE5" s="359"/>
      <c r="VCF5" s="359"/>
      <c r="VCG5" s="359"/>
      <c r="VCH5" s="359"/>
      <c r="VCI5" s="359"/>
      <c r="VCJ5" s="359"/>
      <c r="VCK5" s="359"/>
      <c r="VCL5" s="359"/>
      <c r="VCM5" s="359"/>
      <c r="VCN5" s="359"/>
      <c r="VCO5" s="359"/>
      <c r="VCP5" s="359"/>
      <c r="VCQ5" s="359"/>
      <c r="VCR5" s="359"/>
      <c r="VCS5" s="359"/>
      <c r="VCT5" s="359"/>
      <c r="VCU5" s="359"/>
      <c r="VCV5" s="359"/>
      <c r="VCW5" s="359"/>
      <c r="VCX5" s="359"/>
      <c r="VCY5" s="359"/>
      <c r="VCZ5" s="359"/>
      <c r="VDA5" s="359"/>
      <c r="VDB5" s="359"/>
      <c r="VDC5" s="359"/>
      <c r="VDD5" s="359"/>
      <c r="VDE5" s="359"/>
      <c r="VDF5" s="359"/>
      <c r="VDG5" s="359"/>
      <c r="VDH5" s="359"/>
      <c r="VDI5" s="359"/>
      <c r="VDJ5" s="359"/>
      <c r="VDK5" s="359"/>
      <c r="VDL5" s="359"/>
      <c r="VDM5" s="359"/>
      <c r="VDN5" s="359"/>
      <c r="VDO5" s="359"/>
      <c r="VDP5" s="359"/>
      <c r="VDQ5" s="359"/>
      <c r="VDR5" s="359"/>
      <c r="VDS5" s="359"/>
      <c r="VDT5" s="359"/>
      <c r="VDU5" s="359"/>
      <c r="VDV5" s="359"/>
      <c r="VDW5" s="359"/>
      <c r="VDX5" s="359"/>
      <c r="VDY5" s="359"/>
      <c r="VDZ5" s="359"/>
      <c r="VEA5" s="359"/>
      <c r="VEB5" s="359"/>
      <c r="VEC5" s="359"/>
      <c r="VED5" s="359"/>
      <c r="VEE5" s="359"/>
      <c r="VEF5" s="359"/>
      <c r="VEG5" s="359"/>
      <c r="VEH5" s="359"/>
      <c r="VEI5" s="359"/>
      <c r="VEJ5" s="359"/>
      <c r="VEK5" s="359"/>
      <c r="VEL5" s="359"/>
      <c r="VEM5" s="359"/>
      <c r="VEN5" s="359"/>
      <c r="VEO5" s="359"/>
      <c r="VEP5" s="359"/>
      <c r="VEQ5" s="359"/>
      <c r="VER5" s="359"/>
      <c r="VES5" s="359"/>
      <c r="VET5" s="359"/>
      <c r="VEU5" s="359"/>
      <c r="VEV5" s="359"/>
      <c r="VEW5" s="359"/>
      <c r="VEX5" s="359"/>
      <c r="VEY5" s="359"/>
      <c r="VEZ5" s="359"/>
      <c r="VFA5" s="359"/>
      <c r="VFB5" s="359"/>
      <c r="VFC5" s="359"/>
      <c r="VFD5" s="359"/>
      <c r="VFE5" s="359"/>
      <c r="VFF5" s="359"/>
      <c r="VFG5" s="359"/>
      <c r="VFH5" s="359"/>
      <c r="VFI5" s="359"/>
      <c r="VFJ5" s="359"/>
      <c r="VFK5" s="359"/>
      <c r="VFL5" s="359"/>
      <c r="VFM5" s="359"/>
      <c r="VFN5" s="359"/>
      <c r="VFO5" s="359"/>
      <c r="VFP5" s="359"/>
      <c r="VFQ5" s="359"/>
      <c r="VFR5" s="359"/>
      <c r="VFS5" s="359"/>
      <c r="VFT5" s="359"/>
      <c r="VFU5" s="359"/>
      <c r="VFV5" s="359"/>
      <c r="VFW5" s="359"/>
      <c r="VFX5" s="359"/>
      <c r="VFY5" s="359"/>
      <c r="VFZ5" s="359"/>
      <c r="VGA5" s="359"/>
      <c r="VGB5" s="359"/>
      <c r="VGC5" s="359"/>
      <c r="VGD5" s="359"/>
      <c r="VGE5" s="359"/>
      <c r="VGF5" s="359"/>
      <c r="VGG5" s="359"/>
      <c r="VGH5" s="359"/>
      <c r="VGI5" s="359"/>
      <c r="VGJ5" s="359"/>
      <c r="VGK5" s="359"/>
      <c r="VGL5" s="359"/>
      <c r="VGM5" s="359"/>
      <c r="VGN5" s="359"/>
      <c r="VGO5" s="359"/>
      <c r="VGP5" s="359"/>
      <c r="VGQ5" s="359"/>
      <c r="VGR5" s="359"/>
      <c r="VGS5" s="359"/>
      <c r="VGT5" s="359"/>
      <c r="VGU5" s="359"/>
      <c r="VGV5" s="359"/>
      <c r="VGW5" s="359"/>
      <c r="VGX5" s="359"/>
      <c r="VGY5" s="359"/>
      <c r="VGZ5" s="359"/>
      <c r="VHA5" s="359"/>
      <c r="VHB5" s="359"/>
      <c r="VHC5" s="359"/>
      <c r="VHD5" s="359"/>
      <c r="VHE5" s="359"/>
      <c r="VHF5" s="359"/>
      <c r="VHG5" s="359"/>
      <c r="VHH5" s="359"/>
      <c r="VHI5" s="359"/>
      <c r="VHJ5" s="359"/>
      <c r="VHK5" s="359"/>
      <c r="VHL5" s="359"/>
      <c r="VHM5" s="359"/>
      <c r="VHN5" s="359"/>
      <c r="VHO5" s="359"/>
      <c r="VHP5" s="359"/>
      <c r="VHQ5" s="359"/>
      <c r="VHR5" s="359"/>
      <c r="VHS5" s="359"/>
      <c r="VHT5" s="359"/>
      <c r="VHU5" s="359"/>
      <c r="VHV5" s="359"/>
      <c r="VHW5" s="359"/>
      <c r="VHX5" s="359"/>
      <c r="VHY5" s="359"/>
      <c r="VHZ5" s="359"/>
      <c r="VIA5" s="359"/>
      <c r="VIB5" s="359"/>
      <c r="VIC5" s="359"/>
      <c r="VID5" s="359"/>
      <c r="VIE5" s="359"/>
      <c r="VIF5" s="359"/>
      <c r="VIG5" s="359"/>
      <c r="VIH5" s="359"/>
      <c r="VII5" s="359"/>
      <c r="VIJ5" s="359"/>
      <c r="VIK5" s="359"/>
      <c r="VIL5" s="359"/>
      <c r="VIM5" s="359"/>
      <c r="VIN5" s="359"/>
      <c r="VIO5" s="359"/>
      <c r="VIP5" s="359"/>
      <c r="VIQ5" s="359"/>
      <c r="VIR5" s="359"/>
      <c r="VIS5" s="359"/>
      <c r="VIT5" s="359"/>
      <c r="VIU5" s="359"/>
      <c r="VIV5" s="359"/>
      <c r="VIW5" s="359"/>
      <c r="VIX5" s="359"/>
      <c r="VIY5" s="359"/>
      <c r="VIZ5" s="359"/>
      <c r="VJA5" s="359"/>
      <c r="VJB5" s="359"/>
      <c r="VJC5" s="359"/>
      <c r="VJD5" s="359"/>
      <c r="VJE5" s="359"/>
      <c r="VJF5" s="359"/>
      <c r="VJG5" s="359"/>
      <c r="VJH5" s="359"/>
      <c r="VJI5" s="359"/>
      <c r="VJJ5" s="359"/>
      <c r="VJK5" s="359"/>
      <c r="VJL5" s="359"/>
      <c r="VJM5" s="359"/>
      <c r="VJN5" s="359"/>
      <c r="VJO5" s="359"/>
      <c r="VJP5" s="359"/>
      <c r="VJQ5" s="359"/>
      <c r="VJR5" s="359"/>
      <c r="VJS5" s="359"/>
      <c r="VJT5" s="359"/>
      <c r="VJU5" s="359"/>
      <c r="VJV5" s="359"/>
      <c r="VJW5" s="359"/>
      <c r="VJX5" s="359"/>
      <c r="VJY5" s="359"/>
      <c r="VJZ5" s="359"/>
      <c r="VKA5" s="359"/>
      <c r="VKB5" s="359"/>
      <c r="VKC5" s="359"/>
      <c r="VKD5" s="359"/>
      <c r="VKE5" s="359"/>
      <c r="VKF5" s="359"/>
      <c r="VKG5" s="359"/>
      <c r="VKH5" s="359"/>
      <c r="VKI5" s="359"/>
      <c r="VKJ5" s="359"/>
      <c r="VKK5" s="359"/>
      <c r="VKL5" s="359"/>
      <c r="VKM5" s="359"/>
      <c r="VKN5" s="359"/>
      <c r="VKO5" s="359"/>
      <c r="VKP5" s="359"/>
      <c r="VKQ5" s="359"/>
      <c r="VKR5" s="359"/>
      <c r="VKS5" s="359"/>
      <c r="VKT5" s="359"/>
      <c r="VKU5" s="359"/>
      <c r="VKV5" s="359"/>
      <c r="VKW5" s="359"/>
      <c r="VKX5" s="359"/>
      <c r="VKY5" s="359"/>
      <c r="VKZ5" s="359"/>
      <c r="VLA5" s="359"/>
      <c r="VLB5" s="359"/>
      <c r="VLC5" s="359"/>
      <c r="VLD5" s="359"/>
      <c r="VLE5" s="359"/>
      <c r="VLF5" s="359"/>
      <c r="VLG5" s="359"/>
      <c r="VLH5" s="359"/>
      <c r="VLI5" s="359"/>
      <c r="VLJ5" s="359"/>
      <c r="VLK5" s="359"/>
      <c r="VLL5" s="359"/>
      <c r="VLM5" s="359"/>
      <c r="VLN5" s="359"/>
      <c r="VLO5" s="359"/>
      <c r="VLP5" s="359"/>
      <c r="VLQ5" s="359"/>
      <c r="VLR5" s="359"/>
      <c r="VLS5" s="359"/>
      <c r="VLT5" s="359"/>
      <c r="VLU5" s="359"/>
      <c r="VLV5" s="359"/>
      <c r="VLW5" s="359"/>
      <c r="VLX5" s="359"/>
      <c r="VLY5" s="359"/>
      <c r="VLZ5" s="359"/>
      <c r="VMA5" s="359"/>
      <c r="VMB5" s="359"/>
      <c r="VMC5" s="359"/>
      <c r="VMD5" s="359"/>
      <c r="VME5" s="359"/>
      <c r="VMF5" s="359"/>
      <c r="VMG5" s="359"/>
      <c r="VMH5" s="359"/>
      <c r="VMI5" s="359"/>
      <c r="VMJ5" s="359"/>
      <c r="VMK5" s="359"/>
      <c r="VML5" s="359"/>
      <c r="VMM5" s="359"/>
      <c r="VMN5" s="359"/>
      <c r="VMO5" s="359"/>
      <c r="VMP5" s="359"/>
      <c r="VMQ5" s="359"/>
      <c r="VMR5" s="359"/>
      <c r="VMS5" s="359"/>
      <c r="VMT5" s="359"/>
      <c r="VMU5" s="359"/>
      <c r="VMV5" s="359"/>
      <c r="VMW5" s="359"/>
      <c r="VMX5" s="359"/>
      <c r="VMY5" s="359"/>
      <c r="VMZ5" s="359"/>
      <c r="VNA5" s="359"/>
      <c r="VNB5" s="359"/>
      <c r="VNC5" s="359"/>
      <c r="VND5" s="359"/>
      <c r="VNE5" s="359"/>
      <c r="VNF5" s="359"/>
      <c r="VNG5" s="359"/>
      <c r="VNH5" s="359"/>
      <c r="VNI5" s="359"/>
      <c r="VNJ5" s="359"/>
      <c r="VNK5" s="359"/>
      <c r="VNL5" s="359"/>
      <c r="VNM5" s="359"/>
      <c r="VNN5" s="359"/>
      <c r="VNO5" s="359"/>
      <c r="VNP5" s="359"/>
      <c r="VNQ5" s="359"/>
      <c r="VNR5" s="359"/>
      <c r="VNS5" s="359"/>
      <c r="VNT5" s="359"/>
      <c r="VNU5" s="359"/>
      <c r="VNV5" s="359"/>
      <c r="VNW5" s="359"/>
      <c r="VNX5" s="359"/>
      <c r="VNY5" s="359"/>
      <c r="VNZ5" s="359"/>
      <c r="VOA5" s="359"/>
      <c r="VOB5" s="359"/>
      <c r="VOC5" s="359"/>
      <c r="VOD5" s="359"/>
      <c r="VOE5" s="359"/>
      <c r="VOF5" s="359"/>
      <c r="VOG5" s="359"/>
      <c r="VOH5" s="359"/>
      <c r="VOI5" s="359"/>
      <c r="VOJ5" s="359"/>
      <c r="VOK5" s="359"/>
      <c r="VOL5" s="359"/>
      <c r="VOM5" s="359"/>
      <c r="VON5" s="359"/>
      <c r="VOO5" s="359"/>
      <c r="VOP5" s="359"/>
      <c r="VOQ5" s="359"/>
      <c r="VOR5" s="359"/>
      <c r="VOS5" s="359"/>
      <c r="VOT5" s="359"/>
      <c r="VOU5" s="359"/>
      <c r="VOV5" s="359"/>
      <c r="VOW5" s="359"/>
      <c r="VOX5" s="359"/>
      <c r="VOY5" s="359"/>
      <c r="VOZ5" s="359"/>
      <c r="VPA5" s="359"/>
      <c r="VPB5" s="359"/>
      <c r="VPC5" s="359"/>
      <c r="VPD5" s="359"/>
      <c r="VPE5" s="359"/>
      <c r="VPF5" s="359"/>
      <c r="VPG5" s="359"/>
      <c r="VPH5" s="359"/>
      <c r="VPI5" s="359"/>
      <c r="VPJ5" s="359"/>
      <c r="VPK5" s="359"/>
      <c r="VPL5" s="359"/>
      <c r="VPM5" s="359"/>
      <c r="VPN5" s="359"/>
      <c r="VPO5" s="359"/>
      <c r="VPP5" s="359"/>
      <c r="VPQ5" s="359"/>
      <c r="VPR5" s="359"/>
      <c r="VPS5" s="359"/>
      <c r="VPT5" s="359"/>
      <c r="VPU5" s="359"/>
      <c r="VPV5" s="359"/>
      <c r="VPW5" s="359"/>
      <c r="VPX5" s="359"/>
      <c r="VPY5" s="359"/>
      <c r="VPZ5" s="359"/>
      <c r="VQA5" s="359"/>
      <c r="VQB5" s="359"/>
      <c r="VQC5" s="359"/>
      <c r="VQD5" s="359"/>
      <c r="VQE5" s="359"/>
      <c r="VQF5" s="359"/>
      <c r="VQG5" s="359"/>
      <c r="VQH5" s="359"/>
      <c r="VQI5" s="359"/>
      <c r="VQJ5" s="359"/>
      <c r="VQK5" s="359"/>
      <c r="VQL5" s="359"/>
      <c r="VQM5" s="359"/>
      <c r="VQN5" s="359"/>
      <c r="VQO5" s="359"/>
      <c r="VQP5" s="359"/>
      <c r="VQQ5" s="359"/>
      <c r="VQR5" s="359"/>
      <c r="VQS5" s="359"/>
      <c r="VQT5" s="359"/>
      <c r="VQU5" s="359"/>
      <c r="VQV5" s="359"/>
      <c r="VQW5" s="359"/>
      <c r="VQX5" s="359"/>
      <c r="VQY5" s="359"/>
      <c r="VQZ5" s="359"/>
      <c r="VRA5" s="359"/>
      <c r="VRB5" s="359"/>
      <c r="VRC5" s="359"/>
      <c r="VRD5" s="359"/>
      <c r="VRE5" s="359"/>
      <c r="VRF5" s="359"/>
      <c r="VRG5" s="359"/>
      <c r="VRH5" s="359"/>
      <c r="VRI5" s="359"/>
      <c r="VRJ5" s="359"/>
      <c r="VRK5" s="359"/>
      <c r="VRL5" s="359"/>
      <c r="VRM5" s="359"/>
      <c r="VRN5" s="359"/>
      <c r="VRO5" s="359"/>
      <c r="VRP5" s="359"/>
      <c r="VRQ5" s="359"/>
      <c r="VRR5" s="359"/>
      <c r="VRS5" s="359"/>
      <c r="VRT5" s="359"/>
      <c r="VRU5" s="359"/>
      <c r="VRV5" s="359"/>
      <c r="VRW5" s="359"/>
      <c r="VRX5" s="359"/>
      <c r="VRY5" s="359"/>
      <c r="VRZ5" s="359"/>
      <c r="VSA5" s="359"/>
      <c r="VSB5" s="359"/>
      <c r="VSC5" s="359"/>
      <c r="VSD5" s="359"/>
      <c r="VSE5" s="359"/>
      <c r="VSF5" s="359"/>
      <c r="VSG5" s="359"/>
      <c r="VSH5" s="359"/>
      <c r="VSI5" s="359"/>
      <c r="VSJ5" s="359"/>
      <c r="VSK5" s="359"/>
      <c r="VSL5" s="359"/>
      <c r="VSM5" s="359"/>
      <c r="VSN5" s="359"/>
      <c r="VSO5" s="359"/>
      <c r="VSP5" s="359"/>
      <c r="VSQ5" s="359"/>
      <c r="VSR5" s="359"/>
      <c r="VSS5" s="359"/>
      <c r="VST5" s="359"/>
      <c r="VSU5" s="359"/>
      <c r="VSV5" s="359"/>
      <c r="VSW5" s="359"/>
      <c r="VSX5" s="359"/>
      <c r="VSY5" s="359"/>
      <c r="VSZ5" s="359"/>
      <c r="VTA5" s="359"/>
      <c r="VTB5" s="359"/>
      <c r="VTC5" s="359"/>
      <c r="VTD5" s="359"/>
      <c r="VTE5" s="359"/>
      <c r="VTF5" s="359"/>
      <c r="VTG5" s="359"/>
      <c r="VTH5" s="359"/>
      <c r="VTI5" s="359"/>
      <c r="VTJ5" s="359"/>
      <c r="VTK5" s="359"/>
      <c r="VTL5" s="359"/>
      <c r="VTM5" s="359"/>
      <c r="VTN5" s="359"/>
      <c r="VTO5" s="359"/>
      <c r="VTP5" s="359"/>
      <c r="VTQ5" s="359"/>
      <c r="VTR5" s="359"/>
      <c r="VTS5" s="359"/>
      <c r="VTT5" s="359"/>
      <c r="VTU5" s="359"/>
      <c r="VTV5" s="359"/>
      <c r="VTW5" s="359"/>
      <c r="VTX5" s="359"/>
      <c r="VTY5" s="359"/>
      <c r="VTZ5" s="359"/>
      <c r="VUA5" s="359"/>
      <c r="VUB5" s="359"/>
      <c r="VUC5" s="359"/>
      <c r="VUD5" s="359"/>
      <c r="VUE5" s="359"/>
      <c r="VUF5" s="359"/>
      <c r="VUG5" s="359"/>
      <c r="VUH5" s="359"/>
      <c r="VUI5" s="359"/>
      <c r="VUJ5" s="359"/>
      <c r="VUK5" s="359"/>
      <c r="VUL5" s="359"/>
      <c r="VUM5" s="359"/>
      <c r="VUN5" s="359"/>
      <c r="VUO5" s="359"/>
      <c r="VUP5" s="359"/>
      <c r="VUQ5" s="359"/>
      <c r="VUR5" s="359"/>
      <c r="VUS5" s="359"/>
      <c r="VUT5" s="359"/>
      <c r="VUU5" s="359"/>
      <c r="VUV5" s="359"/>
      <c r="VUW5" s="359"/>
      <c r="VUX5" s="359"/>
      <c r="VUY5" s="359"/>
      <c r="VUZ5" s="359"/>
      <c r="VVA5" s="359"/>
      <c r="VVB5" s="359"/>
      <c r="VVC5" s="359"/>
      <c r="VVD5" s="359"/>
      <c r="VVE5" s="359"/>
      <c r="VVF5" s="359"/>
      <c r="VVG5" s="359"/>
      <c r="VVH5" s="359"/>
      <c r="VVI5" s="359"/>
      <c r="VVJ5" s="359"/>
      <c r="VVK5" s="359"/>
      <c r="VVL5" s="359"/>
      <c r="VVM5" s="359"/>
      <c r="VVN5" s="359"/>
      <c r="VVO5" s="359"/>
      <c r="VVP5" s="359"/>
      <c r="VVQ5" s="359"/>
      <c r="VVR5" s="359"/>
      <c r="VVS5" s="359"/>
      <c r="VVT5" s="359"/>
      <c r="VVU5" s="359"/>
      <c r="VVV5" s="359"/>
      <c r="VVW5" s="359"/>
      <c r="VVX5" s="359"/>
      <c r="VVY5" s="359"/>
      <c r="VVZ5" s="359"/>
      <c r="VWA5" s="359"/>
      <c r="VWB5" s="359"/>
      <c r="VWC5" s="359"/>
      <c r="VWD5" s="359"/>
      <c r="VWE5" s="359"/>
      <c r="VWF5" s="359"/>
      <c r="VWG5" s="359"/>
      <c r="VWH5" s="359"/>
      <c r="VWI5" s="359"/>
      <c r="VWJ5" s="359"/>
      <c r="VWK5" s="359"/>
      <c r="VWL5" s="359"/>
      <c r="VWM5" s="359"/>
      <c r="VWN5" s="359"/>
      <c r="VWO5" s="359"/>
      <c r="VWP5" s="359"/>
      <c r="VWQ5" s="359"/>
      <c r="VWR5" s="359"/>
      <c r="VWS5" s="359"/>
      <c r="VWT5" s="359"/>
      <c r="VWU5" s="359"/>
      <c r="VWV5" s="359"/>
      <c r="VWW5" s="359"/>
      <c r="VWX5" s="359"/>
      <c r="VWY5" s="359"/>
      <c r="VWZ5" s="359"/>
      <c r="VXA5" s="359"/>
      <c r="VXB5" s="359"/>
      <c r="VXC5" s="359"/>
      <c r="VXD5" s="359"/>
      <c r="VXE5" s="359"/>
      <c r="VXF5" s="359"/>
      <c r="VXG5" s="359"/>
      <c r="VXH5" s="359"/>
      <c r="VXI5" s="359"/>
      <c r="VXJ5" s="359"/>
      <c r="VXK5" s="359"/>
      <c r="VXL5" s="359"/>
      <c r="VXM5" s="359"/>
      <c r="VXN5" s="359"/>
      <c r="VXO5" s="359"/>
      <c r="VXP5" s="359"/>
      <c r="VXQ5" s="359"/>
      <c r="VXR5" s="359"/>
      <c r="VXS5" s="359"/>
      <c r="VXT5" s="359"/>
      <c r="VXU5" s="359"/>
      <c r="VXV5" s="359"/>
      <c r="VXW5" s="359"/>
      <c r="VXX5" s="359"/>
      <c r="VXY5" s="359"/>
      <c r="VXZ5" s="359"/>
      <c r="VYA5" s="359"/>
      <c r="VYB5" s="359"/>
      <c r="VYC5" s="359"/>
      <c r="VYD5" s="359"/>
      <c r="VYE5" s="359"/>
      <c r="VYF5" s="359"/>
      <c r="VYG5" s="359"/>
      <c r="VYH5" s="359"/>
      <c r="VYI5" s="359"/>
      <c r="VYJ5" s="359"/>
      <c r="VYK5" s="359"/>
      <c r="VYL5" s="359"/>
      <c r="VYM5" s="359"/>
      <c r="VYN5" s="359"/>
      <c r="VYO5" s="359"/>
      <c r="VYP5" s="359"/>
      <c r="VYQ5" s="359"/>
      <c r="VYR5" s="359"/>
      <c r="VYS5" s="359"/>
      <c r="VYT5" s="359"/>
      <c r="VYU5" s="359"/>
      <c r="VYV5" s="359"/>
      <c r="VYW5" s="359"/>
      <c r="VYX5" s="359"/>
      <c r="VYY5" s="359"/>
      <c r="VYZ5" s="359"/>
      <c r="VZA5" s="359"/>
      <c r="VZB5" s="359"/>
      <c r="VZC5" s="359"/>
      <c r="VZD5" s="359"/>
      <c r="VZE5" s="359"/>
      <c r="VZF5" s="359"/>
      <c r="VZG5" s="359"/>
      <c r="VZH5" s="359"/>
      <c r="VZI5" s="359"/>
      <c r="VZJ5" s="359"/>
      <c r="VZK5" s="359"/>
      <c r="VZL5" s="359"/>
      <c r="VZM5" s="359"/>
      <c r="VZN5" s="359"/>
      <c r="VZO5" s="359"/>
      <c r="VZP5" s="359"/>
      <c r="VZQ5" s="359"/>
      <c r="VZR5" s="359"/>
      <c r="VZS5" s="359"/>
      <c r="VZT5" s="359"/>
      <c r="VZU5" s="359"/>
      <c r="VZV5" s="359"/>
      <c r="VZW5" s="359"/>
      <c r="VZX5" s="359"/>
      <c r="VZY5" s="359"/>
      <c r="VZZ5" s="359"/>
      <c r="WAA5" s="359"/>
      <c r="WAB5" s="359"/>
      <c r="WAC5" s="359"/>
      <c r="WAD5" s="359"/>
      <c r="WAE5" s="359"/>
      <c r="WAF5" s="359"/>
      <c r="WAG5" s="359"/>
      <c r="WAH5" s="359"/>
      <c r="WAI5" s="359"/>
      <c r="WAJ5" s="359"/>
      <c r="WAK5" s="359"/>
      <c r="WAL5" s="359"/>
      <c r="WAM5" s="359"/>
      <c r="WAN5" s="359"/>
      <c r="WAO5" s="359"/>
      <c r="WAP5" s="359"/>
      <c r="WAQ5" s="359"/>
      <c r="WAR5" s="359"/>
      <c r="WAS5" s="359"/>
      <c r="WAT5" s="359"/>
      <c r="WAU5" s="359"/>
      <c r="WAV5" s="359"/>
      <c r="WAW5" s="359"/>
      <c r="WAX5" s="359"/>
      <c r="WAY5" s="359"/>
      <c r="WAZ5" s="359"/>
      <c r="WBA5" s="359"/>
      <c r="WBB5" s="359"/>
      <c r="WBC5" s="359"/>
      <c r="WBD5" s="359"/>
      <c r="WBE5" s="359"/>
      <c r="WBF5" s="359"/>
      <c r="WBG5" s="359"/>
      <c r="WBH5" s="359"/>
      <c r="WBI5" s="359"/>
      <c r="WBJ5" s="359"/>
      <c r="WBK5" s="359"/>
      <c r="WBL5" s="359"/>
      <c r="WBM5" s="359"/>
      <c r="WBN5" s="359"/>
      <c r="WBO5" s="359"/>
      <c r="WBP5" s="359"/>
      <c r="WBQ5" s="359"/>
      <c r="WBR5" s="359"/>
      <c r="WBS5" s="359"/>
      <c r="WBT5" s="359"/>
      <c r="WBU5" s="359"/>
      <c r="WBV5" s="359"/>
      <c r="WBW5" s="359"/>
      <c r="WBX5" s="359"/>
      <c r="WBY5" s="359"/>
      <c r="WBZ5" s="359"/>
      <c r="WCA5" s="359"/>
      <c r="WCB5" s="359"/>
      <c r="WCC5" s="359"/>
      <c r="WCD5" s="359"/>
      <c r="WCE5" s="359"/>
      <c r="WCF5" s="359"/>
      <c r="WCG5" s="359"/>
      <c r="WCH5" s="359"/>
      <c r="WCI5" s="359"/>
      <c r="WCJ5" s="359"/>
      <c r="WCK5" s="359"/>
      <c r="WCL5" s="359"/>
      <c r="WCM5" s="359"/>
      <c r="WCN5" s="359"/>
      <c r="WCO5" s="359"/>
      <c r="WCP5" s="359"/>
      <c r="WCQ5" s="359"/>
      <c r="WCR5" s="359"/>
      <c r="WCS5" s="359"/>
      <c r="WCT5" s="359"/>
      <c r="WCU5" s="359"/>
      <c r="WCV5" s="359"/>
      <c r="WCW5" s="359"/>
      <c r="WCX5" s="359"/>
      <c r="WCY5" s="359"/>
      <c r="WCZ5" s="359"/>
      <c r="WDA5" s="359"/>
      <c r="WDB5" s="359"/>
      <c r="WDC5" s="359"/>
      <c r="WDD5" s="359"/>
      <c r="WDE5" s="359"/>
      <c r="WDF5" s="359"/>
      <c r="WDG5" s="359"/>
      <c r="WDH5" s="359"/>
      <c r="WDI5" s="359"/>
      <c r="WDJ5" s="359"/>
      <c r="WDK5" s="359"/>
      <c r="WDL5" s="359"/>
      <c r="WDM5" s="359"/>
      <c r="WDN5" s="359"/>
      <c r="WDO5" s="359"/>
      <c r="WDP5" s="359"/>
      <c r="WDQ5" s="359"/>
      <c r="WDR5" s="359"/>
      <c r="WDS5" s="359"/>
      <c r="WDT5" s="359"/>
      <c r="WDU5" s="359"/>
      <c r="WDV5" s="359"/>
      <c r="WDW5" s="359"/>
      <c r="WDX5" s="359"/>
      <c r="WDY5" s="359"/>
      <c r="WDZ5" s="359"/>
      <c r="WEA5" s="359"/>
      <c r="WEB5" s="359"/>
      <c r="WEC5" s="359"/>
      <c r="WED5" s="359"/>
      <c r="WEE5" s="359"/>
      <c r="WEF5" s="359"/>
      <c r="WEG5" s="359"/>
      <c r="WEH5" s="359"/>
      <c r="WEI5" s="359"/>
      <c r="WEJ5" s="359"/>
      <c r="WEK5" s="359"/>
      <c r="WEL5" s="359"/>
      <c r="WEM5" s="359"/>
      <c r="WEN5" s="359"/>
      <c r="WEO5" s="359"/>
      <c r="WEP5" s="359"/>
      <c r="WEQ5" s="359"/>
      <c r="WER5" s="359"/>
      <c r="WES5" s="359"/>
      <c r="WET5" s="359"/>
      <c r="WEU5" s="359"/>
      <c r="WEV5" s="359"/>
      <c r="WEW5" s="359"/>
      <c r="WEX5" s="359"/>
      <c r="WEY5" s="359"/>
      <c r="WEZ5" s="359"/>
      <c r="WFA5" s="359"/>
      <c r="WFB5" s="359"/>
      <c r="WFC5" s="359"/>
      <c r="WFD5" s="359"/>
      <c r="WFE5" s="359"/>
      <c r="WFF5" s="359"/>
      <c r="WFG5" s="359"/>
      <c r="WFH5" s="359"/>
      <c r="WFI5" s="359"/>
      <c r="WFJ5" s="359"/>
      <c r="WFK5" s="359"/>
      <c r="WFL5" s="359"/>
      <c r="WFM5" s="359"/>
      <c r="WFN5" s="359"/>
      <c r="WFO5" s="359"/>
      <c r="WFP5" s="359"/>
      <c r="WFQ5" s="359"/>
      <c r="WFR5" s="359"/>
      <c r="WFS5" s="359"/>
      <c r="WFT5" s="359"/>
      <c r="WFU5" s="359"/>
      <c r="WFV5" s="359"/>
      <c r="WFW5" s="359"/>
      <c r="WFX5" s="359"/>
      <c r="WFY5" s="359"/>
      <c r="WFZ5" s="359"/>
      <c r="WGA5" s="359"/>
      <c r="WGB5" s="359"/>
      <c r="WGC5" s="359"/>
      <c r="WGD5" s="359"/>
      <c r="WGE5" s="359"/>
      <c r="WGF5" s="359"/>
      <c r="WGG5" s="359"/>
      <c r="WGH5" s="359"/>
      <c r="WGI5" s="359"/>
      <c r="WGJ5" s="359"/>
      <c r="WGK5" s="359"/>
      <c r="WGL5" s="359"/>
      <c r="WGM5" s="359"/>
      <c r="WGN5" s="359"/>
      <c r="WGO5" s="359"/>
      <c r="WGP5" s="359"/>
      <c r="WGQ5" s="359"/>
      <c r="WGR5" s="359"/>
      <c r="WGS5" s="359"/>
      <c r="WGT5" s="359"/>
      <c r="WGU5" s="359"/>
      <c r="WGV5" s="359"/>
      <c r="WGW5" s="359"/>
      <c r="WGX5" s="359"/>
      <c r="WGY5" s="359"/>
      <c r="WGZ5" s="359"/>
      <c r="WHA5" s="359"/>
      <c r="WHB5" s="359"/>
      <c r="WHC5" s="359"/>
      <c r="WHD5" s="359"/>
      <c r="WHE5" s="359"/>
      <c r="WHF5" s="359"/>
      <c r="WHG5" s="359"/>
      <c r="WHH5" s="359"/>
      <c r="WHI5" s="359"/>
      <c r="WHJ5" s="359"/>
      <c r="WHK5" s="359"/>
      <c r="WHL5" s="359"/>
      <c r="WHM5" s="359"/>
      <c r="WHN5" s="359"/>
      <c r="WHO5" s="359"/>
      <c r="WHP5" s="359"/>
      <c r="WHQ5" s="359"/>
      <c r="WHR5" s="359"/>
      <c r="WHS5" s="359"/>
      <c r="WHT5" s="359"/>
      <c r="WHU5" s="359"/>
      <c r="WHV5" s="359"/>
      <c r="WHW5" s="359"/>
      <c r="WHX5" s="359"/>
      <c r="WHY5" s="359"/>
      <c r="WHZ5" s="359"/>
      <c r="WIA5" s="359"/>
      <c r="WIB5" s="359"/>
      <c r="WIC5" s="359"/>
      <c r="WID5" s="359"/>
      <c r="WIE5" s="359"/>
      <c r="WIF5" s="359"/>
      <c r="WIG5" s="359"/>
      <c r="WIH5" s="359"/>
      <c r="WII5" s="359"/>
      <c r="WIJ5" s="359"/>
      <c r="WIK5" s="359"/>
      <c r="WIL5" s="359"/>
      <c r="WIM5" s="359"/>
      <c r="WIN5" s="359"/>
      <c r="WIO5" s="359"/>
      <c r="WIP5" s="359"/>
      <c r="WIQ5" s="359"/>
      <c r="WIR5" s="359"/>
      <c r="WIS5" s="359"/>
      <c r="WIT5" s="359"/>
      <c r="WIU5" s="359"/>
      <c r="WIV5" s="359"/>
      <c r="WIW5" s="359"/>
      <c r="WIX5" s="359"/>
      <c r="WIY5" s="359"/>
      <c r="WIZ5" s="359"/>
      <c r="WJA5" s="359"/>
      <c r="WJB5" s="359"/>
      <c r="WJC5" s="359"/>
      <c r="WJD5" s="359"/>
      <c r="WJE5" s="359"/>
      <c r="WJF5" s="359"/>
      <c r="WJG5" s="359"/>
      <c r="WJH5" s="359"/>
      <c r="WJI5" s="359"/>
      <c r="WJJ5" s="359"/>
      <c r="WJK5" s="359"/>
      <c r="WJL5" s="359"/>
      <c r="WJM5" s="359"/>
      <c r="WJN5" s="359"/>
      <c r="WJO5" s="359"/>
      <c r="WJP5" s="359"/>
      <c r="WJQ5" s="359"/>
      <c r="WJR5" s="359"/>
      <c r="WJS5" s="359"/>
      <c r="WJT5" s="359"/>
      <c r="WJU5" s="359"/>
      <c r="WJV5" s="359"/>
      <c r="WJW5" s="359"/>
      <c r="WJX5" s="359"/>
      <c r="WJY5" s="359"/>
      <c r="WJZ5" s="359"/>
      <c r="WKA5" s="359"/>
      <c r="WKB5" s="359"/>
      <c r="WKC5" s="359"/>
      <c r="WKD5" s="359"/>
      <c r="WKE5" s="359"/>
      <c r="WKF5" s="359"/>
      <c r="WKG5" s="359"/>
      <c r="WKH5" s="359"/>
      <c r="WKI5" s="359"/>
      <c r="WKJ5" s="359"/>
      <c r="WKK5" s="359"/>
      <c r="WKL5" s="359"/>
      <c r="WKM5" s="359"/>
      <c r="WKN5" s="359"/>
      <c r="WKO5" s="359"/>
      <c r="WKP5" s="359"/>
      <c r="WKQ5" s="359"/>
      <c r="WKR5" s="359"/>
      <c r="WKS5" s="359"/>
      <c r="WKT5" s="359"/>
      <c r="WKU5" s="359"/>
      <c r="WKV5" s="359"/>
      <c r="WKW5" s="359"/>
      <c r="WKX5" s="359"/>
      <c r="WKY5" s="359"/>
      <c r="WKZ5" s="359"/>
      <c r="WLA5" s="359"/>
      <c r="WLB5" s="359"/>
      <c r="WLC5" s="359"/>
      <c r="WLD5" s="359"/>
      <c r="WLE5" s="359"/>
      <c r="WLF5" s="359"/>
      <c r="WLG5" s="359"/>
      <c r="WLH5" s="359"/>
      <c r="WLI5" s="359"/>
      <c r="WLJ5" s="359"/>
      <c r="WLK5" s="359"/>
      <c r="WLL5" s="359"/>
      <c r="WLM5" s="359"/>
      <c r="WLN5" s="359"/>
      <c r="WLO5" s="359"/>
      <c r="WLP5" s="359"/>
      <c r="WLQ5" s="359"/>
      <c r="WLR5" s="359"/>
      <c r="WLS5" s="359"/>
      <c r="WLT5" s="359"/>
      <c r="WLU5" s="359"/>
      <c r="WLV5" s="359"/>
      <c r="WLW5" s="359"/>
      <c r="WLX5" s="359"/>
      <c r="WLY5" s="359"/>
      <c r="WLZ5" s="359"/>
      <c r="WMA5" s="359"/>
      <c r="WMB5" s="359"/>
      <c r="WMC5" s="359"/>
      <c r="WMD5" s="359"/>
      <c r="WME5" s="359"/>
      <c r="WMF5" s="359"/>
      <c r="WMG5" s="359"/>
      <c r="WMH5" s="359"/>
      <c r="WMI5" s="359"/>
      <c r="WMJ5" s="359"/>
      <c r="WMK5" s="359"/>
      <c r="WML5" s="359"/>
      <c r="WMM5" s="359"/>
      <c r="WMN5" s="359"/>
      <c r="WMO5" s="359"/>
      <c r="WMP5" s="359"/>
      <c r="WMQ5" s="359"/>
      <c r="WMR5" s="359"/>
      <c r="WMS5" s="359"/>
      <c r="WMT5" s="359"/>
      <c r="WMU5" s="359"/>
      <c r="WMV5" s="359"/>
      <c r="WMW5" s="359"/>
      <c r="WMX5" s="359"/>
      <c r="WMY5" s="359"/>
      <c r="WMZ5" s="359"/>
      <c r="WNA5" s="359"/>
      <c r="WNB5" s="359"/>
      <c r="WNC5" s="359"/>
      <c r="WND5" s="359"/>
      <c r="WNE5" s="359"/>
      <c r="WNF5" s="359"/>
      <c r="WNG5" s="359"/>
      <c r="WNH5" s="359"/>
      <c r="WNI5" s="359"/>
      <c r="WNJ5" s="359"/>
      <c r="WNK5" s="359"/>
      <c r="WNL5" s="359"/>
      <c r="WNM5" s="359"/>
      <c r="WNN5" s="359"/>
      <c r="WNO5" s="359"/>
      <c r="WNP5" s="359"/>
      <c r="WNQ5" s="359"/>
      <c r="WNR5" s="359"/>
      <c r="WNS5" s="359"/>
      <c r="WNT5" s="359"/>
      <c r="WNU5" s="359"/>
      <c r="WNV5" s="359"/>
      <c r="WNW5" s="359"/>
      <c r="WNX5" s="359"/>
      <c r="WNY5" s="359"/>
      <c r="WNZ5" s="359"/>
      <c r="WOA5" s="359"/>
      <c r="WOB5" s="359"/>
      <c r="WOC5" s="359"/>
      <c r="WOD5" s="359"/>
      <c r="WOE5" s="359"/>
      <c r="WOF5" s="359"/>
      <c r="WOG5" s="359"/>
      <c r="WOH5" s="359"/>
      <c r="WOI5" s="359"/>
      <c r="WOJ5" s="359"/>
      <c r="WOK5" s="359"/>
      <c r="WOL5" s="359"/>
      <c r="WOM5" s="359"/>
      <c r="WON5" s="359"/>
      <c r="WOO5" s="359"/>
      <c r="WOP5" s="359"/>
      <c r="WOQ5" s="359"/>
      <c r="WOR5" s="359"/>
      <c r="WOS5" s="359"/>
      <c r="WOT5" s="359"/>
      <c r="WOU5" s="359"/>
      <c r="WOV5" s="359"/>
      <c r="WOW5" s="359"/>
      <c r="WOX5" s="359"/>
      <c r="WOY5" s="359"/>
      <c r="WOZ5" s="359"/>
      <c r="WPA5" s="359"/>
      <c r="WPB5" s="359"/>
      <c r="WPC5" s="359"/>
      <c r="WPD5" s="359"/>
      <c r="WPE5" s="359"/>
      <c r="WPF5" s="359"/>
      <c r="WPG5" s="359"/>
      <c r="WPH5" s="359"/>
      <c r="WPI5" s="359"/>
      <c r="WPJ5" s="359"/>
      <c r="WPK5" s="359"/>
      <c r="WPL5" s="359"/>
      <c r="WPM5" s="359"/>
      <c r="WPN5" s="359"/>
      <c r="WPO5" s="359"/>
      <c r="WPP5" s="359"/>
      <c r="WPQ5" s="359"/>
      <c r="WPR5" s="359"/>
      <c r="WPS5" s="359"/>
      <c r="WPT5" s="359"/>
      <c r="WPU5" s="359"/>
      <c r="WPV5" s="359"/>
      <c r="WPW5" s="359"/>
      <c r="WPX5" s="359"/>
      <c r="WPY5" s="359"/>
      <c r="WPZ5" s="359"/>
      <c r="WQA5" s="359"/>
      <c r="WQB5" s="359"/>
      <c r="WQC5" s="359"/>
      <c r="WQD5" s="359"/>
      <c r="WQE5" s="359"/>
      <c r="WQF5" s="359"/>
      <c r="WQG5" s="359"/>
      <c r="WQH5" s="359"/>
      <c r="WQI5" s="359"/>
      <c r="WQJ5" s="359"/>
      <c r="WQK5" s="359"/>
      <c r="WQL5" s="359"/>
      <c r="WQM5" s="359"/>
      <c r="WQN5" s="359"/>
      <c r="WQO5" s="359"/>
      <c r="WQP5" s="359"/>
      <c r="WQQ5" s="359"/>
      <c r="WQR5" s="359"/>
      <c r="WQS5" s="359"/>
      <c r="WQT5" s="359"/>
      <c r="WQU5" s="359"/>
      <c r="WQV5" s="359"/>
      <c r="WQW5" s="359"/>
      <c r="WQX5" s="359"/>
      <c r="WQY5" s="359"/>
      <c r="WQZ5" s="359"/>
      <c r="WRA5" s="359"/>
      <c r="WRB5" s="359"/>
      <c r="WRC5" s="359"/>
      <c r="WRD5" s="359"/>
      <c r="WRE5" s="359"/>
      <c r="WRF5" s="359"/>
      <c r="WRG5" s="359"/>
      <c r="WRH5" s="359"/>
      <c r="WRI5" s="359"/>
      <c r="WRJ5" s="359"/>
      <c r="WRK5" s="359"/>
      <c r="WRL5" s="359"/>
      <c r="WRM5" s="359"/>
      <c r="WRN5" s="359"/>
      <c r="WRO5" s="359"/>
      <c r="WRP5" s="359"/>
      <c r="WRQ5" s="359"/>
      <c r="WRR5" s="359"/>
      <c r="WRS5" s="359"/>
      <c r="WRT5" s="359"/>
      <c r="WRU5" s="359"/>
      <c r="WRV5" s="359"/>
      <c r="WRW5" s="359"/>
      <c r="WRX5" s="359"/>
      <c r="WRY5" s="359"/>
      <c r="WRZ5" s="359"/>
      <c r="WSA5" s="359"/>
      <c r="WSB5" s="359"/>
      <c r="WSC5" s="359"/>
      <c r="WSD5" s="359"/>
      <c r="WSE5" s="359"/>
      <c r="WSF5" s="359"/>
      <c r="WSG5" s="359"/>
      <c r="WSH5" s="359"/>
      <c r="WSI5" s="359"/>
      <c r="WSJ5" s="359"/>
      <c r="WSK5" s="359"/>
      <c r="WSL5" s="359"/>
      <c r="WSM5" s="359"/>
      <c r="WSN5" s="359"/>
      <c r="WSO5" s="359"/>
      <c r="WSP5" s="359"/>
      <c r="WSQ5" s="359"/>
      <c r="WSR5" s="359"/>
      <c r="WSS5" s="359"/>
      <c r="WST5" s="359"/>
      <c r="WSU5" s="359"/>
      <c r="WSV5" s="359"/>
      <c r="WSW5" s="359"/>
      <c r="WSX5" s="359"/>
      <c r="WSY5" s="359"/>
      <c r="WSZ5" s="359"/>
      <c r="WTA5" s="359"/>
      <c r="WTB5" s="359"/>
      <c r="WTC5" s="359"/>
      <c r="WTD5" s="359"/>
      <c r="WTE5" s="359"/>
      <c r="WTF5" s="359"/>
      <c r="WTG5" s="359"/>
      <c r="WTH5" s="359"/>
      <c r="WTI5" s="359"/>
      <c r="WTJ5" s="359"/>
      <c r="WTK5" s="359"/>
      <c r="WTL5" s="359"/>
      <c r="WTM5" s="359"/>
      <c r="WTN5" s="359"/>
      <c r="WTO5" s="359"/>
      <c r="WTP5" s="359"/>
      <c r="WTQ5" s="359"/>
      <c r="WTR5" s="359"/>
      <c r="WTS5" s="359"/>
      <c r="WTT5" s="359"/>
      <c r="WTU5" s="359"/>
      <c r="WTV5" s="359"/>
      <c r="WTW5" s="359"/>
      <c r="WTX5" s="359"/>
      <c r="WTY5" s="359"/>
      <c r="WTZ5" s="359"/>
      <c r="WUA5" s="359"/>
      <c r="WUB5" s="359"/>
      <c r="WUC5" s="359"/>
      <c r="WUD5" s="359"/>
      <c r="WUE5" s="359"/>
      <c r="WUF5" s="359"/>
      <c r="WUG5" s="359"/>
      <c r="WUH5" s="359"/>
      <c r="WUI5" s="359"/>
      <c r="WUJ5" s="359"/>
      <c r="WUK5" s="359"/>
      <c r="WUL5" s="359"/>
      <c r="WUM5" s="359"/>
      <c r="WUN5" s="359"/>
      <c r="WUO5" s="359"/>
      <c r="WUP5" s="359"/>
      <c r="WUQ5" s="359"/>
      <c r="WUR5" s="359"/>
      <c r="WUS5" s="359"/>
      <c r="WUT5" s="359"/>
      <c r="WUU5" s="359"/>
      <c r="WUV5" s="359"/>
      <c r="WUW5" s="359"/>
      <c r="WUX5" s="359"/>
      <c r="WUY5" s="359"/>
      <c r="WUZ5" s="359"/>
      <c r="WVA5" s="359"/>
      <c r="WVB5" s="359"/>
      <c r="WVC5" s="359"/>
      <c r="WVD5" s="359"/>
      <c r="WVE5" s="359"/>
      <c r="WVF5" s="359"/>
      <c r="WVG5" s="359"/>
      <c r="WVH5" s="359"/>
      <c r="WVI5" s="359"/>
      <c r="WVJ5" s="359"/>
      <c r="WVK5" s="359"/>
      <c r="WVL5" s="359"/>
      <c r="WVM5" s="359"/>
      <c r="WVN5" s="359"/>
      <c r="WVO5" s="359"/>
      <c r="WVP5" s="359"/>
      <c r="WVQ5" s="359"/>
      <c r="WVR5" s="359"/>
      <c r="WVS5" s="359"/>
      <c r="WVT5" s="359"/>
      <c r="WVU5" s="359"/>
      <c r="WVV5" s="359"/>
      <c r="WVW5" s="359"/>
      <c r="WVX5" s="359"/>
      <c r="WVY5" s="359"/>
      <c r="WVZ5" s="359"/>
      <c r="WWA5" s="359"/>
      <c r="WWB5" s="359"/>
      <c r="WWC5" s="359"/>
      <c r="WWD5" s="359"/>
      <c r="WWE5" s="359"/>
      <c r="WWF5" s="359"/>
      <c r="WWG5" s="359"/>
      <c r="WWH5" s="359"/>
      <c r="WWI5" s="359"/>
      <c r="WWJ5" s="359"/>
      <c r="WWK5" s="359"/>
      <c r="WWL5" s="359"/>
      <c r="WWM5" s="359"/>
      <c r="WWN5" s="359"/>
      <c r="WWO5" s="359"/>
      <c r="WWP5" s="359"/>
      <c r="WWQ5" s="359"/>
      <c r="WWR5" s="359"/>
      <c r="WWS5" s="359"/>
      <c r="WWT5" s="359"/>
      <c r="WWU5" s="359"/>
      <c r="WWV5" s="359"/>
      <c r="WWW5" s="359"/>
      <c r="WWX5" s="359"/>
      <c r="WWY5" s="359"/>
      <c r="WWZ5" s="359"/>
      <c r="WXA5" s="359"/>
      <c r="WXB5" s="359"/>
      <c r="WXC5" s="359"/>
      <c r="WXD5" s="359"/>
      <c r="WXE5" s="359"/>
      <c r="WXF5" s="359"/>
      <c r="WXG5" s="359"/>
      <c r="WXH5" s="359"/>
      <c r="WXI5" s="359"/>
      <c r="WXJ5" s="359"/>
      <c r="WXK5" s="359"/>
      <c r="WXL5" s="359"/>
      <c r="WXM5" s="359"/>
      <c r="WXN5" s="359"/>
      <c r="WXO5" s="359"/>
      <c r="WXP5" s="359"/>
      <c r="WXQ5" s="359"/>
      <c r="WXR5" s="359"/>
      <c r="WXS5" s="359"/>
      <c r="WXT5" s="359"/>
      <c r="WXU5" s="359"/>
      <c r="WXV5" s="359"/>
      <c r="WXW5" s="359"/>
      <c r="WXX5" s="359"/>
      <c r="WXY5" s="359"/>
      <c r="WXZ5" s="359"/>
      <c r="WYA5" s="359"/>
      <c r="WYB5" s="359"/>
      <c r="WYC5" s="359"/>
      <c r="WYD5" s="359"/>
      <c r="WYE5" s="359"/>
      <c r="WYF5" s="359"/>
      <c r="WYG5" s="359"/>
      <c r="WYH5" s="359"/>
      <c r="WYI5" s="359"/>
      <c r="WYJ5" s="359"/>
      <c r="WYK5" s="359"/>
      <c r="WYL5" s="359"/>
      <c r="WYM5" s="359"/>
      <c r="WYN5" s="359"/>
      <c r="WYO5" s="359"/>
      <c r="WYP5" s="359"/>
      <c r="WYQ5" s="359"/>
      <c r="WYR5" s="359"/>
      <c r="WYS5" s="359"/>
      <c r="WYT5" s="359"/>
      <c r="WYU5" s="359"/>
      <c r="WYV5" s="359"/>
      <c r="WYW5" s="359"/>
      <c r="WYX5" s="359"/>
      <c r="WYY5" s="359"/>
      <c r="WYZ5" s="359"/>
      <c r="WZA5" s="359"/>
      <c r="WZB5" s="359"/>
      <c r="WZC5" s="359"/>
      <c r="WZD5" s="359"/>
      <c r="WZE5" s="359"/>
      <c r="WZF5" s="359"/>
      <c r="WZG5" s="359"/>
      <c r="WZH5" s="359"/>
      <c r="WZI5" s="359"/>
      <c r="WZJ5" s="359"/>
      <c r="WZK5" s="359"/>
      <c r="WZL5" s="359"/>
      <c r="WZM5" s="359"/>
      <c r="WZN5" s="359"/>
      <c r="WZO5" s="359"/>
      <c r="WZP5" s="359"/>
      <c r="WZQ5" s="359"/>
      <c r="WZR5" s="359"/>
      <c r="WZS5" s="359"/>
      <c r="WZT5" s="359"/>
      <c r="WZU5" s="359"/>
      <c r="WZV5" s="359"/>
      <c r="WZW5" s="359"/>
      <c r="WZX5" s="359"/>
      <c r="WZY5" s="359"/>
      <c r="WZZ5" s="359"/>
      <c r="XAA5" s="359"/>
      <c r="XAB5" s="359"/>
      <c r="XAC5" s="359"/>
      <c r="XAD5" s="359"/>
      <c r="XAE5" s="359"/>
      <c r="XAF5" s="359"/>
      <c r="XAG5" s="359"/>
      <c r="XAH5" s="359"/>
      <c r="XAI5" s="359"/>
      <c r="XAJ5" s="359"/>
      <c r="XAK5" s="359"/>
      <c r="XAL5" s="359"/>
      <c r="XAM5" s="359"/>
      <c r="XAN5" s="359"/>
      <c r="XAO5" s="359"/>
      <c r="XAP5" s="359"/>
      <c r="XAQ5" s="359"/>
      <c r="XAR5" s="359"/>
      <c r="XAS5" s="359"/>
      <c r="XAT5" s="359"/>
      <c r="XAU5" s="359"/>
      <c r="XAV5" s="359"/>
      <c r="XAW5" s="359"/>
      <c r="XAX5" s="359"/>
      <c r="XAY5" s="359"/>
      <c r="XAZ5" s="359"/>
      <c r="XBA5" s="359"/>
      <c r="XBB5" s="359"/>
      <c r="XBC5" s="359"/>
      <c r="XBD5" s="359"/>
      <c r="XBE5" s="359"/>
      <c r="XBF5" s="359"/>
      <c r="XBG5" s="359"/>
      <c r="XBH5" s="359"/>
      <c r="XBI5" s="359"/>
      <c r="XBJ5" s="359"/>
      <c r="XBK5" s="359"/>
      <c r="XBL5" s="359"/>
      <c r="XBM5" s="359"/>
      <c r="XBN5" s="359"/>
      <c r="XBO5" s="359"/>
      <c r="XBP5" s="359"/>
      <c r="XBQ5" s="359"/>
      <c r="XBR5" s="359"/>
      <c r="XBS5" s="359"/>
      <c r="XBT5" s="359"/>
      <c r="XBU5" s="359"/>
      <c r="XBV5" s="359"/>
      <c r="XBW5" s="359"/>
      <c r="XBX5" s="359"/>
      <c r="XBY5" s="359"/>
      <c r="XBZ5" s="359"/>
      <c r="XCA5" s="359"/>
      <c r="XCB5" s="359"/>
      <c r="XCC5" s="359"/>
      <c r="XCD5" s="359"/>
      <c r="XCE5" s="359"/>
      <c r="XCF5" s="359"/>
      <c r="XCG5" s="359"/>
      <c r="XCH5" s="359"/>
      <c r="XCI5" s="359"/>
      <c r="XCJ5" s="359"/>
      <c r="XCK5" s="359"/>
      <c r="XCL5" s="359"/>
      <c r="XCM5" s="359"/>
      <c r="XCN5" s="359"/>
      <c r="XCO5" s="359"/>
      <c r="XCP5" s="359"/>
      <c r="XCQ5" s="359"/>
      <c r="XCR5" s="359"/>
      <c r="XCS5" s="359"/>
      <c r="XCT5" s="359"/>
      <c r="XCU5" s="359"/>
      <c r="XCV5" s="359"/>
      <c r="XCW5" s="359"/>
      <c r="XCX5" s="359"/>
      <c r="XCY5" s="359"/>
      <c r="XCZ5" s="359"/>
      <c r="XDA5" s="359"/>
      <c r="XDB5" s="359"/>
      <c r="XDC5" s="359"/>
      <c r="XDD5" s="359"/>
      <c r="XDE5" s="359"/>
      <c r="XDF5" s="359"/>
      <c r="XDG5" s="359"/>
      <c r="XDH5" s="359"/>
      <c r="XDI5" s="359"/>
      <c r="XDJ5" s="359"/>
      <c r="XDK5" s="359"/>
      <c r="XDL5" s="359"/>
      <c r="XDM5" s="359"/>
      <c r="XDN5" s="359"/>
      <c r="XDO5" s="359"/>
      <c r="XDP5" s="359"/>
      <c r="XDQ5" s="359"/>
      <c r="XDR5" s="359"/>
      <c r="XDS5" s="359"/>
      <c r="XDT5" s="359"/>
      <c r="XDU5" s="359"/>
      <c r="XDV5" s="359"/>
      <c r="XDW5" s="359"/>
      <c r="XDX5" s="359"/>
      <c r="XDY5" s="359"/>
      <c r="XDZ5" s="359"/>
      <c r="XEA5" s="359"/>
      <c r="XEB5" s="359"/>
      <c r="XEC5" s="359"/>
      <c r="XED5" s="359"/>
      <c r="XEE5" s="359"/>
      <c r="XEF5" s="359"/>
      <c r="XEG5" s="359"/>
    </row>
    <row r="6" spans="1:16361" s="364" customFormat="1" ht="19.5" customHeight="1" x14ac:dyDescent="0.25">
      <c r="A6" s="354"/>
      <c r="B6" s="355"/>
      <c r="C6" s="355"/>
      <c r="D6" s="355"/>
      <c r="E6" s="361"/>
      <c r="F6" s="189"/>
      <c r="G6" s="356"/>
      <c r="H6" s="362"/>
      <c r="I6" s="510"/>
      <c r="J6" s="354"/>
      <c r="K6" s="354"/>
      <c r="L6" s="354"/>
      <c r="M6" s="509"/>
      <c r="N6" s="358"/>
      <c r="O6" s="363"/>
      <c r="P6" s="363"/>
      <c r="Q6" s="363"/>
      <c r="R6" s="363"/>
      <c r="S6" s="363"/>
      <c r="T6" s="363"/>
      <c r="U6" s="363"/>
      <c r="V6" s="363"/>
      <c r="W6" s="363"/>
      <c r="X6" s="363"/>
      <c r="Y6" s="363"/>
      <c r="Z6" s="363"/>
      <c r="AA6" s="363"/>
      <c r="AB6" s="363"/>
      <c r="AC6" s="363"/>
      <c r="AD6" s="363"/>
      <c r="AE6" s="363"/>
      <c r="AF6" s="363"/>
      <c r="AG6" s="363"/>
      <c r="AH6" s="363"/>
      <c r="AI6" s="363"/>
      <c r="AJ6" s="363"/>
      <c r="AK6" s="363"/>
      <c r="AL6" s="363"/>
      <c r="AM6" s="363"/>
      <c r="AN6" s="363"/>
      <c r="AO6" s="363"/>
      <c r="AP6" s="363"/>
      <c r="AQ6" s="363"/>
      <c r="AR6" s="363"/>
      <c r="AS6" s="363"/>
      <c r="AT6" s="363"/>
      <c r="AU6" s="363"/>
      <c r="AV6" s="363"/>
      <c r="AW6" s="363"/>
      <c r="AX6" s="363"/>
      <c r="AY6" s="363"/>
      <c r="AZ6" s="363"/>
      <c r="BA6" s="363"/>
      <c r="BB6" s="363"/>
      <c r="BC6" s="363"/>
      <c r="BD6" s="363"/>
      <c r="BE6" s="363"/>
      <c r="BF6" s="363"/>
      <c r="BG6" s="363"/>
      <c r="BH6" s="363"/>
      <c r="BI6" s="363"/>
      <c r="BJ6" s="363"/>
      <c r="BK6" s="363"/>
      <c r="BL6" s="363"/>
      <c r="BM6" s="363"/>
      <c r="BN6" s="363"/>
      <c r="BO6" s="363"/>
      <c r="BP6" s="363"/>
      <c r="BQ6" s="363"/>
      <c r="BR6" s="363"/>
      <c r="BS6" s="363"/>
      <c r="BT6" s="363"/>
      <c r="BU6" s="363"/>
      <c r="BV6" s="363"/>
      <c r="BW6" s="363"/>
      <c r="BX6" s="363"/>
      <c r="BY6" s="363"/>
      <c r="BZ6" s="363"/>
      <c r="CA6" s="363"/>
      <c r="CB6" s="363"/>
      <c r="CC6" s="363"/>
      <c r="CD6" s="363"/>
      <c r="CE6" s="363"/>
      <c r="CF6" s="363"/>
      <c r="CG6" s="363"/>
      <c r="CH6" s="363"/>
      <c r="CI6" s="363"/>
      <c r="CJ6" s="363"/>
      <c r="CK6" s="363"/>
      <c r="CL6" s="363"/>
      <c r="CM6" s="363"/>
      <c r="CN6" s="363"/>
      <c r="CO6" s="363"/>
      <c r="CP6" s="363"/>
      <c r="CQ6" s="363"/>
      <c r="CR6" s="363"/>
      <c r="CS6" s="363"/>
      <c r="CT6" s="363"/>
      <c r="CU6" s="363"/>
      <c r="CV6" s="363"/>
      <c r="CW6" s="363"/>
      <c r="CX6" s="363"/>
      <c r="CY6" s="363"/>
      <c r="CZ6" s="363"/>
      <c r="DA6" s="363"/>
      <c r="DB6" s="363"/>
      <c r="DC6" s="363"/>
      <c r="DD6" s="363"/>
      <c r="DE6" s="363"/>
      <c r="DF6" s="363"/>
      <c r="DG6" s="363"/>
      <c r="DH6" s="363"/>
      <c r="DI6" s="363"/>
      <c r="DJ6" s="363"/>
      <c r="DK6" s="363"/>
      <c r="DL6" s="363"/>
      <c r="DM6" s="363"/>
      <c r="DN6" s="363"/>
      <c r="DO6" s="363"/>
      <c r="DP6" s="363"/>
      <c r="DQ6" s="363"/>
      <c r="DR6" s="363"/>
      <c r="DS6" s="363"/>
      <c r="DT6" s="363"/>
      <c r="DU6" s="363"/>
      <c r="DV6" s="363"/>
      <c r="DW6" s="363"/>
      <c r="DX6" s="363"/>
      <c r="DY6" s="363"/>
      <c r="DZ6" s="363"/>
      <c r="EA6" s="363"/>
      <c r="EB6" s="363"/>
      <c r="EC6" s="363"/>
      <c r="ED6" s="363"/>
      <c r="EE6" s="363"/>
      <c r="EF6" s="363"/>
      <c r="EG6" s="363"/>
      <c r="EH6" s="363"/>
      <c r="EI6" s="363"/>
      <c r="EJ6" s="363"/>
      <c r="EK6" s="363"/>
      <c r="EL6" s="363"/>
      <c r="EM6" s="363"/>
      <c r="EN6" s="363"/>
      <c r="EO6" s="363"/>
      <c r="EP6" s="363"/>
      <c r="EQ6" s="363"/>
      <c r="ER6" s="363"/>
      <c r="ES6" s="363"/>
      <c r="ET6" s="363"/>
      <c r="EU6" s="363"/>
      <c r="EV6" s="363"/>
      <c r="EW6" s="363"/>
      <c r="EX6" s="363"/>
      <c r="EY6" s="363"/>
      <c r="EZ6" s="363"/>
      <c r="FA6" s="363"/>
      <c r="FB6" s="363"/>
      <c r="FC6" s="363"/>
      <c r="FD6" s="363"/>
      <c r="FE6" s="363"/>
      <c r="FF6" s="363"/>
      <c r="FG6" s="363"/>
      <c r="FH6" s="363"/>
      <c r="FI6" s="363"/>
      <c r="FJ6" s="363"/>
      <c r="FK6" s="363"/>
      <c r="FL6" s="363"/>
      <c r="FM6" s="363"/>
      <c r="FN6" s="363"/>
      <c r="FO6" s="363"/>
      <c r="FP6" s="363"/>
      <c r="FQ6" s="363"/>
      <c r="FR6" s="363"/>
      <c r="FS6" s="363"/>
      <c r="FT6" s="363"/>
      <c r="FU6" s="363"/>
      <c r="FV6" s="363"/>
      <c r="FW6" s="363"/>
      <c r="FX6" s="363"/>
      <c r="FY6" s="363"/>
      <c r="FZ6" s="363"/>
      <c r="GA6" s="363"/>
      <c r="GB6" s="363"/>
      <c r="GC6" s="363"/>
      <c r="GD6" s="363"/>
      <c r="GE6" s="363"/>
      <c r="GF6" s="363"/>
      <c r="GG6" s="363"/>
      <c r="GH6" s="363"/>
      <c r="GI6" s="363"/>
      <c r="GJ6" s="363"/>
      <c r="GK6" s="363"/>
      <c r="GL6" s="363"/>
      <c r="GM6" s="363"/>
      <c r="GN6" s="363"/>
      <c r="GO6" s="363"/>
      <c r="GP6" s="363"/>
      <c r="GQ6" s="363"/>
      <c r="GR6" s="363"/>
      <c r="GS6" s="363"/>
      <c r="GT6" s="363"/>
      <c r="GU6" s="363"/>
      <c r="GV6" s="363"/>
      <c r="GW6" s="363"/>
      <c r="GX6" s="363"/>
      <c r="GY6" s="363"/>
      <c r="GZ6" s="363"/>
      <c r="HA6" s="363"/>
      <c r="HB6" s="363"/>
      <c r="HC6" s="363"/>
      <c r="HD6" s="363"/>
      <c r="HE6" s="363"/>
      <c r="HF6" s="363"/>
      <c r="HG6" s="363"/>
      <c r="HH6" s="363"/>
      <c r="HI6" s="363"/>
      <c r="HJ6" s="363"/>
      <c r="HK6" s="363"/>
      <c r="HL6" s="363"/>
      <c r="HM6" s="363"/>
      <c r="HN6" s="363"/>
      <c r="HO6" s="363"/>
      <c r="HP6" s="363"/>
      <c r="HQ6" s="363"/>
      <c r="HR6" s="363"/>
      <c r="HS6" s="363"/>
      <c r="HT6" s="363"/>
      <c r="HU6" s="363"/>
      <c r="HV6" s="363"/>
      <c r="HW6" s="363"/>
      <c r="HX6" s="363"/>
      <c r="HY6" s="363"/>
      <c r="HZ6" s="363"/>
      <c r="IA6" s="363"/>
      <c r="IB6" s="363"/>
      <c r="IC6" s="363"/>
      <c r="ID6" s="363"/>
      <c r="IE6" s="363"/>
      <c r="IF6" s="363"/>
      <c r="IG6" s="363"/>
      <c r="IH6" s="363"/>
      <c r="II6" s="363"/>
      <c r="IJ6" s="363"/>
      <c r="IK6" s="363"/>
      <c r="IL6" s="363"/>
      <c r="IM6" s="363"/>
      <c r="IN6" s="363"/>
      <c r="IO6" s="363"/>
      <c r="IP6" s="363"/>
      <c r="IQ6" s="363"/>
      <c r="IR6" s="363"/>
      <c r="IS6" s="363"/>
      <c r="IT6" s="363"/>
      <c r="IU6" s="363"/>
      <c r="IV6" s="363"/>
      <c r="IW6" s="363"/>
      <c r="IX6" s="363"/>
      <c r="IY6" s="363"/>
      <c r="IZ6" s="363"/>
      <c r="JA6" s="363"/>
      <c r="JB6" s="363"/>
      <c r="JC6" s="363"/>
      <c r="JD6" s="363"/>
      <c r="JE6" s="363"/>
      <c r="JF6" s="363"/>
      <c r="JG6" s="363"/>
      <c r="JH6" s="363"/>
      <c r="JI6" s="363"/>
      <c r="JJ6" s="363"/>
      <c r="JK6" s="363"/>
      <c r="JL6" s="363"/>
      <c r="JM6" s="363"/>
      <c r="JN6" s="363"/>
      <c r="JO6" s="363"/>
      <c r="JP6" s="363"/>
      <c r="JQ6" s="363"/>
      <c r="JR6" s="363"/>
      <c r="JS6" s="363"/>
      <c r="JT6" s="363"/>
      <c r="JU6" s="363"/>
      <c r="JV6" s="363"/>
      <c r="JW6" s="363"/>
      <c r="JX6" s="363"/>
      <c r="JY6" s="363"/>
      <c r="JZ6" s="363"/>
      <c r="KA6" s="363"/>
      <c r="KB6" s="363"/>
      <c r="KC6" s="363"/>
      <c r="KD6" s="363"/>
      <c r="KE6" s="363"/>
      <c r="KF6" s="363"/>
      <c r="KG6" s="363"/>
      <c r="KH6" s="363"/>
      <c r="KI6" s="363"/>
      <c r="KJ6" s="363"/>
      <c r="KK6" s="363"/>
      <c r="KL6" s="363"/>
      <c r="KM6" s="363"/>
      <c r="KN6" s="363"/>
      <c r="KO6" s="363"/>
      <c r="KP6" s="363"/>
      <c r="KQ6" s="363"/>
      <c r="KR6" s="363"/>
      <c r="KS6" s="363"/>
      <c r="KT6" s="363"/>
      <c r="KU6" s="363"/>
      <c r="KV6" s="363"/>
      <c r="KW6" s="363"/>
      <c r="KX6" s="363"/>
      <c r="KY6" s="363"/>
      <c r="KZ6" s="363"/>
      <c r="LA6" s="363"/>
      <c r="LB6" s="363"/>
      <c r="LC6" s="363"/>
      <c r="LD6" s="363"/>
      <c r="LE6" s="363"/>
      <c r="LF6" s="363"/>
      <c r="LG6" s="363"/>
      <c r="LH6" s="363"/>
      <c r="LI6" s="363"/>
      <c r="LJ6" s="363"/>
      <c r="LK6" s="363"/>
      <c r="LL6" s="363"/>
      <c r="LM6" s="363"/>
      <c r="LN6" s="363"/>
      <c r="LO6" s="363"/>
      <c r="LP6" s="363"/>
      <c r="LQ6" s="363"/>
      <c r="LR6" s="363"/>
      <c r="LS6" s="363"/>
      <c r="LT6" s="363"/>
      <c r="LU6" s="363"/>
      <c r="LV6" s="363"/>
      <c r="LW6" s="363"/>
      <c r="LX6" s="363"/>
      <c r="LY6" s="363"/>
      <c r="LZ6" s="363"/>
      <c r="MA6" s="363"/>
      <c r="MB6" s="363"/>
      <c r="MC6" s="363"/>
      <c r="MD6" s="363"/>
      <c r="ME6" s="363"/>
      <c r="MF6" s="363"/>
      <c r="MG6" s="363"/>
      <c r="MH6" s="363"/>
      <c r="MI6" s="363"/>
      <c r="MJ6" s="363"/>
      <c r="MK6" s="363"/>
      <c r="ML6" s="363"/>
      <c r="MM6" s="363"/>
      <c r="MN6" s="363"/>
      <c r="MO6" s="363"/>
      <c r="MP6" s="363"/>
      <c r="MQ6" s="363"/>
      <c r="MR6" s="363"/>
      <c r="MS6" s="363"/>
      <c r="MT6" s="363"/>
      <c r="MU6" s="363"/>
      <c r="MV6" s="363"/>
      <c r="MW6" s="363"/>
      <c r="MX6" s="363"/>
      <c r="MY6" s="363"/>
      <c r="MZ6" s="363"/>
      <c r="NA6" s="363"/>
      <c r="NB6" s="363"/>
      <c r="NC6" s="363"/>
      <c r="ND6" s="363"/>
      <c r="NE6" s="363"/>
      <c r="NF6" s="363"/>
      <c r="NG6" s="363"/>
      <c r="NH6" s="363"/>
      <c r="NI6" s="363"/>
      <c r="NJ6" s="363"/>
      <c r="NK6" s="363"/>
      <c r="NL6" s="363"/>
      <c r="NM6" s="363"/>
      <c r="NN6" s="363"/>
      <c r="NO6" s="363"/>
      <c r="NP6" s="363"/>
      <c r="NQ6" s="363"/>
      <c r="NR6" s="363"/>
      <c r="NS6" s="363"/>
      <c r="NT6" s="363"/>
      <c r="NU6" s="363"/>
      <c r="NV6" s="363"/>
      <c r="NW6" s="363"/>
      <c r="NX6" s="363"/>
      <c r="NY6" s="363"/>
      <c r="NZ6" s="363"/>
      <c r="OA6" s="363"/>
      <c r="OB6" s="363"/>
      <c r="OC6" s="363"/>
      <c r="OD6" s="363"/>
      <c r="OE6" s="363"/>
      <c r="OF6" s="363"/>
      <c r="OG6" s="363"/>
      <c r="OH6" s="363"/>
      <c r="OI6" s="363"/>
      <c r="OJ6" s="363"/>
      <c r="OK6" s="363"/>
      <c r="OL6" s="363"/>
      <c r="OM6" s="363"/>
      <c r="ON6" s="363"/>
      <c r="OO6" s="363"/>
      <c r="OP6" s="363"/>
      <c r="OQ6" s="363"/>
      <c r="OR6" s="363"/>
      <c r="OS6" s="363"/>
      <c r="OT6" s="363"/>
      <c r="OU6" s="363"/>
      <c r="OV6" s="363"/>
      <c r="OW6" s="363"/>
      <c r="OX6" s="363"/>
      <c r="OY6" s="363"/>
      <c r="OZ6" s="363"/>
      <c r="PA6" s="363"/>
      <c r="PB6" s="363"/>
      <c r="PC6" s="363"/>
      <c r="PD6" s="363"/>
      <c r="PE6" s="363"/>
      <c r="PF6" s="363"/>
      <c r="PG6" s="363"/>
      <c r="PH6" s="363"/>
      <c r="PI6" s="363"/>
      <c r="PJ6" s="363"/>
      <c r="PK6" s="363"/>
      <c r="PL6" s="363"/>
      <c r="PM6" s="363"/>
      <c r="PN6" s="363"/>
      <c r="PO6" s="363"/>
      <c r="PP6" s="363"/>
      <c r="PQ6" s="363"/>
      <c r="PR6" s="363"/>
      <c r="PS6" s="363"/>
      <c r="PT6" s="363"/>
      <c r="PU6" s="363"/>
      <c r="PV6" s="363"/>
      <c r="PW6" s="363"/>
      <c r="PX6" s="363"/>
      <c r="PY6" s="363"/>
      <c r="PZ6" s="363"/>
      <c r="QA6" s="363"/>
      <c r="QB6" s="363"/>
      <c r="QC6" s="363"/>
      <c r="QD6" s="363"/>
      <c r="QE6" s="363"/>
      <c r="QF6" s="363"/>
      <c r="QG6" s="363"/>
      <c r="QH6" s="363"/>
      <c r="QI6" s="363"/>
      <c r="QJ6" s="363"/>
      <c r="QK6" s="363"/>
      <c r="QL6" s="363"/>
      <c r="QM6" s="363"/>
      <c r="QN6" s="363"/>
      <c r="QO6" s="363"/>
      <c r="QP6" s="363"/>
      <c r="QQ6" s="363"/>
      <c r="QR6" s="363"/>
      <c r="QS6" s="363"/>
      <c r="QT6" s="363"/>
      <c r="QU6" s="363"/>
      <c r="QV6" s="363"/>
      <c r="QW6" s="363"/>
      <c r="QX6" s="363"/>
      <c r="QY6" s="363"/>
      <c r="QZ6" s="363"/>
      <c r="RA6" s="363"/>
      <c r="RB6" s="363"/>
      <c r="RC6" s="363"/>
      <c r="RD6" s="363"/>
      <c r="RE6" s="363"/>
      <c r="RF6" s="363"/>
      <c r="RG6" s="363"/>
      <c r="RH6" s="363"/>
      <c r="RI6" s="363"/>
      <c r="RJ6" s="363"/>
      <c r="RK6" s="363"/>
      <c r="RL6" s="363"/>
      <c r="RM6" s="363"/>
      <c r="RN6" s="363"/>
      <c r="RO6" s="363"/>
      <c r="RP6" s="363"/>
      <c r="RQ6" s="363"/>
      <c r="RR6" s="363"/>
      <c r="RS6" s="363"/>
      <c r="RT6" s="363"/>
      <c r="RU6" s="363"/>
      <c r="RV6" s="363"/>
      <c r="RW6" s="363"/>
      <c r="RX6" s="363"/>
      <c r="RY6" s="363"/>
      <c r="RZ6" s="363"/>
      <c r="SA6" s="363"/>
      <c r="SB6" s="363"/>
      <c r="SC6" s="363"/>
      <c r="SD6" s="363"/>
      <c r="SE6" s="363"/>
      <c r="SF6" s="363"/>
      <c r="SG6" s="363"/>
      <c r="SH6" s="363"/>
      <c r="SI6" s="363"/>
      <c r="SJ6" s="363"/>
      <c r="SK6" s="363"/>
      <c r="SL6" s="363"/>
      <c r="SM6" s="363"/>
      <c r="SN6" s="363"/>
      <c r="SO6" s="363"/>
      <c r="SP6" s="363"/>
      <c r="SQ6" s="363"/>
      <c r="SR6" s="363"/>
      <c r="SS6" s="363"/>
      <c r="ST6" s="363"/>
      <c r="SU6" s="363"/>
      <c r="SV6" s="363"/>
      <c r="SW6" s="363"/>
      <c r="SX6" s="363"/>
      <c r="SY6" s="363"/>
      <c r="SZ6" s="363"/>
      <c r="TA6" s="363"/>
      <c r="TB6" s="363"/>
      <c r="TC6" s="363"/>
      <c r="TD6" s="363"/>
      <c r="TE6" s="363"/>
      <c r="TF6" s="363"/>
      <c r="TG6" s="363"/>
      <c r="TH6" s="363"/>
      <c r="TI6" s="363"/>
      <c r="TJ6" s="363"/>
      <c r="TK6" s="363"/>
      <c r="TL6" s="363"/>
      <c r="TM6" s="363"/>
      <c r="TN6" s="363"/>
      <c r="TO6" s="363"/>
      <c r="TP6" s="363"/>
      <c r="TQ6" s="363"/>
      <c r="TR6" s="363"/>
      <c r="TS6" s="363"/>
      <c r="TT6" s="363"/>
      <c r="TU6" s="363"/>
      <c r="TV6" s="363"/>
      <c r="TW6" s="363"/>
      <c r="TX6" s="363"/>
      <c r="TY6" s="363"/>
      <c r="TZ6" s="363"/>
      <c r="UA6" s="363"/>
      <c r="UB6" s="363"/>
      <c r="UC6" s="363"/>
      <c r="UD6" s="363"/>
      <c r="UE6" s="363"/>
      <c r="UF6" s="363"/>
      <c r="UG6" s="363"/>
      <c r="UH6" s="363"/>
      <c r="UI6" s="363"/>
      <c r="UJ6" s="363"/>
      <c r="UK6" s="363"/>
      <c r="UL6" s="363"/>
      <c r="UM6" s="363"/>
      <c r="UN6" s="363"/>
      <c r="UO6" s="363"/>
      <c r="UP6" s="363"/>
      <c r="UQ6" s="363"/>
      <c r="UR6" s="363"/>
      <c r="US6" s="363"/>
      <c r="UT6" s="363"/>
      <c r="UU6" s="363"/>
      <c r="UV6" s="363"/>
      <c r="UW6" s="363"/>
      <c r="UX6" s="363"/>
      <c r="UY6" s="363"/>
      <c r="UZ6" s="363"/>
      <c r="VA6" s="363"/>
      <c r="VB6" s="363"/>
      <c r="VC6" s="363"/>
      <c r="VD6" s="363"/>
      <c r="VE6" s="363"/>
      <c r="VF6" s="363"/>
      <c r="VG6" s="363"/>
      <c r="VH6" s="363"/>
      <c r="VI6" s="363"/>
      <c r="VJ6" s="363"/>
      <c r="VK6" s="363"/>
      <c r="VL6" s="363"/>
      <c r="VM6" s="363"/>
      <c r="VN6" s="363"/>
      <c r="VO6" s="363"/>
      <c r="VP6" s="363"/>
      <c r="VQ6" s="363"/>
      <c r="VR6" s="363"/>
      <c r="VS6" s="363"/>
      <c r="VT6" s="363"/>
      <c r="VU6" s="363"/>
      <c r="VV6" s="363"/>
      <c r="VW6" s="363"/>
      <c r="VX6" s="363"/>
      <c r="VY6" s="363"/>
      <c r="VZ6" s="363"/>
      <c r="WA6" s="363"/>
      <c r="WB6" s="363"/>
      <c r="WC6" s="363"/>
      <c r="WD6" s="363"/>
      <c r="WE6" s="363"/>
      <c r="WF6" s="363"/>
      <c r="WG6" s="363"/>
      <c r="WH6" s="363"/>
      <c r="WI6" s="363"/>
      <c r="WJ6" s="363"/>
      <c r="WK6" s="363"/>
      <c r="WL6" s="363"/>
      <c r="WM6" s="363"/>
      <c r="WN6" s="363"/>
      <c r="WO6" s="363"/>
      <c r="WP6" s="363"/>
      <c r="WQ6" s="363"/>
      <c r="WR6" s="363"/>
      <c r="WS6" s="363"/>
      <c r="WT6" s="363"/>
      <c r="WU6" s="363"/>
      <c r="WV6" s="363"/>
      <c r="WW6" s="363"/>
      <c r="WX6" s="363"/>
      <c r="WY6" s="363"/>
      <c r="WZ6" s="363"/>
      <c r="XA6" s="363"/>
      <c r="XB6" s="363"/>
      <c r="XC6" s="363"/>
      <c r="XD6" s="363"/>
      <c r="XE6" s="363"/>
      <c r="XF6" s="363"/>
      <c r="XG6" s="363"/>
      <c r="XH6" s="363"/>
      <c r="XI6" s="363"/>
      <c r="XJ6" s="363"/>
      <c r="XK6" s="363"/>
      <c r="XL6" s="363"/>
      <c r="XM6" s="363"/>
      <c r="XN6" s="363"/>
      <c r="XO6" s="363"/>
      <c r="XP6" s="363"/>
      <c r="XQ6" s="363"/>
      <c r="XR6" s="363"/>
      <c r="XS6" s="363"/>
      <c r="XT6" s="363"/>
      <c r="XU6" s="363"/>
      <c r="XV6" s="363"/>
      <c r="XW6" s="363"/>
      <c r="XX6" s="363"/>
      <c r="XY6" s="363"/>
      <c r="XZ6" s="363"/>
      <c r="YA6" s="363"/>
      <c r="YB6" s="363"/>
      <c r="YC6" s="363"/>
      <c r="YD6" s="363"/>
      <c r="YE6" s="363"/>
      <c r="YF6" s="363"/>
      <c r="YG6" s="363"/>
      <c r="YH6" s="363"/>
      <c r="YI6" s="363"/>
      <c r="YJ6" s="363"/>
      <c r="YK6" s="363"/>
      <c r="YL6" s="363"/>
      <c r="YM6" s="363"/>
      <c r="YN6" s="363"/>
      <c r="YO6" s="363"/>
      <c r="YP6" s="363"/>
      <c r="YQ6" s="363"/>
      <c r="YR6" s="363"/>
      <c r="YS6" s="363"/>
      <c r="YT6" s="363"/>
      <c r="YU6" s="363"/>
      <c r="YV6" s="363"/>
      <c r="YW6" s="363"/>
      <c r="YX6" s="363"/>
      <c r="YY6" s="363"/>
      <c r="YZ6" s="363"/>
      <c r="ZA6" s="363"/>
      <c r="ZB6" s="363"/>
      <c r="ZC6" s="363"/>
      <c r="ZD6" s="363"/>
      <c r="ZE6" s="363"/>
      <c r="ZF6" s="363"/>
      <c r="ZG6" s="363"/>
      <c r="ZH6" s="363"/>
      <c r="ZI6" s="363"/>
      <c r="ZJ6" s="363"/>
      <c r="ZK6" s="363"/>
      <c r="ZL6" s="363"/>
      <c r="ZM6" s="363"/>
      <c r="ZN6" s="363"/>
      <c r="ZO6" s="363"/>
      <c r="ZP6" s="363"/>
      <c r="ZQ6" s="363"/>
      <c r="ZR6" s="363"/>
      <c r="ZS6" s="363"/>
      <c r="ZT6" s="363"/>
      <c r="ZU6" s="363"/>
      <c r="ZV6" s="363"/>
      <c r="ZW6" s="363"/>
      <c r="ZX6" s="363"/>
      <c r="ZY6" s="363"/>
      <c r="ZZ6" s="363"/>
      <c r="AAA6" s="363"/>
      <c r="AAB6" s="363"/>
      <c r="AAC6" s="363"/>
      <c r="AAD6" s="363"/>
      <c r="AAE6" s="363"/>
      <c r="AAF6" s="363"/>
      <c r="AAG6" s="363"/>
      <c r="AAH6" s="363"/>
      <c r="AAI6" s="363"/>
      <c r="AAJ6" s="363"/>
      <c r="AAK6" s="363"/>
      <c r="AAL6" s="363"/>
      <c r="AAM6" s="363"/>
      <c r="AAN6" s="363"/>
      <c r="AAO6" s="363"/>
      <c r="AAP6" s="363"/>
      <c r="AAQ6" s="363"/>
      <c r="AAR6" s="363"/>
      <c r="AAS6" s="363"/>
      <c r="AAT6" s="363"/>
      <c r="AAU6" s="363"/>
      <c r="AAV6" s="363"/>
      <c r="AAW6" s="363"/>
      <c r="AAX6" s="363"/>
      <c r="AAY6" s="363"/>
      <c r="AAZ6" s="363"/>
      <c r="ABA6" s="363"/>
      <c r="ABB6" s="363"/>
      <c r="ABC6" s="363"/>
      <c r="ABD6" s="363"/>
      <c r="ABE6" s="363"/>
      <c r="ABF6" s="363"/>
      <c r="ABG6" s="363"/>
      <c r="ABH6" s="363"/>
      <c r="ABI6" s="363"/>
      <c r="ABJ6" s="363"/>
      <c r="ABK6" s="363"/>
      <c r="ABL6" s="363"/>
      <c r="ABM6" s="363"/>
      <c r="ABN6" s="363"/>
      <c r="ABO6" s="363"/>
      <c r="ABP6" s="363"/>
      <c r="ABQ6" s="363"/>
      <c r="ABR6" s="363"/>
      <c r="ABS6" s="363"/>
      <c r="ABT6" s="363"/>
      <c r="ABU6" s="363"/>
      <c r="ABV6" s="363"/>
      <c r="ABW6" s="363"/>
      <c r="ABX6" s="363"/>
      <c r="ABY6" s="363"/>
      <c r="ABZ6" s="363"/>
      <c r="ACA6" s="363"/>
      <c r="ACB6" s="363"/>
      <c r="ACC6" s="363"/>
      <c r="ACD6" s="363"/>
      <c r="ACE6" s="363"/>
      <c r="ACF6" s="363"/>
      <c r="ACG6" s="363"/>
      <c r="ACH6" s="363"/>
      <c r="ACI6" s="363"/>
      <c r="ACJ6" s="363"/>
      <c r="ACK6" s="363"/>
      <c r="ACL6" s="363"/>
      <c r="ACM6" s="363"/>
      <c r="ACN6" s="363"/>
      <c r="ACO6" s="363"/>
      <c r="ACP6" s="363"/>
      <c r="ACQ6" s="363"/>
      <c r="ACR6" s="363"/>
      <c r="ACS6" s="363"/>
      <c r="ACT6" s="363"/>
      <c r="ACU6" s="363"/>
      <c r="ACV6" s="363"/>
      <c r="ACW6" s="363"/>
      <c r="ACX6" s="363"/>
      <c r="ACY6" s="363"/>
      <c r="ACZ6" s="363"/>
      <c r="ADA6" s="363"/>
      <c r="ADB6" s="363"/>
      <c r="ADC6" s="363"/>
      <c r="ADD6" s="363"/>
      <c r="ADE6" s="363"/>
      <c r="ADF6" s="363"/>
      <c r="ADG6" s="363"/>
      <c r="ADH6" s="363"/>
      <c r="ADI6" s="363"/>
      <c r="ADJ6" s="363"/>
      <c r="ADK6" s="363"/>
      <c r="ADL6" s="363"/>
      <c r="ADM6" s="363"/>
      <c r="ADN6" s="363"/>
      <c r="ADO6" s="363"/>
      <c r="ADP6" s="363"/>
      <c r="ADQ6" s="363"/>
      <c r="ADR6" s="363"/>
      <c r="ADS6" s="363"/>
      <c r="ADT6" s="363"/>
      <c r="ADU6" s="363"/>
      <c r="ADV6" s="363"/>
      <c r="ADW6" s="363"/>
      <c r="ADX6" s="363"/>
      <c r="ADY6" s="363"/>
      <c r="ADZ6" s="363"/>
      <c r="AEA6" s="363"/>
      <c r="AEB6" s="363"/>
      <c r="AEC6" s="363"/>
      <c r="AED6" s="363"/>
      <c r="AEE6" s="363"/>
      <c r="AEF6" s="363"/>
      <c r="AEG6" s="363"/>
      <c r="AEH6" s="363"/>
      <c r="AEI6" s="363"/>
      <c r="AEJ6" s="363"/>
      <c r="AEK6" s="363"/>
      <c r="AEL6" s="363"/>
      <c r="AEM6" s="363"/>
      <c r="AEN6" s="363"/>
      <c r="AEO6" s="363"/>
      <c r="AEP6" s="363"/>
      <c r="AEQ6" s="363"/>
      <c r="AER6" s="363"/>
      <c r="AES6" s="363"/>
      <c r="AET6" s="363"/>
      <c r="AEU6" s="363"/>
      <c r="AEV6" s="363"/>
      <c r="AEW6" s="363"/>
      <c r="AEX6" s="363"/>
      <c r="AEY6" s="363"/>
      <c r="AEZ6" s="363"/>
      <c r="AFA6" s="363"/>
      <c r="AFB6" s="363"/>
      <c r="AFC6" s="363"/>
      <c r="AFD6" s="363"/>
      <c r="AFE6" s="363"/>
      <c r="AFF6" s="363"/>
      <c r="AFG6" s="363"/>
      <c r="AFH6" s="363"/>
      <c r="AFI6" s="363"/>
      <c r="AFJ6" s="363"/>
      <c r="AFK6" s="363"/>
      <c r="AFL6" s="363"/>
      <c r="AFM6" s="363"/>
      <c r="AFN6" s="363"/>
      <c r="AFO6" s="363"/>
      <c r="AFP6" s="363"/>
      <c r="AFQ6" s="363"/>
      <c r="AFR6" s="363"/>
      <c r="AFS6" s="363"/>
      <c r="AFT6" s="363"/>
      <c r="AFU6" s="363"/>
      <c r="AFV6" s="363"/>
      <c r="AFW6" s="363"/>
      <c r="AFX6" s="363"/>
      <c r="AFY6" s="363"/>
      <c r="AFZ6" s="363"/>
      <c r="AGA6" s="363"/>
      <c r="AGB6" s="363"/>
      <c r="AGC6" s="363"/>
      <c r="AGD6" s="363"/>
      <c r="AGE6" s="363"/>
      <c r="AGF6" s="363"/>
      <c r="AGG6" s="363"/>
      <c r="AGH6" s="363"/>
      <c r="AGI6" s="363"/>
      <c r="AGJ6" s="363"/>
      <c r="AGK6" s="363"/>
      <c r="AGL6" s="363"/>
      <c r="AGM6" s="363"/>
      <c r="AGN6" s="363"/>
      <c r="AGO6" s="363"/>
      <c r="AGP6" s="363"/>
      <c r="AGQ6" s="363"/>
      <c r="AGR6" s="363"/>
      <c r="AGS6" s="363"/>
      <c r="AGT6" s="363"/>
      <c r="AGU6" s="363"/>
      <c r="AGV6" s="363"/>
      <c r="AGW6" s="363"/>
      <c r="AGX6" s="363"/>
      <c r="AGY6" s="363"/>
      <c r="AGZ6" s="363"/>
      <c r="AHA6" s="363"/>
      <c r="AHB6" s="363"/>
      <c r="AHC6" s="363"/>
      <c r="AHD6" s="363"/>
      <c r="AHE6" s="363"/>
      <c r="AHF6" s="363"/>
      <c r="AHG6" s="363"/>
      <c r="AHH6" s="363"/>
      <c r="AHI6" s="363"/>
      <c r="AHJ6" s="363"/>
      <c r="AHK6" s="363"/>
      <c r="AHL6" s="363"/>
      <c r="AHM6" s="363"/>
      <c r="AHN6" s="363"/>
      <c r="AHO6" s="363"/>
      <c r="AHP6" s="363"/>
      <c r="AHQ6" s="363"/>
      <c r="AHR6" s="363"/>
      <c r="AHS6" s="363"/>
      <c r="AHT6" s="363"/>
      <c r="AHU6" s="363"/>
      <c r="AHV6" s="363"/>
      <c r="AHW6" s="363"/>
      <c r="AHX6" s="363"/>
      <c r="AHY6" s="363"/>
      <c r="AHZ6" s="363"/>
      <c r="AIA6" s="363"/>
      <c r="AIB6" s="363"/>
      <c r="AIC6" s="363"/>
      <c r="AID6" s="363"/>
      <c r="AIE6" s="363"/>
      <c r="AIF6" s="363"/>
      <c r="AIG6" s="363"/>
      <c r="AIH6" s="363"/>
      <c r="AII6" s="363"/>
      <c r="AIJ6" s="363"/>
      <c r="AIK6" s="363"/>
      <c r="AIL6" s="363"/>
      <c r="AIM6" s="363"/>
      <c r="AIN6" s="363"/>
      <c r="AIO6" s="363"/>
      <c r="AIP6" s="363"/>
      <c r="AIQ6" s="363"/>
      <c r="AIR6" s="363"/>
      <c r="AIS6" s="363"/>
      <c r="AIT6" s="363"/>
      <c r="AIU6" s="363"/>
      <c r="AIV6" s="363"/>
      <c r="AIW6" s="363"/>
      <c r="AIX6" s="363"/>
      <c r="AIY6" s="363"/>
      <c r="AIZ6" s="363"/>
      <c r="AJA6" s="363"/>
      <c r="AJB6" s="363"/>
      <c r="AJC6" s="363"/>
      <c r="AJD6" s="363"/>
      <c r="AJE6" s="363"/>
      <c r="AJF6" s="363"/>
      <c r="AJG6" s="363"/>
      <c r="AJH6" s="363"/>
      <c r="AJI6" s="363"/>
      <c r="AJJ6" s="363"/>
      <c r="AJK6" s="363"/>
      <c r="AJL6" s="363"/>
      <c r="AJM6" s="363"/>
      <c r="AJN6" s="363"/>
      <c r="AJO6" s="363"/>
      <c r="AJP6" s="363"/>
      <c r="AJQ6" s="363"/>
      <c r="AJR6" s="363"/>
      <c r="AJS6" s="363"/>
      <c r="AJT6" s="363"/>
      <c r="AJU6" s="363"/>
      <c r="AJV6" s="363"/>
      <c r="AJW6" s="363"/>
      <c r="AJX6" s="363"/>
      <c r="AJY6" s="363"/>
      <c r="AJZ6" s="363"/>
      <c r="AKA6" s="363"/>
      <c r="AKB6" s="363"/>
      <c r="AKC6" s="363"/>
      <c r="AKD6" s="363"/>
      <c r="AKE6" s="363"/>
      <c r="AKF6" s="363"/>
      <c r="AKG6" s="363"/>
      <c r="AKH6" s="363"/>
      <c r="AKI6" s="363"/>
      <c r="AKJ6" s="363"/>
      <c r="AKK6" s="363"/>
      <c r="AKL6" s="363"/>
      <c r="AKM6" s="363"/>
      <c r="AKN6" s="363"/>
      <c r="AKO6" s="363"/>
      <c r="AKP6" s="363"/>
      <c r="AKQ6" s="363"/>
      <c r="AKR6" s="363"/>
      <c r="AKS6" s="363"/>
      <c r="AKT6" s="363"/>
      <c r="AKU6" s="363"/>
      <c r="AKV6" s="363"/>
      <c r="AKW6" s="363"/>
      <c r="AKX6" s="363"/>
      <c r="AKY6" s="363"/>
      <c r="AKZ6" s="363"/>
      <c r="ALA6" s="363"/>
      <c r="ALB6" s="363"/>
      <c r="ALC6" s="363"/>
      <c r="ALD6" s="363"/>
      <c r="ALE6" s="363"/>
      <c r="ALF6" s="363"/>
      <c r="ALG6" s="363"/>
      <c r="ALH6" s="363"/>
      <c r="ALI6" s="363"/>
      <c r="ALJ6" s="363"/>
      <c r="ALK6" s="363"/>
      <c r="ALL6" s="363"/>
      <c r="ALM6" s="363"/>
      <c r="ALN6" s="363"/>
      <c r="ALO6" s="363"/>
      <c r="ALP6" s="363"/>
      <c r="ALQ6" s="363"/>
      <c r="ALR6" s="363"/>
      <c r="ALS6" s="363"/>
      <c r="ALT6" s="363"/>
      <c r="ALU6" s="363"/>
      <c r="ALV6" s="363"/>
      <c r="ALW6" s="363"/>
      <c r="ALX6" s="363"/>
      <c r="ALY6" s="363"/>
      <c r="ALZ6" s="363"/>
      <c r="AMA6" s="363"/>
      <c r="AMB6" s="363"/>
      <c r="AMC6" s="363"/>
      <c r="AMD6" s="363"/>
      <c r="AME6" s="363"/>
      <c r="AMF6" s="363"/>
      <c r="AMG6" s="363"/>
      <c r="AMH6" s="363"/>
      <c r="AMI6" s="363"/>
      <c r="AMJ6" s="363"/>
      <c r="AMK6" s="363"/>
      <c r="AML6" s="363"/>
      <c r="AMM6" s="363"/>
      <c r="AMN6" s="363"/>
      <c r="AMO6" s="363"/>
      <c r="AMP6" s="363"/>
      <c r="AMQ6" s="363"/>
      <c r="AMR6" s="363"/>
      <c r="AMS6" s="363"/>
      <c r="AMT6" s="363"/>
      <c r="AMU6" s="363"/>
      <c r="AMV6" s="363"/>
      <c r="AMW6" s="363"/>
      <c r="AMX6" s="363"/>
      <c r="AMY6" s="363"/>
      <c r="AMZ6" s="363"/>
      <c r="ANA6" s="363"/>
      <c r="ANB6" s="363"/>
      <c r="ANC6" s="363"/>
      <c r="AND6" s="363"/>
      <c r="ANE6" s="363"/>
      <c r="ANF6" s="363"/>
      <c r="ANG6" s="363"/>
      <c r="ANH6" s="363"/>
      <c r="ANI6" s="363"/>
      <c r="ANJ6" s="363"/>
      <c r="ANK6" s="363"/>
      <c r="ANL6" s="363"/>
      <c r="ANM6" s="363"/>
      <c r="ANN6" s="363"/>
      <c r="ANO6" s="363"/>
      <c r="ANP6" s="363"/>
      <c r="ANQ6" s="363"/>
      <c r="ANR6" s="363"/>
      <c r="ANS6" s="363"/>
      <c r="ANT6" s="363"/>
      <c r="ANU6" s="363"/>
      <c r="ANV6" s="363"/>
      <c r="ANW6" s="363"/>
      <c r="ANX6" s="363"/>
      <c r="ANY6" s="363"/>
      <c r="ANZ6" s="363"/>
      <c r="AOA6" s="363"/>
      <c r="AOB6" s="363"/>
      <c r="AOC6" s="363"/>
      <c r="AOD6" s="363"/>
      <c r="AOE6" s="363"/>
      <c r="AOF6" s="363"/>
      <c r="AOG6" s="363"/>
      <c r="AOH6" s="363"/>
      <c r="AOI6" s="363"/>
      <c r="AOJ6" s="363"/>
      <c r="AOK6" s="363"/>
      <c r="AOL6" s="363"/>
      <c r="AOM6" s="363"/>
      <c r="AON6" s="363"/>
      <c r="AOO6" s="363"/>
      <c r="AOP6" s="363"/>
      <c r="AOQ6" s="363"/>
      <c r="AOR6" s="363"/>
      <c r="AOS6" s="363"/>
      <c r="AOT6" s="363"/>
      <c r="AOU6" s="363"/>
      <c r="AOV6" s="363"/>
      <c r="AOW6" s="363"/>
      <c r="AOX6" s="363"/>
      <c r="AOY6" s="363"/>
      <c r="AOZ6" s="363"/>
      <c r="APA6" s="363"/>
      <c r="APB6" s="363"/>
      <c r="APC6" s="363"/>
      <c r="APD6" s="363"/>
      <c r="APE6" s="363"/>
      <c r="APF6" s="363"/>
      <c r="APG6" s="363"/>
      <c r="APH6" s="363"/>
      <c r="API6" s="363"/>
      <c r="APJ6" s="363"/>
      <c r="APK6" s="363"/>
      <c r="APL6" s="363"/>
      <c r="APM6" s="363"/>
      <c r="APN6" s="363"/>
      <c r="APO6" s="363"/>
      <c r="APP6" s="363"/>
      <c r="APQ6" s="363"/>
      <c r="APR6" s="363"/>
      <c r="APS6" s="363"/>
      <c r="APT6" s="363"/>
      <c r="APU6" s="363"/>
      <c r="APV6" s="363"/>
      <c r="APW6" s="363"/>
      <c r="APX6" s="363"/>
      <c r="APY6" s="363"/>
      <c r="APZ6" s="363"/>
      <c r="AQA6" s="363"/>
      <c r="AQB6" s="363"/>
      <c r="AQC6" s="363"/>
      <c r="AQD6" s="363"/>
      <c r="AQE6" s="363"/>
      <c r="AQF6" s="363"/>
      <c r="AQG6" s="363"/>
      <c r="AQH6" s="363"/>
      <c r="AQI6" s="363"/>
      <c r="AQJ6" s="363"/>
      <c r="AQK6" s="363"/>
      <c r="AQL6" s="363"/>
      <c r="AQM6" s="363"/>
      <c r="AQN6" s="363"/>
      <c r="AQO6" s="363"/>
      <c r="AQP6" s="363"/>
      <c r="AQQ6" s="363"/>
      <c r="AQR6" s="363"/>
      <c r="AQS6" s="363"/>
      <c r="AQT6" s="363"/>
      <c r="AQU6" s="363"/>
      <c r="AQV6" s="363"/>
      <c r="AQW6" s="363"/>
      <c r="AQX6" s="363"/>
      <c r="AQY6" s="363"/>
      <c r="AQZ6" s="363"/>
      <c r="ARA6" s="363"/>
      <c r="ARB6" s="363"/>
      <c r="ARC6" s="363"/>
      <c r="ARD6" s="363"/>
      <c r="ARE6" s="363"/>
      <c r="ARF6" s="363"/>
      <c r="ARG6" s="363"/>
      <c r="ARH6" s="363"/>
      <c r="ARI6" s="363"/>
      <c r="ARJ6" s="363"/>
      <c r="ARK6" s="363"/>
      <c r="ARL6" s="363"/>
      <c r="ARM6" s="363"/>
      <c r="ARN6" s="363"/>
      <c r="ARO6" s="363"/>
      <c r="ARP6" s="363"/>
      <c r="ARQ6" s="363"/>
      <c r="ARR6" s="363"/>
      <c r="ARS6" s="363"/>
      <c r="ART6" s="363"/>
      <c r="ARU6" s="363"/>
      <c r="ARV6" s="363"/>
      <c r="ARW6" s="363"/>
      <c r="ARX6" s="363"/>
      <c r="ARY6" s="363"/>
      <c r="ARZ6" s="363"/>
      <c r="ASA6" s="363"/>
      <c r="ASB6" s="363"/>
      <c r="ASC6" s="363"/>
      <c r="ASD6" s="363"/>
      <c r="ASE6" s="363"/>
      <c r="ASF6" s="363"/>
      <c r="ASG6" s="363"/>
      <c r="ASH6" s="363"/>
      <c r="ASI6" s="363"/>
      <c r="ASJ6" s="363"/>
      <c r="ASK6" s="363"/>
      <c r="ASL6" s="363"/>
      <c r="ASM6" s="363"/>
      <c r="ASN6" s="363"/>
      <c r="ASO6" s="363"/>
      <c r="ASP6" s="363"/>
      <c r="ASQ6" s="363"/>
      <c r="ASR6" s="363"/>
      <c r="ASS6" s="363"/>
      <c r="AST6" s="363"/>
      <c r="ASU6" s="363"/>
      <c r="ASV6" s="363"/>
      <c r="ASW6" s="363"/>
      <c r="ASX6" s="363"/>
      <c r="ASY6" s="363"/>
      <c r="ASZ6" s="363"/>
      <c r="ATA6" s="363"/>
      <c r="ATB6" s="363"/>
      <c r="ATC6" s="363"/>
      <c r="ATD6" s="363"/>
      <c r="ATE6" s="363"/>
      <c r="ATF6" s="363"/>
      <c r="ATG6" s="363"/>
      <c r="ATH6" s="363"/>
      <c r="ATI6" s="363"/>
      <c r="ATJ6" s="363"/>
      <c r="ATK6" s="363"/>
      <c r="ATL6" s="363"/>
      <c r="ATM6" s="363"/>
      <c r="ATN6" s="363"/>
      <c r="ATO6" s="363"/>
      <c r="ATP6" s="363"/>
      <c r="ATQ6" s="363"/>
      <c r="ATR6" s="363"/>
      <c r="ATS6" s="363"/>
      <c r="ATT6" s="363"/>
      <c r="ATU6" s="363"/>
      <c r="ATV6" s="363"/>
      <c r="ATW6" s="363"/>
      <c r="ATX6" s="363"/>
      <c r="ATY6" s="363"/>
      <c r="ATZ6" s="363"/>
      <c r="AUA6" s="363"/>
      <c r="AUB6" s="363"/>
      <c r="AUC6" s="363"/>
      <c r="AUD6" s="363"/>
      <c r="AUE6" s="363"/>
      <c r="AUF6" s="363"/>
      <c r="AUG6" s="363"/>
      <c r="AUH6" s="363"/>
      <c r="AUI6" s="363"/>
      <c r="AUJ6" s="363"/>
      <c r="AUK6" s="363"/>
      <c r="AUL6" s="363"/>
      <c r="AUM6" s="363"/>
      <c r="AUN6" s="363"/>
      <c r="AUO6" s="363"/>
      <c r="AUP6" s="363"/>
      <c r="AUQ6" s="363"/>
      <c r="AUR6" s="363"/>
      <c r="AUS6" s="363"/>
      <c r="AUT6" s="363"/>
      <c r="AUU6" s="363"/>
      <c r="AUV6" s="363"/>
      <c r="AUW6" s="363"/>
      <c r="AUX6" s="363"/>
      <c r="AUY6" s="363"/>
      <c r="AUZ6" s="363"/>
      <c r="AVA6" s="363"/>
      <c r="AVB6" s="363"/>
      <c r="AVC6" s="363"/>
      <c r="AVD6" s="363"/>
      <c r="AVE6" s="363"/>
      <c r="AVF6" s="363"/>
      <c r="AVG6" s="363"/>
      <c r="AVH6" s="363"/>
      <c r="AVI6" s="363"/>
      <c r="AVJ6" s="363"/>
      <c r="AVK6" s="363"/>
      <c r="AVL6" s="363"/>
      <c r="AVM6" s="363"/>
      <c r="AVN6" s="363"/>
      <c r="AVO6" s="363"/>
      <c r="AVP6" s="363"/>
      <c r="AVQ6" s="363"/>
      <c r="AVR6" s="363"/>
      <c r="AVS6" s="363"/>
      <c r="AVT6" s="363"/>
      <c r="AVU6" s="363"/>
      <c r="AVV6" s="363"/>
      <c r="AVW6" s="363"/>
      <c r="AVX6" s="363"/>
      <c r="AVY6" s="363"/>
      <c r="AVZ6" s="363"/>
      <c r="AWA6" s="363"/>
      <c r="AWB6" s="363"/>
      <c r="AWC6" s="363"/>
      <c r="AWD6" s="363"/>
      <c r="AWE6" s="363"/>
      <c r="AWF6" s="363"/>
      <c r="AWG6" s="363"/>
      <c r="AWH6" s="363"/>
      <c r="AWI6" s="363"/>
      <c r="AWJ6" s="363"/>
      <c r="AWK6" s="363"/>
      <c r="AWL6" s="363"/>
      <c r="AWM6" s="363"/>
      <c r="AWN6" s="363"/>
      <c r="AWO6" s="363"/>
      <c r="AWP6" s="363"/>
      <c r="AWQ6" s="363"/>
      <c r="AWR6" s="363"/>
      <c r="AWS6" s="363"/>
      <c r="AWT6" s="363"/>
      <c r="AWU6" s="363"/>
      <c r="AWV6" s="363"/>
      <c r="AWW6" s="363"/>
      <c r="AWX6" s="363"/>
      <c r="AWY6" s="363"/>
      <c r="AWZ6" s="363"/>
      <c r="AXA6" s="363"/>
      <c r="AXB6" s="363"/>
      <c r="AXC6" s="363"/>
      <c r="AXD6" s="363"/>
      <c r="AXE6" s="363"/>
      <c r="AXF6" s="363"/>
      <c r="AXG6" s="363"/>
      <c r="AXH6" s="363"/>
      <c r="AXI6" s="363"/>
      <c r="AXJ6" s="363"/>
      <c r="AXK6" s="363"/>
      <c r="AXL6" s="363"/>
      <c r="AXM6" s="363"/>
      <c r="AXN6" s="363"/>
      <c r="AXO6" s="363"/>
      <c r="AXP6" s="363"/>
      <c r="AXQ6" s="363"/>
      <c r="AXR6" s="363"/>
      <c r="AXS6" s="363"/>
      <c r="AXT6" s="363"/>
      <c r="AXU6" s="363"/>
      <c r="AXV6" s="363"/>
      <c r="AXW6" s="363"/>
      <c r="AXX6" s="363"/>
      <c r="AXY6" s="363"/>
      <c r="AXZ6" s="363"/>
      <c r="AYA6" s="363"/>
      <c r="AYB6" s="363"/>
      <c r="AYC6" s="363"/>
      <c r="AYD6" s="363"/>
      <c r="AYE6" s="363"/>
      <c r="AYF6" s="363"/>
      <c r="AYG6" s="363"/>
      <c r="AYH6" s="363"/>
      <c r="AYI6" s="363"/>
      <c r="AYJ6" s="363"/>
      <c r="AYK6" s="363"/>
      <c r="AYL6" s="363"/>
      <c r="AYM6" s="363"/>
      <c r="AYN6" s="363"/>
      <c r="AYO6" s="363"/>
      <c r="AYP6" s="363"/>
      <c r="AYQ6" s="363"/>
      <c r="AYR6" s="363"/>
      <c r="AYS6" s="363"/>
      <c r="AYT6" s="363"/>
      <c r="AYU6" s="363"/>
      <c r="AYV6" s="363"/>
      <c r="AYW6" s="363"/>
      <c r="AYX6" s="363"/>
      <c r="AYY6" s="363"/>
      <c r="AYZ6" s="363"/>
      <c r="AZA6" s="363"/>
      <c r="AZB6" s="363"/>
      <c r="AZC6" s="363"/>
      <c r="AZD6" s="363"/>
      <c r="AZE6" s="363"/>
      <c r="AZF6" s="363"/>
      <c r="AZG6" s="363"/>
      <c r="AZH6" s="363"/>
      <c r="AZI6" s="363"/>
      <c r="AZJ6" s="363"/>
      <c r="AZK6" s="363"/>
      <c r="AZL6" s="363"/>
      <c r="AZM6" s="363"/>
      <c r="AZN6" s="363"/>
      <c r="AZO6" s="363"/>
      <c r="AZP6" s="363"/>
      <c r="AZQ6" s="363"/>
      <c r="AZR6" s="363"/>
      <c r="AZS6" s="363"/>
      <c r="AZT6" s="363"/>
      <c r="AZU6" s="363"/>
      <c r="AZV6" s="363"/>
      <c r="AZW6" s="363"/>
      <c r="AZX6" s="363"/>
      <c r="AZY6" s="363"/>
      <c r="AZZ6" s="363"/>
      <c r="BAA6" s="363"/>
      <c r="BAB6" s="363"/>
      <c r="BAC6" s="363"/>
      <c r="BAD6" s="363"/>
      <c r="BAE6" s="363"/>
      <c r="BAF6" s="363"/>
      <c r="BAG6" s="363"/>
      <c r="BAH6" s="363"/>
      <c r="BAI6" s="363"/>
      <c r="BAJ6" s="363"/>
      <c r="BAK6" s="363"/>
      <c r="BAL6" s="363"/>
      <c r="BAM6" s="363"/>
      <c r="BAN6" s="363"/>
      <c r="BAO6" s="363"/>
      <c r="BAP6" s="363"/>
      <c r="BAQ6" s="363"/>
      <c r="BAR6" s="363"/>
      <c r="BAS6" s="363"/>
      <c r="BAT6" s="363"/>
      <c r="BAU6" s="363"/>
      <c r="BAV6" s="363"/>
      <c r="BAW6" s="363"/>
      <c r="BAX6" s="363"/>
      <c r="BAY6" s="363"/>
      <c r="BAZ6" s="363"/>
      <c r="BBA6" s="363"/>
      <c r="BBB6" s="363"/>
      <c r="BBC6" s="363"/>
      <c r="BBD6" s="363"/>
      <c r="BBE6" s="363"/>
      <c r="BBF6" s="363"/>
      <c r="BBG6" s="363"/>
      <c r="BBH6" s="363"/>
      <c r="BBI6" s="363"/>
      <c r="BBJ6" s="363"/>
      <c r="BBK6" s="363"/>
      <c r="BBL6" s="363"/>
      <c r="BBM6" s="363"/>
      <c r="BBN6" s="363"/>
      <c r="BBO6" s="363"/>
      <c r="BBP6" s="363"/>
      <c r="BBQ6" s="363"/>
      <c r="BBR6" s="363"/>
      <c r="BBS6" s="363"/>
      <c r="BBT6" s="363"/>
      <c r="BBU6" s="363"/>
      <c r="BBV6" s="363"/>
      <c r="BBW6" s="363"/>
      <c r="BBX6" s="363"/>
      <c r="BBY6" s="363"/>
      <c r="BBZ6" s="363"/>
      <c r="BCA6" s="363"/>
      <c r="BCB6" s="363"/>
      <c r="BCC6" s="363"/>
      <c r="BCD6" s="363"/>
      <c r="BCE6" s="363"/>
      <c r="BCF6" s="363"/>
      <c r="BCG6" s="363"/>
      <c r="BCH6" s="363"/>
      <c r="BCI6" s="363"/>
      <c r="BCJ6" s="363"/>
      <c r="BCK6" s="363"/>
      <c r="BCL6" s="363"/>
      <c r="BCM6" s="363"/>
      <c r="BCN6" s="363"/>
      <c r="BCO6" s="363"/>
      <c r="BCP6" s="363"/>
      <c r="BCQ6" s="363"/>
      <c r="BCR6" s="363"/>
      <c r="BCS6" s="363"/>
      <c r="BCT6" s="363"/>
      <c r="BCU6" s="363"/>
      <c r="BCV6" s="363"/>
      <c r="BCW6" s="363"/>
      <c r="BCX6" s="363"/>
      <c r="BCY6" s="363"/>
      <c r="BCZ6" s="363"/>
      <c r="BDA6" s="363"/>
      <c r="BDB6" s="363"/>
      <c r="BDC6" s="363"/>
      <c r="BDD6" s="363"/>
      <c r="BDE6" s="363"/>
      <c r="BDF6" s="363"/>
      <c r="BDG6" s="363"/>
      <c r="BDH6" s="363"/>
      <c r="BDI6" s="363"/>
      <c r="BDJ6" s="363"/>
      <c r="BDK6" s="363"/>
      <c r="BDL6" s="363"/>
      <c r="BDM6" s="363"/>
      <c r="BDN6" s="363"/>
      <c r="BDO6" s="363"/>
      <c r="BDP6" s="363"/>
      <c r="BDQ6" s="363"/>
      <c r="BDR6" s="363"/>
      <c r="BDS6" s="363"/>
      <c r="BDT6" s="363"/>
      <c r="BDU6" s="363"/>
      <c r="BDV6" s="363"/>
      <c r="BDW6" s="363"/>
      <c r="BDX6" s="363"/>
      <c r="BDY6" s="363"/>
      <c r="BDZ6" s="363"/>
      <c r="BEA6" s="363"/>
      <c r="BEB6" s="363"/>
      <c r="BEC6" s="363"/>
      <c r="BED6" s="363"/>
      <c r="BEE6" s="363"/>
      <c r="BEF6" s="363"/>
      <c r="BEG6" s="363"/>
      <c r="BEH6" s="363"/>
      <c r="BEI6" s="363"/>
      <c r="BEJ6" s="363"/>
      <c r="BEK6" s="363"/>
      <c r="BEL6" s="363"/>
      <c r="BEM6" s="363"/>
      <c r="BEN6" s="363"/>
      <c r="BEO6" s="363"/>
      <c r="BEP6" s="363"/>
      <c r="BEQ6" s="363"/>
      <c r="BER6" s="363"/>
      <c r="BES6" s="363"/>
      <c r="BET6" s="363"/>
      <c r="BEU6" s="363"/>
      <c r="BEV6" s="363"/>
      <c r="BEW6" s="363"/>
      <c r="BEX6" s="363"/>
      <c r="BEY6" s="363"/>
      <c r="BEZ6" s="363"/>
      <c r="BFA6" s="363"/>
      <c r="BFB6" s="363"/>
      <c r="BFC6" s="363"/>
      <c r="BFD6" s="363"/>
      <c r="BFE6" s="363"/>
      <c r="BFF6" s="363"/>
      <c r="BFG6" s="363"/>
      <c r="BFH6" s="363"/>
      <c r="BFI6" s="363"/>
      <c r="BFJ6" s="363"/>
      <c r="BFK6" s="363"/>
      <c r="BFL6" s="363"/>
      <c r="BFM6" s="363"/>
      <c r="BFN6" s="363"/>
      <c r="BFO6" s="363"/>
      <c r="BFP6" s="363"/>
      <c r="BFQ6" s="363"/>
      <c r="BFR6" s="363"/>
      <c r="BFS6" s="363"/>
      <c r="BFT6" s="363"/>
      <c r="BFU6" s="363"/>
      <c r="BFV6" s="363"/>
      <c r="BFW6" s="363"/>
      <c r="BFX6" s="363"/>
      <c r="BFY6" s="363"/>
      <c r="BFZ6" s="363"/>
      <c r="BGA6" s="363"/>
      <c r="BGB6" s="363"/>
      <c r="BGC6" s="363"/>
      <c r="BGD6" s="363"/>
      <c r="BGE6" s="363"/>
      <c r="BGF6" s="363"/>
      <c r="BGG6" s="363"/>
      <c r="BGH6" s="363"/>
      <c r="BGI6" s="363"/>
      <c r="BGJ6" s="363"/>
      <c r="BGK6" s="363"/>
      <c r="BGL6" s="363"/>
      <c r="BGM6" s="363"/>
      <c r="BGN6" s="363"/>
      <c r="BGO6" s="363"/>
      <c r="BGP6" s="363"/>
      <c r="BGQ6" s="363"/>
      <c r="BGR6" s="363"/>
      <c r="BGS6" s="363"/>
      <c r="BGT6" s="363"/>
      <c r="BGU6" s="363"/>
      <c r="BGV6" s="363"/>
      <c r="BGW6" s="363"/>
      <c r="BGX6" s="363"/>
      <c r="BGY6" s="363"/>
      <c r="BGZ6" s="363"/>
      <c r="BHA6" s="363"/>
      <c r="BHB6" s="363"/>
      <c r="BHC6" s="363"/>
      <c r="BHD6" s="363"/>
      <c r="BHE6" s="363"/>
      <c r="BHF6" s="363"/>
      <c r="BHG6" s="363"/>
      <c r="BHH6" s="363"/>
      <c r="BHI6" s="363"/>
      <c r="BHJ6" s="363"/>
      <c r="BHK6" s="363"/>
      <c r="BHL6" s="363"/>
      <c r="BHM6" s="363"/>
      <c r="BHN6" s="363"/>
      <c r="BHO6" s="363"/>
      <c r="BHP6" s="363"/>
      <c r="BHQ6" s="363"/>
      <c r="BHR6" s="363"/>
      <c r="BHS6" s="363"/>
      <c r="BHT6" s="363"/>
      <c r="BHU6" s="363"/>
      <c r="BHV6" s="363"/>
      <c r="BHW6" s="363"/>
      <c r="BHX6" s="363"/>
      <c r="BHY6" s="363"/>
      <c r="BHZ6" s="363"/>
      <c r="BIA6" s="363"/>
      <c r="BIB6" s="363"/>
      <c r="BIC6" s="363"/>
      <c r="BID6" s="363"/>
      <c r="BIE6" s="363"/>
      <c r="BIF6" s="363"/>
      <c r="BIG6" s="363"/>
      <c r="BIH6" s="363"/>
      <c r="BII6" s="363"/>
      <c r="BIJ6" s="363"/>
      <c r="BIK6" s="363"/>
      <c r="BIL6" s="363"/>
      <c r="BIM6" s="363"/>
      <c r="BIN6" s="363"/>
      <c r="BIO6" s="363"/>
      <c r="BIP6" s="363"/>
      <c r="BIQ6" s="363"/>
      <c r="BIR6" s="363"/>
      <c r="BIS6" s="363"/>
      <c r="BIT6" s="363"/>
      <c r="BIU6" s="363"/>
      <c r="BIV6" s="363"/>
      <c r="BIW6" s="363"/>
      <c r="BIX6" s="363"/>
      <c r="BIY6" s="363"/>
      <c r="BIZ6" s="363"/>
      <c r="BJA6" s="363"/>
      <c r="BJB6" s="363"/>
      <c r="BJC6" s="363"/>
      <c r="BJD6" s="363"/>
      <c r="BJE6" s="363"/>
      <c r="BJF6" s="363"/>
      <c r="BJG6" s="363"/>
      <c r="BJH6" s="363"/>
      <c r="BJI6" s="363"/>
      <c r="BJJ6" s="363"/>
      <c r="BJK6" s="363"/>
      <c r="BJL6" s="363"/>
      <c r="BJM6" s="363"/>
      <c r="BJN6" s="363"/>
      <c r="BJO6" s="363"/>
      <c r="BJP6" s="363"/>
      <c r="BJQ6" s="363"/>
      <c r="BJR6" s="363"/>
      <c r="BJS6" s="363"/>
      <c r="BJT6" s="363"/>
      <c r="BJU6" s="363"/>
      <c r="BJV6" s="363"/>
      <c r="BJW6" s="363"/>
      <c r="BJX6" s="363"/>
      <c r="BJY6" s="363"/>
      <c r="BJZ6" s="363"/>
      <c r="BKA6" s="363"/>
      <c r="BKB6" s="363"/>
      <c r="BKC6" s="363"/>
      <c r="BKD6" s="363"/>
      <c r="BKE6" s="363"/>
      <c r="BKF6" s="363"/>
      <c r="BKG6" s="363"/>
      <c r="BKH6" s="363"/>
      <c r="BKI6" s="363"/>
      <c r="BKJ6" s="363"/>
      <c r="BKK6" s="363"/>
      <c r="BKL6" s="363"/>
      <c r="BKM6" s="363"/>
      <c r="BKN6" s="363"/>
      <c r="BKO6" s="363"/>
      <c r="BKP6" s="363"/>
      <c r="BKQ6" s="363"/>
      <c r="BKR6" s="363"/>
      <c r="BKS6" s="363"/>
      <c r="BKT6" s="363"/>
      <c r="BKU6" s="363"/>
      <c r="BKV6" s="363"/>
      <c r="BKW6" s="363"/>
      <c r="BKX6" s="363"/>
      <c r="BKY6" s="363"/>
      <c r="BKZ6" s="363"/>
      <c r="BLA6" s="363"/>
      <c r="BLB6" s="363"/>
      <c r="BLC6" s="363"/>
      <c r="BLD6" s="363"/>
      <c r="BLE6" s="363"/>
      <c r="BLF6" s="363"/>
      <c r="BLG6" s="363"/>
      <c r="BLH6" s="363"/>
      <c r="BLI6" s="363"/>
      <c r="BLJ6" s="363"/>
      <c r="BLK6" s="363"/>
      <c r="BLL6" s="363"/>
      <c r="BLM6" s="363"/>
      <c r="BLN6" s="363"/>
      <c r="BLO6" s="363"/>
      <c r="BLP6" s="363"/>
      <c r="BLQ6" s="363"/>
      <c r="BLR6" s="363"/>
      <c r="BLS6" s="363"/>
      <c r="BLT6" s="363"/>
      <c r="BLU6" s="363"/>
      <c r="BLV6" s="363"/>
      <c r="BLW6" s="363"/>
      <c r="BLX6" s="363"/>
      <c r="BLY6" s="363"/>
      <c r="BLZ6" s="363"/>
      <c r="BMA6" s="363"/>
      <c r="BMB6" s="363"/>
      <c r="BMC6" s="363"/>
      <c r="BMD6" s="363"/>
      <c r="BME6" s="363"/>
      <c r="BMF6" s="363"/>
      <c r="BMG6" s="363"/>
      <c r="BMH6" s="363"/>
      <c r="BMI6" s="363"/>
      <c r="BMJ6" s="363"/>
      <c r="BMK6" s="363"/>
      <c r="BML6" s="363"/>
      <c r="BMM6" s="363"/>
      <c r="BMN6" s="363"/>
      <c r="BMO6" s="363"/>
      <c r="BMP6" s="363"/>
      <c r="BMQ6" s="363"/>
      <c r="BMR6" s="363"/>
      <c r="BMS6" s="363"/>
      <c r="BMT6" s="363"/>
      <c r="BMU6" s="363"/>
      <c r="BMV6" s="363"/>
      <c r="BMW6" s="363"/>
      <c r="BMX6" s="363"/>
      <c r="BMY6" s="363"/>
      <c r="BMZ6" s="363"/>
      <c r="BNA6" s="363"/>
      <c r="BNB6" s="363"/>
      <c r="BNC6" s="363"/>
      <c r="BND6" s="363"/>
      <c r="BNE6" s="363"/>
      <c r="BNF6" s="363"/>
      <c r="BNG6" s="363"/>
      <c r="BNH6" s="363"/>
      <c r="BNI6" s="363"/>
      <c r="BNJ6" s="363"/>
      <c r="BNK6" s="363"/>
      <c r="BNL6" s="363"/>
      <c r="BNM6" s="363"/>
      <c r="BNN6" s="363"/>
      <c r="BNO6" s="363"/>
      <c r="BNP6" s="363"/>
      <c r="BNQ6" s="363"/>
      <c r="BNR6" s="363"/>
      <c r="BNS6" s="363"/>
      <c r="BNT6" s="363"/>
      <c r="BNU6" s="363"/>
      <c r="BNV6" s="363"/>
      <c r="BNW6" s="363"/>
      <c r="BNX6" s="363"/>
      <c r="BNY6" s="363"/>
      <c r="BNZ6" s="363"/>
      <c r="BOA6" s="363"/>
      <c r="BOB6" s="363"/>
      <c r="BOC6" s="363"/>
      <c r="BOD6" s="363"/>
      <c r="BOE6" s="363"/>
      <c r="BOF6" s="363"/>
      <c r="BOG6" s="363"/>
      <c r="BOH6" s="363"/>
      <c r="BOI6" s="363"/>
      <c r="BOJ6" s="363"/>
      <c r="BOK6" s="363"/>
      <c r="BOL6" s="363"/>
      <c r="BOM6" s="363"/>
      <c r="BON6" s="363"/>
      <c r="BOO6" s="363"/>
      <c r="BOP6" s="363"/>
      <c r="BOQ6" s="363"/>
      <c r="BOR6" s="363"/>
      <c r="BOS6" s="363"/>
      <c r="BOT6" s="363"/>
      <c r="BOU6" s="363"/>
      <c r="BOV6" s="363"/>
      <c r="BOW6" s="363"/>
      <c r="BOX6" s="363"/>
      <c r="BOY6" s="363"/>
      <c r="BOZ6" s="363"/>
      <c r="BPA6" s="363"/>
      <c r="BPB6" s="363"/>
      <c r="BPC6" s="363"/>
      <c r="BPD6" s="363"/>
      <c r="BPE6" s="363"/>
      <c r="BPF6" s="363"/>
      <c r="BPG6" s="363"/>
      <c r="BPH6" s="363"/>
      <c r="BPI6" s="363"/>
      <c r="BPJ6" s="363"/>
      <c r="BPK6" s="363"/>
      <c r="BPL6" s="363"/>
      <c r="BPM6" s="363"/>
      <c r="BPN6" s="363"/>
      <c r="BPO6" s="363"/>
      <c r="BPP6" s="363"/>
      <c r="BPQ6" s="363"/>
      <c r="BPR6" s="363"/>
      <c r="BPS6" s="363"/>
      <c r="BPT6" s="363"/>
      <c r="BPU6" s="363"/>
      <c r="BPV6" s="363"/>
      <c r="BPW6" s="363"/>
      <c r="BPX6" s="363"/>
      <c r="BPY6" s="363"/>
      <c r="BPZ6" s="363"/>
      <c r="BQA6" s="363"/>
      <c r="BQB6" s="363"/>
      <c r="BQC6" s="363"/>
      <c r="BQD6" s="363"/>
      <c r="BQE6" s="363"/>
      <c r="BQF6" s="363"/>
      <c r="BQG6" s="363"/>
      <c r="BQH6" s="363"/>
      <c r="BQI6" s="363"/>
      <c r="BQJ6" s="363"/>
      <c r="BQK6" s="363"/>
      <c r="BQL6" s="363"/>
      <c r="BQM6" s="363"/>
      <c r="BQN6" s="363"/>
      <c r="BQO6" s="363"/>
      <c r="BQP6" s="363"/>
      <c r="BQQ6" s="363"/>
      <c r="BQR6" s="363"/>
      <c r="BQS6" s="363"/>
      <c r="BQT6" s="363"/>
      <c r="BQU6" s="363"/>
      <c r="BQV6" s="363"/>
      <c r="BQW6" s="363"/>
      <c r="BQX6" s="363"/>
      <c r="BQY6" s="363"/>
      <c r="BQZ6" s="363"/>
      <c r="BRA6" s="363"/>
      <c r="BRB6" s="363"/>
      <c r="BRC6" s="363"/>
      <c r="BRD6" s="363"/>
      <c r="BRE6" s="363"/>
      <c r="BRF6" s="363"/>
      <c r="BRG6" s="363"/>
      <c r="BRH6" s="363"/>
      <c r="BRI6" s="363"/>
      <c r="BRJ6" s="363"/>
      <c r="BRK6" s="363"/>
      <c r="BRL6" s="363"/>
      <c r="BRM6" s="363"/>
      <c r="BRN6" s="363"/>
      <c r="BRO6" s="363"/>
      <c r="BRP6" s="363"/>
      <c r="BRQ6" s="363"/>
      <c r="BRR6" s="363"/>
      <c r="BRS6" s="363"/>
      <c r="BRT6" s="363"/>
      <c r="BRU6" s="363"/>
      <c r="BRV6" s="363"/>
      <c r="BRW6" s="363"/>
      <c r="BRX6" s="363"/>
      <c r="BRY6" s="363"/>
      <c r="BRZ6" s="363"/>
      <c r="BSA6" s="363"/>
      <c r="BSB6" s="363"/>
      <c r="BSC6" s="363"/>
      <c r="BSD6" s="363"/>
      <c r="BSE6" s="363"/>
      <c r="BSF6" s="363"/>
      <c r="BSG6" s="363"/>
      <c r="BSH6" s="363"/>
      <c r="BSI6" s="363"/>
      <c r="BSJ6" s="363"/>
      <c r="BSK6" s="363"/>
      <c r="BSL6" s="363"/>
      <c r="BSM6" s="363"/>
      <c r="BSN6" s="363"/>
      <c r="BSO6" s="363"/>
      <c r="BSP6" s="363"/>
      <c r="BSQ6" s="363"/>
      <c r="BSR6" s="363"/>
      <c r="BSS6" s="363"/>
      <c r="BST6" s="363"/>
      <c r="BSU6" s="363"/>
      <c r="BSV6" s="363"/>
      <c r="BSW6" s="363"/>
      <c r="BSX6" s="363"/>
      <c r="BSY6" s="363"/>
      <c r="BSZ6" s="363"/>
      <c r="BTA6" s="363"/>
      <c r="BTB6" s="363"/>
      <c r="BTC6" s="363"/>
      <c r="BTD6" s="363"/>
      <c r="BTE6" s="363"/>
      <c r="BTF6" s="363"/>
      <c r="BTG6" s="363"/>
      <c r="BTH6" s="363"/>
      <c r="BTI6" s="363"/>
      <c r="BTJ6" s="363"/>
      <c r="BTK6" s="363"/>
      <c r="BTL6" s="363"/>
      <c r="BTM6" s="363"/>
      <c r="BTN6" s="363"/>
      <c r="BTO6" s="363"/>
      <c r="BTP6" s="363"/>
      <c r="BTQ6" s="363"/>
      <c r="BTR6" s="363"/>
      <c r="BTS6" s="363"/>
      <c r="BTT6" s="363"/>
      <c r="BTU6" s="363"/>
      <c r="BTV6" s="363"/>
      <c r="BTW6" s="363"/>
      <c r="BTX6" s="363"/>
      <c r="BTY6" s="363"/>
      <c r="BTZ6" s="363"/>
      <c r="BUA6" s="363"/>
      <c r="BUB6" s="363"/>
      <c r="BUC6" s="363"/>
      <c r="BUD6" s="363"/>
      <c r="BUE6" s="363"/>
      <c r="BUF6" s="363"/>
      <c r="BUG6" s="363"/>
      <c r="BUH6" s="363"/>
      <c r="BUI6" s="363"/>
      <c r="BUJ6" s="363"/>
      <c r="BUK6" s="363"/>
      <c r="BUL6" s="363"/>
      <c r="BUM6" s="363"/>
      <c r="BUN6" s="363"/>
      <c r="BUO6" s="363"/>
      <c r="BUP6" s="363"/>
      <c r="BUQ6" s="363"/>
      <c r="BUR6" s="363"/>
      <c r="BUS6" s="363"/>
      <c r="BUT6" s="363"/>
      <c r="BUU6" s="363"/>
      <c r="BUV6" s="363"/>
      <c r="BUW6" s="363"/>
      <c r="BUX6" s="363"/>
      <c r="BUY6" s="363"/>
      <c r="BUZ6" s="363"/>
      <c r="BVA6" s="363"/>
      <c r="BVB6" s="363"/>
      <c r="BVC6" s="363"/>
      <c r="BVD6" s="363"/>
      <c r="BVE6" s="363"/>
      <c r="BVF6" s="363"/>
      <c r="BVG6" s="363"/>
      <c r="BVH6" s="363"/>
      <c r="BVI6" s="363"/>
      <c r="BVJ6" s="363"/>
      <c r="BVK6" s="363"/>
      <c r="BVL6" s="363"/>
      <c r="BVM6" s="363"/>
      <c r="BVN6" s="363"/>
      <c r="BVO6" s="363"/>
      <c r="BVP6" s="363"/>
      <c r="BVQ6" s="363"/>
      <c r="BVR6" s="363"/>
      <c r="BVS6" s="363"/>
      <c r="BVT6" s="363"/>
      <c r="BVU6" s="363"/>
      <c r="BVV6" s="363"/>
      <c r="BVW6" s="363"/>
      <c r="BVX6" s="363"/>
      <c r="BVY6" s="363"/>
      <c r="BVZ6" s="363"/>
      <c r="BWA6" s="363"/>
      <c r="BWB6" s="363"/>
      <c r="BWC6" s="363"/>
      <c r="BWD6" s="363"/>
      <c r="BWE6" s="363"/>
      <c r="BWF6" s="363"/>
      <c r="BWG6" s="363"/>
      <c r="BWH6" s="363"/>
      <c r="BWI6" s="363"/>
      <c r="BWJ6" s="363"/>
      <c r="BWK6" s="363"/>
      <c r="BWL6" s="363"/>
      <c r="BWM6" s="363"/>
      <c r="BWN6" s="363"/>
      <c r="BWO6" s="363"/>
      <c r="BWP6" s="363"/>
      <c r="BWQ6" s="363"/>
      <c r="BWR6" s="363"/>
      <c r="BWS6" s="363"/>
      <c r="BWT6" s="363"/>
      <c r="BWU6" s="363"/>
      <c r="BWV6" s="363"/>
      <c r="BWW6" s="363"/>
      <c r="BWX6" s="363"/>
      <c r="BWY6" s="363"/>
      <c r="BWZ6" s="363"/>
      <c r="BXA6" s="363"/>
      <c r="BXB6" s="363"/>
      <c r="BXC6" s="363"/>
      <c r="BXD6" s="363"/>
      <c r="BXE6" s="363"/>
      <c r="BXF6" s="363"/>
      <c r="BXG6" s="363"/>
      <c r="BXH6" s="363"/>
      <c r="BXI6" s="363"/>
      <c r="BXJ6" s="363"/>
      <c r="BXK6" s="363"/>
      <c r="BXL6" s="363"/>
      <c r="BXM6" s="363"/>
      <c r="BXN6" s="363"/>
      <c r="BXO6" s="363"/>
      <c r="BXP6" s="363"/>
      <c r="BXQ6" s="363"/>
      <c r="BXR6" s="363"/>
      <c r="BXS6" s="363"/>
      <c r="BXT6" s="363"/>
      <c r="BXU6" s="363"/>
      <c r="BXV6" s="363"/>
      <c r="BXW6" s="363"/>
      <c r="BXX6" s="363"/>
      <c r="BXY6" s="363"/>
      <c r="BXZ6" s="363"/>
      <c r="BYA6" s="363"/>
      <c r="BYB6" s="363"/>
      <c r="BYC6" s="363"/>
      <c r="BYD6" s="363"/>
      <c r="BYE6" s="363"/>
      <c r="BYF6" s="363"/>
      <c r="BYG6" s="363"/>
      <c r="BYH6" s="363"/>
      <c r="BYI6" s="363"/>
      <c r="BYJ6" s="363"/>
      <c r="BYK6" s="363"/>
      <c r="BYL6" s="363"/>
      <c r="BYM6" s="363"/>
      <c r="BYN6" s="363"/>
      <c r="BYO6" s="363"/>
      <c r="BYP6" s="363"/>
      <c r="BYQ6" s="363"/>
      <c r="BYR6" s="363"/>
      <c r="BYS6" s="363"/>
      <c r="BYT6" s="363"/>
      <c r="BYU6" s="363"/>
      <c r="BYV6" s="363"/>
      <c r="BYW6" s="363"/>
      <c r="BYX6" s="363"/>
      <c r="BYY6" s="363"/>
      <c r="BYZ6" s="363"/>
      <c r="BZA6" s="363"/>
      <c r="BZB6" s="363"/>
      <c r="BZC6" s="363"/>
      <c r="BZD6" s="363"/>
      <c r="BZE6" s="363"/>
      <c r="BZF6" s="363"/>
      <c r="BZG6" s="363"/>
      <c r="BZH6" s="363"/>
      <c r="BZI6" s="363"/>
      <c r="BZJ6" s="363"/>
      <c r="BZK6" s="363"/>
      <c r="BZL6" s="363"/>
      <c r="BZM6" s="363"/>
      <c r="BZN6" s="363"/>
      <c r="BZO6" s="363"/>
      <c r="BZP6" s="363"/>
      <c r="BZQ6" s="363"/>
      <c r="BZR6" s="363"/>
      <c r="BZS6" s="363"/>
      <c r="BZT6" s="363"/>
      <c r="BZU6" s="363"/>
      <c r="BZV6" s="363"/>
      <c r="BZW6" s="363"/>
      <c r="BZX6" s="363"/>
      <c r="BZY6" s="363"/>
      <c r="BZZ6" s="363"/>
      <c r="CAA6" s="363"/>
      <c r="CAB6" s="363"/>
      <c r="CAC6" s="363"/>
      <c r="CAD6" s="363"/>
      <c r="CAE6" s="363"/>
      <c r="CAF6" s="363"/>
      <c r="CAG6" s="363"/>
      <c r="CAH6" s="363"/>
      <c r="CAI6" s="363"/>
      <c r="CAJ6" s="363"/>
      <c r="CAK6" s="363"/>
      <c r="CAL6" s="363"/>
      <c r="CAM6" s="363"/>
      <c r="CAN6" s="363"/>
      <c r="CAO6" s="363"/>
      <c r="CAP6" s="363"/>
      <c r="CAQ6" s="363"/>
      <c r="CAR6" s="363"/>
      <c r="CAS6" s="363"/>
      <c r="CAT6" s="363"/>
      <c r="CAU6" s="363"/>
      <c r="CAV6" s="363"/>
      <c r="CAW6" s="363"/>
      <c r="CAX6" s="363"/>
      <c r="CAY6" s="363"/>
      <c r="CAZ6" s="363"/>
      <c r="CBA6" s="363"/>
      <c r="CBB6" s="363"/>
      <c r="CBC6" s="363"/>
      <c r="CBD6" s="363"/>
      <c r="CBE6" s="363"/>
      <c r="CBF6" s="363"/>
      <c r="CBG6" s="363"/>
      <c r="CBH6" s="363"/>
      <c r="CBI6" s="363"/>
      <c r="CBJ6" s="363"/>
      <c r="CBK6" s="363"/>
      <c r="CBL6" s="363"/>
      <c r="CBM6" s="363"/>
      <c r="CBN6" s="363"/>
      <c r="CBO6" s="363"/>
      <c r="CBP6" s="363"/>
      <c r="CBQ6" s="363"/>
      <c r="CBR6" s="363"/>
      <c r="CBS6" s="363"/>
      <c r="CBT6" s="363"/>
      <c r="CBU6" s="363"/>
      <c r="CBV6" s="363"/>
      <c r="CBW6" s="363"/>
      <c r="CBX6" s="363"/>
      <c r="CBY6" s="363"/>
      <c r="CBZ6" s="363"/>
      <c r="CCA6" s="363"/>
      <c r="CCB6" s="363"/>
      <c r="CCC6" s="363"/>
      <c r="CCD6" s="363"/>
      <c r="CCE6" s="363"/>
      <c r="CCF6" s="363"/>
      <c r="CCG6" s="363"/>
      <c r="CCH6" s="363"/>
      <c r="CCI6" s="363"/>
      <c r="CCJ6" s="363"/>
      <c r="CCK6" s="363"/>
      <c r="CCL6" s="363"/>
      <c r="CCM6" s="363"/>
      <c r="CCN6" s="363"/>
      <c r="CCO6" s="363"/>
      <c r="CCP6" s="363"/>
      <c r="CCQ6" s="363"/>
      <c r="CCR6" s="363"/>
      <c r="CCS6" s="363"/>
      <c r="CCT6" s="363"/>
      <c r="CCU6" s="363"/>
      <c r="CCV6" s="363"/>
      <c r="CCW6" s="363"/>
      <c r="CCX6" s="363"/>
      <c r="CCY6" s="363"/>
      <c r="CCZ6" s="363"/>
      <c r="CDA6" s="363"/>
      <c r="CDB6" s="363"/>
      <c r="CDC6" s="363"/>
      <c r="CDD6" s="363"/>
      <c r="CDE6" s="363"/>
      <c r="CDF6" s="363"/>
      <c r="CDG6" s="363"/>
      <c r="CDH6" s="363"/>
      <c r="CDI6" s="363"/>
      <c r="CDJ6" s="363"/>
      <c r="CDK6" s="363"/>
      <c r="CDL6" s="363"/>
      <c r="CDM6" s="363"/>
      <c r="CDN6" s="363"/>
      <c r="CDO6" s="363"/>
      <c r="CDP6" s="363"/>
      <c r="CDQ6" s="363"/>
      <c r="CDR6" s="363"/>
      <c r="CDS6" s="363"/>
      <c r="CDT6" s="363"/>
      <c r="CDU6" s="363"/>
      <c r="CDV6" s="363"/>
      <c r="CDW6" s="363"/>
      <c r="CDX6" s="363"/>
      <c r="CDY6" s="363"/>
      <c r="CDZ6" s="363"/>
      <c r="CEA6" s="363"/>
      <c r="CEB6" s="363"/>
      <c r="CEC6" s="363"/>
      <c r="CED6" s="363"/>
      <c r="CEE6" s="363"/>
      <c r="CEF6" s="363"/>
      <c r="CEG6" s="363"/>
      <c r="CEH6" s="363"/>
      <c r="CEI6" s="363"/>
      <c r="CEJ6" s="363"/>
      <c r="CEK6" s="363"/>
      <c r="CEL6" s="363"/>
      <c r="CEM6" s="363"/>
      <c r="CEN6" s="363"/>
      <c r="CEO6" s="363"/>
      <c r="CEP6" s="363"/>
      <c r="CEQ6" s="363"/>
      <c r="CER6" s="363"/>
      <c r="CES6" s="363"/>
      <c r="CET6" s="363"/>
      <c r="CEU6" s="363"/>
      <c r="CEV6" s="363"/>
      <c r="CEW6" s="363"/>
      <c r="CEX6" s="363"/>
      <c r="CEY6" s="363"/>
      <c r="CEZ6" s="363"/>
      <c r="CFA6" s="363"/>
      <c r="CFB6" s="363"/>
      <c r="CFC6" s="363"/>
      <c r="CFD6" s="363"/>
      <c r="CFE6" s="363"/>
      <c r="CFF6" s="363"/>
      <c r="CFG6" s="363"/>
      <c r="CFH6" s="363"/>
      <c r="CFI6" s="363"/>
      <c r="CFJ6" s="363"/>
      <c r="CFK6" s="363"/>
      <c r="CFL6" s="363"/>
      <c r="CFM6" s="363"/>
      <c r="CFN6" s="363"/>
      <c r="CFO6" s="363"/>
      <c r="CFP6" s="363"/>
      <c r="CFQ6" s="363"/>
      <c r="CFR6" s="363"/>
      <c r="CFS6" s="363"/>
      <c r="CFT6" s="363"/>
      <c r="CFU6" s="363"/>
      <c r="CFV6" s="363"/>
      <c r="CFW6" s="363"/>
      <c r="CFX6" s="363"/>
      <c r="CFY6" s="363"/>
      <c r="CFZ6" s="363"/>
      <c r="CGA6" s="363"/>
      <c r="CGB6" s="363"/>
      <c r="CGC6" s="363"/>
      <c r="CGD6" s="363"/>
      <c r="CGE6" s="363"/>
      <c r="CGF6" s="363"/>
      <c r="CGG6" s="363"/>
      <c r="CGH6" s="363"/>
      <c r="CGI6" s="363"/>
      <c r="CGJ6" s="363"/>
      <c r="CGK6" s="363"/>
      <c r="CGL6" s="363"/>
      <c r="CGM6" s="363"/>
      <c r="CGN6" s="363"/>
      <c r="CGO6" s="363"/>
      <c r="CGP6" s="363"/>
      <c r="CGQ6" s="363"/>
      <c r="CGR6" s="363"/>
      <c r="CGS6" s="363"/>
      <c r="CGT6" s="363"/>
      <c r="CGU6" s="363"/>
      <c r="CGV6" s="363"/>
      <c r="CGW6" s="363"/>
      <c r="CGX6" s="363"/>
      <c r="CGY6" s="363"/>
      <c r="CGZ6" s="363"/>
      <c r="CHA6" s="363"/>
      <c r="CHB6" s="363"/>
      <c r="CHC6" s="363"/>
      <c r="CHD6" s="363"/>
      <c r="CHE6" s="363"/>
      <c r="CHF6" s="363"/>
      <c r="CHG6" s="363"/>
      <c r="CHH6" s="363"/>
      <c r="CHI6" s="363"/>
      <c r="CHJ6" s="363"/>
      <c r="CHK6" s="363"/>
      <c r="CHL6" s="363"/>
      <c r="CHM6" s="363"/>
      <c r="CHN6" s="363"/>
      <c r="CHO6" s="363"/>
      <c r="CHP6" s="363"/>
      <c r="CHQ6" s="363"/>
      <c r="CHR6" s="363"/>
      <c r="CHS6" s="363"/>
      <c r="CHT6" s="363"/>
      <c r="CHU6" s="363"/>
      <c r="CHV6" s="363"/>
      <c r="CHW6" s="363"/>
      <c r="CHX6" s="363"/>
      <c r="CHY6" s="363"/>
      <c r="CHZ6" s="363"/>
      <c r="CIA6" s="363"/>
      <c r="CIB6" s="363"/>
      <c r="CIC6" s="363"/>
      <c r="CID6" s="363"/>
      <c r="CIE6" s="363"/>
      <c r="CIF6" s="363"/>
      <c r="CIG6" s="363"/>
      <c r="CIH6" s="363"/>
      <c r="CII6" s="363"/>
      <c r="CIJ6" s="363"/>
      <c r="CIK6" s="363"/>
      <c r="CIL6" s="363"/>
      <c r="CIM6" s="363"/>
      <c r="CIN6" s="363"/>
      <c r="CIO6" s="363"/>
      <c r="CIP6" s="363"/>
      <c r="CIQ6" s="363"/>
      <c r="CIR6" s="363"/>
      <c r="CIS6" s="363"/>
      <c r="CIT6" s="363"/>
      <c r="CIU6" s="363"/>
      <c r="CIV6" s="363"/>
      <c r="CIW6" s="363"/>
      <c r="CIX6" s="363"/>
      <c r="CIY6" s="363"/>
      <c r="CIZ6" s="363"/>
      <c r="CJA6" s="363"/>
      <c r="CJB6" s="363"/>
      <c r="CJC6" s="363"/>
      <c r="CJD6" s="363"/>
      <c r="CJE6" s="363"/>
      <c r="CJF6" s="363"/>
      <c r="CJG6" s="363"/>
      <c r="CJH6" s="363"/>
      <c r="CJI6" s="363"/>
      <c r="CJJ6" s="363"/>
      <c r="CJK6" s="363"/>
      <c r="CJL6" s="363"/>
      <c r="CJM6" s="363"/>
      <c r="CJN6" s="363"/>
      <c r="CJO6" s="363"/>
      <c r="CJP6" s="363"/>
      <c r="CJQ6" s="363"/>
      <c r="CJR6" s="363"/>
      <c r="CJS6" s="363"/>
      <c r="CJT6" s="363"/>
      <c r="CJU6" s="363"/>
      <c r="CJV6" s="363"/>
      <c r="CJW6" s="363"/>
      <c r="CJX6" s="363"/>
      <c r="CJY6" s="363"/>
      <c r="CJZ6" s="363"/>
      <c r="CKA6" s="363"/>
      <c r="CKB6" s="363"/>
      <c r="CKC6" s="363"/>
      <c r="CKD6" s="363"/>
      <c r="CKE6" s="363"/>
      <c r="CKF6" s="363"/>
      <c r="CKG6" s="363"/>
      <c r="CKH6" s="363"/>
      <c r="CKI6" s="363"/>
      <c r="CKJ6" s="363"/>
      <c r="CKK6" s="363"/>
      <c r="CKL6" s="363"/>
      <c r="CKM6" s="363"/>
      <c r="CKN6" s="363"/>
      <c r="CKO6" s="363"/>
      <c r="CKP6" s="363"/>
      <c r="CKQ6" s="363"/>
      <c r="CKR6" s="363"/>
      <c r="CKS6" s="363"/>
      <c r="CKT6" s="363"/>
      <c r="CKU6" s="363"/>
      <c r="CKV6" s="363"/>
      <c r="CKW6" s="363"/>
      <c r="CKX6" s="363"/>
      <c r="CKY6" s="363"/>
      <c r="CKZ6" s="363"/>
      <c r="CLA6" s="363"/>
      <c r="CLB6" s="363"/>
      <c r="CLC6" s="363"/>
      <c r="CLD6" s="363"/>
      <c r="CLE6" s="363"/>
      <c r="CLF6" s="363"/>
      <c r="CLG6" s="363"/>
      <c r="CLH6" s="363"/>
      <c r="CLI6" s="363"/>
      <c r="CLJ6" s="363"/>
      <c r="CLK6" s="363"/>
      <c r="CLL6" s="363"/>
      <c r="CLM6" s="363"/>
      <c r="CLN6" s="363"/>
      <c r="CLO6" s="363"/>
      <c r="CLP6" s="363"/>
      <c r="CLQ6" s="363"/>
      <c r="CLR6" s="363"/>
      <c r="CLS6" s="363"/>
      <c r="CLT6" s="363"/>
      <c r="CLU6" s="363"/>
      <c r="CLV6" s="363"/>
      <c r="CLW6" s="363"/>
      <c r="CLX6" s="363"/>
      <c r="CLY6" s="363"/>
      <c r="CLZ6" s="363"/>
      <c r="CMA6" s="363"/>
      <c r="CMB6" s="363"/>
      <c r="CMC6" s="363"/>
      <c r="CMD6" s="363"/>
      <c r="CME6" s="363"/>
      <c r="CMF6" s="363"/>
      <c r="CMG6" s="363"/>
      <c r="CMH6" s="363"/>
      <c r="CMI6" s="363"/>
      <c r="CMJ6" s="363"/>
      <c r="CMK6" s="363"/>
      <c r="CML6" s="363"/>
      <c r="CMM6" s="363"/>
      <c r="CMN6" s="363"/>
      <c r="CMO6" s="363"/>
      <c r="CMP6" s="363"/>
      <c r="CMQ6" s="363"/>
      <c r="CMR6" s="363"/>
      <c r="CMS6" s="363"/>
      <c r="CMT6" s="363"/>
      <c r="CMU6" s="363"/>
      <c r="CMV6" s="363"/>
      <c r="CMW6" s="363"/>
      <c r="CMX6" s="363"/>
      <c r="CMY6" s="363"/>
      <c r="CMZ6" s="363"/>
      <c r="CNA6" s="363"/>
      <c r="CNB6" s="363"/>
      <c r="CNC6" s="363"/>
      <c r="CND6" s="363"/>
      <c r="CNE6" s="363"/>
      <c r="CNF6" s="363"/>
      <c r="CNG6" s="363"/>
      <c r="CNH6" s="363"/>
      <c r="CNI6" s="363"/>
      <c r="CNJ6" s="363"/>
      <c r="CNK6" s="363"/>
      <c r="CNL6" s="363"/>
      <c r="CNM6" s="363"/>
      <c r="CNN6" s="363"/>
      <c r="CNO6" s="363"/>
      <c r="CNP6" s="363"/>
      <c r="CNQ6" s="363"/>
      <c r="CNR6" s="363"/>
      <c r="CNS6" s="363"/>
      <c r="CNT6" s="363"/>
      <c r="CNU6" s="363"/>
      <c r="CNV6" s="363"/>
      <c r="CNW6" s="363"/>
      <c r="CNX6" s="363"/>
      <c r="CNY6" s="363"/>
      <c r="CNZ6" s="363"/>
      <c r="COA6" s="363"/>
      <c r="COB6" s="363"/>
      <c r="COC6" s="363"/>
      <c r="COD6" s="363"/>
      <c r="COE6" s="363"/>
      <c r="COF6" s="363"/>
      <c r="COG6" s="363"/>
      <c r="COH6" s="363"/>
      <c r="COI6" s="363"/>
      <c r="COJ6" s="363"/>
      <c r="COK6" s="363"/>
      <c r="COL6" s="363"/>
      <c r="COM6" s="363"/>
      <c r="CON6" s="363"/>
      <c r="COO6" s="363"/>
      <c r="COP6" s="363"/>
      <c r="COQ6" s="363"/>
      <c r="COR6" s="363"/>
      <c r="COS6" s="363"/>
      <c r="COT6" s="363"/>
      <c r="COU6" s="363"/>
      <c r="COV6" s="363"/>
      <c r="COW6" s="363"/>
      <c r="COX6" s="363"/>
      <c r="COY6" s="363"/>
      <c r="COZ6" s="363"/>
      <c r="CPA6" s="363"/>
      <c r="CPB6" s="363"/>
      <c r="CPC6" s="363"/>
      <c r="CPD6" s="363"/>
      <c r="CPE6" s="363"/>
      <c r="CPF6" s="363"/>
      <c r="CPG6" s="363"/>
      <c r="CPH6" s="363"/>
      <c r="CPI6" s="363"/>
      <c r="CPJ6" s="363"/>
      <c r="CPK6" s="363"/>
      <c r="CPL6" s="363"/>
      <c r="CPM6" s="363"/>
      <c r="CPN6" s="363"/>
      <c r="CPO6" s="363"/>
      <c r="CPP6" s="363"/>
      <c r="CPQ6" s="363"/>
      <c r="CPR6" s="363"/>
      <c r="CPS6" s="363"/>
      <c r="CPT6" s="363"/>
      <c r="CPU6" s="363"/>
      <c r="CPV6" s="363"/>
      <c r="CPW6" s="363"/>
      <c r="CPX6" s="363"/>
      <c r="CPY6" s="363"/>
      <c r="CPZ6" s="363"/>
      <c r="CQA6" s="363"/>
      <c r="CQB6" s="363"/>
      <c r="CQC6" s="363"/>
      <c r="CQD6" s="363"/>
      <c r="CQE6" s="363"/>
      <c r="CQF6" s="363"/>
      <c r="CQG6" s="363"/>
      <c r="CQH6" s="363"/>
      <c r="CQI6" s="363"/>
      <c r="CQJ6" s="363"/>
      <c r="CQK6" s="363"/>
      <c r="CQL6" s="363"/>
      <c r="CQM6" s="363"/>
      <c r="CQN6" s="363"/>
      <c r="CQO6" s="363"/>
      <c r="CQP6" s="363"/>
      <c r="CQQ6" s="363"/>
      <c r="CQR6" s="363"/>
      <c r="CQS6" s="363"/>
      <c r="CQT6" s="363"/>
      <c r="CQU6" s="363"/>
      <c r="CQV6" s="363"/>
      <c r="CQW6" s="363"/>
      <c r="CQX6" s="363"/>
      <c r="CQY6" s="363"/>
      <c r="CQZ6" s="363"/>
      <c r="CRA6" s="363"/>
      <c r="CRB6" s="363"/>
      <c r="CRC6" s="363"/>
      <c r="CRD6" s="363"/>
      <c r="CRE6" s="363"/>
      <c r="CRF6" s="363"/>
      <c r="CRG6" s="363"/>
      <c r="CRH6" s="363"/>
      <c r="CRI6" s="363"/>
      <c r="CRJ6" s="363"/>
      <c r="CRK6" s="363"/>
      <c r="CRL6" s="363"/>
      <c r="CRM6" s="363"/>
      <c r="CRN6" s="363"/>
      <c r="CRO6" s="363"/>
      <c r="CRP6" s="363"/>
      <c r="CRQ6" s="363"/>
      <c r="CRR6" s="363"/>
      <c r="CRS6" s="363"/>
      <c r="CRT6" s="363"/>
      <c r="CRU6" s="363"/>
      <c r="CRV6" s="363"/>
      <c r="CRW6" s="363"/>
      <c r="CRX6" s="363"/>
      <c r="CRY6" s="363"/>
      <c r="CRZ6" s="363"/>
      <c r="CSA6" s="363"/>
      <c r="CSB6" s="363"/>
      <c r="CSC6" s="363"/>
      <c r="CSD6" s="363"/>
      <c r="CSE6" s="363"/>
      <c r="CSF6" s="363"/>
      <c r="CSG6" s="363"/>
      <c r="CSH6" s="363"/>
      <c r="CSI6" s="363"/>
      <c r="CSJ6" s="363"/>
      <c r="CSK6" s="363"/>
      <c r="CSL6" s="363"/>
      <c r="CSM6" s="363"/>
      <c r="CSN6" s="363"/>
      <c r="CSO6" s="363"/>
      <c r="CSP6" s="363"/>
      <c r="CSQ6" s="363"/>
      <c r="CSR6" s="363"/>
      <c r="CSS6" s="363"/>
      <c r="CST6" s="363"/>
      <c r="CSU6" s="363"/>
      <c r="CSV6" s="363"/>
      <c r="CSW6" s="363"/>
      <c r="CSX6" s="363"/>
      <c r="CSY6" s="363"/>
      <c r="CSZ6" s="363"/>
      <c r="CTA6" s="363"/>
      <c r="CTB6" s="363"/>
      <c r="CTC6" s="363"/>
      <c r="CTD6" s="363"/>
      <c r="CTE6" s="363"/>
      <c r="CTF6" s="363"/>
      <c r="CTG6" s="363"/>
      <c r="CTH6" s="363"/>
      <c r="CTI6" s="363"/>
      <c r="CTJ6" s="363"/>
      <c r="CTK6" s="363"/>
      <c r="CTL6" s="363"/>
      <c r="CTM6" s="363"/>
      <c r="CTN6" s="363"/>
      <c r="CTO6" s="363"/>
      <c r="CTP6" s="363"/>
      <c r="CTQ6" s="363"/>
      <c r="CTR6" s="363"/>
      <c r="CTS6" s="363"/>
      <c r="CTT6" s="363"/>
      <c r="CTU6" s="363"/>
      <c r="CTV6" s="363"/>
      <c r="CTW6" s="363"/>
      <c r="CTX6" s="363"/>
      <c r="CTY6" s="363"/>
      <c r="CTZ6" s="363"/>
      <c r="CUA6" s="363"/>
      <c r="CUB6" s="363"/>
      <c r="CUC6" s="363"/>
      <c r="CUD6" s="363"/>
      <c r="CUE6" s="363"/>
      <c r="CUF6" s="363"/>
      <c r="CUG6" s="363"/>
      <c r="CUH6" s="363"/>
      <c r="CUI6" s="363"/>
      <c r="CUJ6" s="363"/>
      <c r="CUK6" s="363"/>
      <c r="CUL6" s="363"/>
      <c r="CUM6" s="363"/>
      <c r="CUN6" s="363"/>
      <c r="CUO6" s="363"/>
      <c r="CUP6" s="363"/>
      <c r="CUQ6" s="363"/>
      <c r="CUR6" s="363"/>
      <c r="CUS6" s="363"/>
      <c r="CUT6" s="363"/>
      <c r="CUU6" s="363"/>
      <c r="CUV6" s="363"/>
      <c r="CUW6" s="363"/>
      <c r="CUX6" s="363"/>
      <c r="CUY6" s="363"/>
      <c r="CUZ6" s="363"/>
      <c r="CVA6" s="363"/>
      <c r="CVB6" s="363"/>
      <c r="CVC6" s="363"/>
      <c r="CVD6" s="363"/>
      <c r="CVE6" s="363"/>
      <c r="CVF6" s="363"/>
      <c r="CVG6" s="363"/>
      <c r="CVH6" s="363"/>
      <c r="CVI6" s="363"/>
      <c r="CVJ6" s="363"/>
      <c r="CVK6" s="363"/>
      <c r="CVL6" s="363"/>
      <c r="CVM6" s="363"/>
      <c r="CVN6" s="363"/>
      <c r="CVO6" s="363"/>
      <c r="CVP6" s="363"/>
      <c r="CVQ6" s="363"/>
      <c r="CVR6" s="363"/>
      <c r="CVS6" s="363"/>
      <c r="CVT6" s="363"/>
      <c r="CVU6" s="363"/>
      <c r="CVV6" s="363"/>
      <c r="CVW6" s="363"/>
      <c r="CVX6" s="363"/>
      <c r="CVY6" s="363"/>
      <c r="CVZ6" s="363"/>
      <c r="CWA6" s="363"/>
      <c r="CWB6" s="363"/>
      <c r="CWC6" s="363"/>
      <c r="CWD6" s="363"/>
      <c r="CWE6" s="363"/>
      <c r="CWF6" s="363"/>
      <c r="CWG6" s="363"/>
      <c r="CWH6" s="363"/>
      <c r="CWI6" s="363"/>
      <c r="CWJ6" s="363"/>
      <c r="CWK6" s="363"/>
      <c r="CWL6" s="363"/>
      <c r="CWM6" s="363"/>
      <c r="CWN6" s="363"/>
      <c r="CWO6" s="363"/>
      <c r="CWP6" s="363"/>
      <c r="CWQ6" s="363"/>
      <c r="CWR6" s="363"/>
      <c r="CWS6" s="363"/>
      <c r="CWT6" s="363"/>
      <c r="CWU6" s="363"/>
      <c r="CWV6" s="363"/>
      <c r="CWW6" s="363"/>
      <c r="CWX6" s="363"/>
      <c r="CWY6" s="363"/>
      <c r="CWZ6" s="363"/>
      <c r="CXA6" s="363"/>
      <c r="CXB6" s="363"/>
      <c r="CXC6" s="363"/>
      <c r="CXD6" s="363"/>
      <c r="CXE6" s="363"/>
      <c r="CXF6" s="363"/>
      <c r="CXG6" s="363"/>
      <c r="CXH6" s="363"/>
      <c r="CXI6" s="363"/>
      <c r="CXJ6" s="363"/>
      <c r="CXK6" s="363"/>
      <c r="CXL6" s="363"/>
      <c r="CXM6" s="363"/>
      <c r="CXN6" s="363"/>
      <c r="CXO6" s="363"/>
      <c r="CXP6" s="363"/>
      <c r="CXQ6" s="363"/>
      <c r="CXR6" s="363"/>
      <c r="CXS6" s="363"/>
      <c r="CXT6" s="363"/>
      <c r="CXU6" s="363"/>
      <c r="CXV6" s="363"/>
      <c r="CXW6" s="363"/>
      <c r="CXX6" s="363"/>
      <c r="CXY6" s="363"/>
      <c r="CXZ6" s="363"/>
      <c r="CYA6" s="363"/>
      <c r="CYB6" s="363"/>
      <c r="CYC6" s="363"/>
      <c r="CYD6" s="363"/>
      <c r="CYE6" s="363"/>
      <c r="CYF6" s="363"/>
      <c r="CYG6" s="363"/>
      <c r="CYH6" s="363"/>
      <c r="CYI6" s="363"/>
      <c r="CYJ6" s="363"/>
      <c r="CYK6" s="363"/>
      <c r="CYL6" s="363"/>
      <c r="CYM6" s="363"/>
      <c r="CYN6" s="363"/>
      <c r="CYO6" s="363"/>
      <c r="CYP6" s="363"/>
      <c r="CYQ6" s="363"/>
      <c r="CYR6" s="363"/>
      <c r="CYS6" s="363"/>
      <c r="CYT6" s="363"/>
      <c r="CYU6" s="363"/>
      <c r="CYV6" s="363"/>
      <c r="CYW6" s="363"/>
      <c r="CYX6" s="363"/>
      <c r="CYY6" s="363"/>
      <c r="CYZ6" s="363"/>
      <c r="CZA6" s="363"/>
      <c r="CZB6" s="363"/>
      <c r="CZC6" s="363"/>
      <c r="CZD6" s="363"/>
      <c r="CZE6" s="363"/>
      <c r="CZF6" s="363"/>
      <c r="CZG6" s="363"/>
      <c r="CZH6" s="363"/>
      <c r="CZI6" s="363"/>
      <c r="CZJ6" s="363"/>
      <c r="CZK6" s="363"/>
      <c r="CZL6" s="363"/>
      <c r="CZM6" s="363"/>
      <c r="CZN6" s="363"/>
      <c r="CZO6" s="363"/>
      <c r="CZP6" s="363"/>
      <c r="CZQ6" s="363"/>
      <c r="CZR6" s="363"/>
      <c r="CZS6" s="363"/>
      <c r="CZT6" s="363"/>
      <c r="CZU6" s="363"/>
      <c r="CZV6" s="363"/>
      <c r="CZW6" s="363"/>
      <c r="CZX6" s="363"/>
      <c r="CZY6" s="363"/>
      <c r="CZZ6" s="363"/>
      <c r="DAA6" s="363"/>
      <c r="DAB6" s="363"/>
      <c r="DAC6" s="363"/>
      <c r="DAD6" s="363"/>
      <c r="DAE6" s="363"/>
      <c r="DAF6" s="363"/>
      <c r="DAG6" s="363"/>
      <c r="DAH6" s="363"/>
      <c r="DAI6" s="363"/>
      <c r="DAJ6" s="363"/>
      <c r="DAK6" s="363"/>
      <c r="DAL6" s="363"/>
      <c r="DAM6" s="363"/>
      <c r="DAN6" s="363"/>
      <c r="DAO6" s="363"/>
      <c r="DAP6" s="363"/>
      <c r="DAQ6" s="363"/>
      <c r="DAR6" s="363"/>
      <c r="DAS6" s="363"/>
      <c r="DAT6" s="363"/>
      <c r="DAU6" s="363"/>
      <c r="DAV6" s="363"/>
      <c r="DAW6" s="363"/>
      <c r="DAX6" s="363"/>
      <c r="DAY6" s="363"/>
      <c r="DAZ6" s="363"/>
      <c r="DBA6" s="363"/>
      <c r="DBB6" s="363"/>
      <c r="DBC6" s="363"/>
      <c r="DBD6" s="363"/>
      <c r="DBE6" s="363"/>
      <c r="DBF6" s="363"/>
      <c r="DBG6" s="363"/>
      <c r="DBH6" s="363"/>
      <c r="DBI6" s="363"/>
      <c r="DBJ6" s="363"/>
      <c r="DBK6" s="363"/>
      <c r="DBL6" s="363"/>
      <c r="DBM6" s="363"/>
      <c r="DBN6" s="363"/>
      <c r="DBO6" s="363"/>
      <c r="DBP6" s="363"/>
      <c r="DBQ6" s="363"/>
      <c r="DBR6" s="363"/>
      <c r="DBS6" s="363"/>
      <c r="DBT6" s="363"/>
      <c r="DBU6" s="363"/>
      <c r="DBV6" s="363"/>
      <c r="DBW6" s="363"/>
      <c r="DBX6" s="363"/>
      <c r="DBY6" s="363"/>
      <c r="DBZ6" s="363"/>
      <c r="DCA6" s="363"/>
      <c r="DCB6" s="363"/>
      <c r="DCC6" s="363"/>
      <c r="DCD6" s="363"/>
      <c r="DCE6" s="363"/>
      <c r="DCF6" s="363"/>
      <c r="DCG6" s="363"/>
      <c r="DCH6" s="363"/>
      <c r="DCI6" s="363"/>
      <c r="DCJ6" s="363"/>
      <c r="DCK6" s="363"/>
      <c r="DCL6" s="363"/>
      <c r="DCM6" s="363"/>
      <c r="DCN6" s="363"/>
      <c r="DCO6" s="363"/>
      <c r="DCP6" s="363"/>
      <c r="DCQ6" s="363"/>
      <c r="DCR6" s="363"/>
      <c r="DCS6" s="363"/>
      <c r="DCT6" s="363"/>
      <c r="DCU6" s="363"/>
      <c r="DCV6" s="363"/>
      <c r="DCW6" s="363"/>
      <c r="DCX6" s="363"/>
      <c r="DCY6" s="363"/>
      <c r="DCZ6" s="363"/>
      <c r="DDA6" s="363"/>
      <c r="DDB6" s="363"/>
      <c r="DDC6" s="363"/>
      <c r="DDD6" s="363"/>
      <c r="DDE6" s="363"/>
      <c r="DDF6" s="363"/>
      <c r="DDG6" s="363"/>
      <c r="DDH6" s="363"/>
      <c r="DDI6" s="363"/>
      <c r="DDJ6" s="363"/>
      <c r="DDK6" s="363"/>
      <c r="DDL6" s="363"/>
      <c r="DDM6" s="363"/>
      <c r="DDN6" s="363"/>
      <c r="DDO6" s="363"/>
      <c r="DDP6" s="363"/>
      <c r="DDQ6" s="363"/>
      <c r="DDR6" s="363"/>
      <c r="DDS6" s="363"/>
      <c r="DDT6" s="363"/>
      <c r="DDU6" s="363"/>
      <c r="DDV6" s="363"/>
      <c r="DDW6" s="363"/>
      <c r="DDX6" s="363"/>
      <c r="DDY6" s="363"/>
      <c r="DDZ6" s="363"/>
      <c r="DEA6" s="363"/>
      <c r="DEB6" s="363"/>
      <c r="DEC6" s="363"/>
      <c r="DED6" s="363"/>
      <c r="DEE6" s="363"/>
      <c r="DEF6" s="363"/>
      <c r="DEG6" s="363"/>
      <c r="DEH6" s="363"/>
      <c r="DEI6" s="363"/>
      <c r="DEJ6" s="363"/>
      <c r="DEK6" s="363"/>
      <c r="DEL6" s="363"/>
      <c r="DEM6" s="363"/>
      <c r="DEN6" s="363"/>
      <c r="DEO6" s="363"/>
      <c r="DEP6" s="363"/>
      <c r="DEQ6" s="363"/>
      <c r="DER6" s="363"/>
      <c r="DES6" s="363"/>
      <c r="DET6" s="363"/>
      <c r="DEU6" s="363"/>
      <c r="DEV6" s="363"/>
      <c r="DEW6" s="363"/>
      <c r="DEX6" s="363"/>
      <c r="DEY6" s="363"/>
      <c r="DEZ6" s="363"/>
      <c r="DFA6" s="363"/>
      <c r="DFB6" s="363"/>
      <c r="DFC6" s="363"/>
      <c r="DFD6" s="363"/>
      <c r="DFE6" s="363"/>
      <c r="DFF6" s="363"/>
      <c r="DFG6" s="363"/>
      <c r="DFH6" s="363"/>
      <c r="DFI6" s="363"/>
      <c r="DFJ6" s="363"/>
      <c r="DFK6" s="363"/>
      <c r="DFL6" s="363"/>
      <c r="DFM6" s="363"/>
      <c r="DFN6" s="363"/>
      <c r="DFO6" s="363"/>
      <c r="DFP6" s="363"/>
      <c r="DFQ6" s="363"/>
      <c r="DFR6" s="363"/>
      <c r="DFS6" s="363"/>
      <c r="DFT6" s="363"/>
      <c r="DFU6" s="363"/>
      <c r="DFV6" s="363"/>
      <c r="DFW6" s="363"/>
      <c r="DFX6" s="363"/>
      <c r="DFY6" s="363"/>
      <c r="DFZ6" s="363"/>
      <c r="DGA6" s="363"/>
      <c r="DGB6" s="363"/>
      <c r="DGC6" s="363"/>
      <c r="DGD6" s="363"/>
      <c r="DGE6" s="363"/>
      <c r="DGF6" s="363"/>
      <c r="DGG6" s="363"/>
      <c r="DGH6" s="363"/>
      <c r="DGI6" s="363"/>
      <c r="DGJ6" s="363"/>
      <c r="DGK6" s="363"/>
      <c r="DGL6" s="363"/>
      <c r="DGM6" s="363"/>
      <c r="DGN6" s="363"/>
      <c r="DGO6" s="363"/>
      <c r="DGP6" s="363"/>
      <c r="DGQ6" s="363"/>
      <c r="DGR6" s="363"/>
      <c r="DGS6" s="363"/>
      <c r="DGT6" s="363"/>
      <c r="DGU6" s="363"/>
      <c r="DGV6" s="363"/>
      <c r="DGW6" s="363"/>
      <c r="DGX6" s="363"/>
      <c r="DGY6" s="363"/>
      <c r="DGZ6" s="363"/>
      <c r="DHA6" s="363"/>
      <c r="DHB6" s="363"/>
      <c r="DHC6" s="363"/>
      <c r="DHD6" s="363"/>
      <c r="DHE6" s="363"/>
      <c r="DHF6" s="363"/>
      <c r="DHG6" s="363"/>
      <c r="DHH6" s="363"/>
      <c r="DHI6" s="363"/>
      <c r="DHJ6" s="363"/>
      <c r="DHK6" s="363"/>
      <c r="DHL6" s="363"/>
      <c r="DHM6" s="363"/>
      <c r="DHN6" s="363"/>
      <c r="DHO6" s="363"/>
      <c r="DHP6" s="363"/>
      <c r="DHQ6" s="363"/>
      <c r="DHR6" s="363"/>
      <c r="DHS6" s="363"/>
      <c r="DHT6" s="363"/>
      <c r="DHU6" s="363"/>
      <c r="DHV6" s="363"/>
      <c r="DHW6" s="363"/>
      <c r="DHX6" s="363"/>
      <c r="DHY6" s="363"/>
      <c r="DHZ6" s="363"/>
      <c r="DIA6" s="363"/>
      <c r="DIB6" s="363"/>
      <c r="DIC6" s="363"/>
      <c r="DID6" s="363"/>
      <c r="DIE6" s="363"/>
      <c r="DIF6" s="363"/>
      <c r="DIG6" s="363"/>
      <c r="DIH6" s="363"/>
      <c r="DII6" s="363"/>
      <c r="DIJ6" s="363"/>
      <c r="DIK6" s="363"/>
      <c r="DIL6" s="363"/>
      <c r="DIM6" s="363"/>
      <c r="DIN6" s="363"/>
      <c r="DIO6" s="363"/>
      <c r="DIP6" s="363"/>
      <c r="DIQ6" s="363"/>
      <c r="DIR6" s="363"/>
      <c r="DIS6" s="363"/>
      <c r="DIT6" s="363"/>
      <c r="DIU6" s="363"/>
      <c r="DIV6" s="363"/>
      <c r="DIW6" s="363"/>
      <c r="DIX6" s="363"/>
      <c r="DIY6" s="363"/>
      <c r="DIZ6" s="363"/>
      <c r="DJA6" s="363"/>
      <c r="DJB6" s="363"/>
      <c r="DJC6" s="363"/>
      <c r="DJD6" s="363"/>
      <c r="DJE6" s="363"/>
      <c r="DJF6" s="363"/>
      <c r="DJG6" s="363"/>
      <c r="DJH6" s="363"/>
      <c r="DJI6" s="363"/>
      <c r="DJJ6" s="363"/>
      <c r="DJK6" s="363"/>
      <c r="DJL6" s="363"/>
      <c r="DJM6" s="363"/>
      <c r="DJN6" s="363"/>
      <c r="DJO6" s="363"/>
      <c r="DJP6" s="363"/>
      <c r="DJQ6" s="363"/>
      <c r="DJR6" s="363"/>
      <c r="DJS6" s="363"/>
      <c r="DJT6" s="363"/>
      <c r="DJU6" s="363"/>
      <c r="DJV6" s="363"/>
      <c r="DJW6" s="363"/>
      <c r="DJX6" s="363"/>
      <c r="DJY6" s="363"/>
      <c r="DJZ6" s="363"/>
      <c r="DKA6" s="363"/>
      <c r="DKB6" s="363"/>
      <c r="DKC6" s="363"/>
      <c r="DKD6" s="363"/>
      <c r="DKE6" s="363"/>
      <c r="DKF6" s="363"/>
      <c r="DKG6" s="363"/>
      <c r="DKH6" s="363"/>
      <c r="DKI6" s="363"/>
      <c r="DKJ6" s="363"/>
      <c r="DKK6" s="363"/>
      <c r="DKL6" s="363"/>
      <c r="DKM6" s="363"/>
      <c r="DKN6" s="363"/>
      <c r="DKO6" s="363"/>
      <c r="DKP6" s="363"/>
      <c r="DKQ6" s="363"/>
      <c r="DKR6" s="363"/>
      <c r="DKS6" s="363"/>
      <c r="DKT6" s="363"/>
      <c r="DKU6" s="363"/>
      <c r="DKV6" s="363"/>
      <c r="DKW6" s="363"/>
      <c r="DKX6" s="363"/>
      <c r="DKY6" s="363"/>
      <c r="DKZ6" s="363"/>
      <c r="DLA6" s="363"/>
      <c r="DLB6" s="363"/>
      <c r="DLC6" s="363"/>
      <c r="DLD6" s="363"/>
      <c r="DLE6" s="363"/>
      <c r="DLF6" s="363"/>
      <c r="DLG6" s="363"/>
      <c r="DLH6" s="363"/>
      <c r="DLI6" s="363"/>
      <c r="DLJ6" s="363"/>
      <c r="DLK6" s="363"/>
      <c r="DLL6" s="363"/>
      <c r="DLM6" s="363"/>
      <c r="DLN6" s="363"/>
      <c r="DLO6" s="363"/>
      <c r="DLP6" s="363"/>
      <c r="DLQ6" s="363"/>
      <c r="DLR6" s="363"/>
      <c r="DLS6" s="363"/>
      <c r="DLT6" s="363"/>
      <c r="DLU6" s="363"/>
      <c r="DLV6" s="363"/>
      <c r="DLW6" s="363"/>
      <c r="DLX6" s="363"/>
      <c r="DLY6" s="363"/>
      <c r="DLZ6" s="363"/>
      <c r="DMA6" s="363"/>
      <c r="DMB6" s="363"/>
      <c r="DMC6" s="363"/>
      <c r="DMD6" s="363"/>
      <c r="DME6" s="363"/>
      <c r="DMF6" s="363"/>
      <c r="DMG6" s="363"/>
      <c r="DMH6" s="363"/>
      <c r="DMI6" s="363"/>
      <c r="DMJ6" s="363"/>
      <c r="DMK6" s="363"/>
      <c r="DML6" s="363"/>
      <c r="DMM6" s="363"/>
      <c r="DMN6" s="363"/>
      <c r="DMO6" s="363"/>
      <c r="DMP6" s="363"/>
      <c r="DMQ6" s="363"/>
      <c r="DMR6" s="363"/>
      <c r="DMS6" s="363"/>
      <c r="DMT6" s="363"/>
      <c r="DMU6" s="363"/>
      <c r="DMV6" s="363"/>
      <c r="DMW6" s="363"/>
      <c r="DMX6" s="363"/>
      <c r="DMY6" s="363"/>
      <c r="DMZ6" s="363"/>
      <c r="DNA6" s="363"/>
      <c r="DNB6" s="363"/>
      <c r="DNC6" s="363"/>
      <c r="DND6" s="363"/>
      <c r="DNE6" s="363"/>
      <c r="DNF6" s="363"/>
      <c r="DNG6" s="363"/>
      <c r="DNH6" s="363"/>
      <c r="DNI6" s="363"/>
      <c r="DNJ6" s="363"/>
      <c r="DNK6" s="363"/>
      <c r="DNL6" s="363"/>
      <c r="DNM6" s="363"/>
      <c r="DNN6" s="363"/>
      <c r="DNO6" s="363"/>
      <c r="DNP6" s="363"/>
      <c r="DNQ6" s="363"/>
      <c r="DNR6" s="363"/>
      <c r="DNS6" s="363"/>
      <c r="DNT6" s="363"/>
      <c r="DNU6" s="363"/>
      <c r="DNV6" s="363"/>
      <c r="DNW6" s="363"/>
      <c r="DNX6" s="363"/>
      <c r="DNY6" s="363"/>
      <c r="DNZ6" s="363"/>
      <c r="DOA6" s="363"/>
      <c r="DOB6" s="363"/>
      <c r="DOC6" s="363"/>
      <c r="DOD6" s="363"/>
      <c r="DOE6" s="363"/>
      <c r="DOF6" s="363"/>
      <c r="DOG6" s="363"/>
      <c r="DOH6" s="363"/>
      <c r="DOI6" s="363"/>
      <c r="DOJ6" s="363"/>
      <c r="DOK6" s="363"/>
      <c r="DOL6" s="363"/>
      <c r="DOM6" s="363"/>
      <c r="DON6" s="363"/>
      <c r="DOO6" s="363"/>
      <c r="DOP6" s="363"/>
      <c r="DOQ6" s="363"/>
      <c r="DOR6" s="363"/>
      <c r="DOS6" s="363"/>
      <c r="DOT6" s="363"/>
      <c r="DOU6" s="363"/>
      <c r="DOV6" s="363"/>
      <c r="DOW6" s="363"/>
      <c r="DOX6" s="363"/>
      <c r="DOY6" s="363"/>
      <c r="DOZ6" s="363"/>
      <c r="DPA6" s="363"/>
      <c r="DPB6" s="363"/>
      <c r="DPC6" s="363"/>
      <c r="DPD6" s="363"/>
      <c r="DPE6" s="363"/>
      <c r="DPF6" s="363"/>
      <c r="DPG6" s="363"/>
      <c r="DPH6" s="363"/>
      <c r="DPI6" s="363"/>
      <c r="DPJ6" s="363"/>
      <c r="DPK6" s="363"/>
      <c r="DPL6" s="363"/>
      <c r="DPM6" s="363"/>
      <c r="DPN6" s="363"/>
      <c r="DPO6" s="363"/>
      <c r="DPP6" s="363"/>
      <c r="DPQ6" s="363"/>
      <c r="DPR6" s="363"/>
      <c r="DPS6" s="363"/>
      <c r="DPT6" s="363"/>
      <c r="DPU6" s="363"/>
      <c r="DPV6" s="363"/>
      <c r="DPW6" s="363"/>
      <c r="DPX6" s="363"/>
      <c r="DPY6" s="363"/>
      <c r="DPZ6" s="363"/>
      <c r="DQA6" s="363"/>
      <c r="DQB6" s="363"/>
      <c r="DQC6" s="363"/>
      <c r="DQD6" s="363"/>
      <c r="DQE6" s="363"/>
      <c r="DQF6" s="363"/>
      <c r="DQG6" s="363"/>
      <c r="DQH6" s="363"/>
      <c r="DQI6" s="363"/>
      <c r="DQJ6" s="363"/>
      <c r="DQK6" s="363"/>
      <c r="DQL6" s="363"/>
      <c r="DQM6" s="363"/>
      <c r="DQN6" s="363"/>
      <c r="DQO6" s="363"/>
      <c r="DQP6" s="363"/>
      <c r="DQQ6" s="363"/>
      <c r="DQR6" s="363"/>
      <c r="DQS6" s="363"/>
      <c r="DQT6" s="363"/>
      <c r="DQU6" s="363"/>
      <c r="DQV6" s="363"/>
      <c r="DQW6" s="363"/>
      <c r="DQX6" s="363"/>
      <c r="DQY6" s="363"/>
      <c r="DQZ6" s="363"/>
      <c r="DRA6" s="363"/>
      <c r="DRB6" s="363"/>
      <c r="DRC6" s="363"/>
      <c r="DRD6" s="363"/>
      <c r="DRE6" s="363"/>
      <c r="DRF6" s="363"/>
      <c r="DRG6" s="363"/>
      <c r="DRH6" s="363"/>
      <c r="DRI6" s="363"/>
      <c r="DRJ6" s="363"/>
      <c r="DRK6" s="363"/>
      <c r="DRL6" s="363"/>
      <c r="DRM6" s="363"/>
      <c r="DRN6" s="363"/>
      <c r="DRO6" s="363"/>
      <c r="DRP6" s="363"/>
      <c r="DRQ6" s="363"/>
      <c r="DRR6" s="363"/>
      <c r="DRS6" s="363"/>
      <c r="DRT6" s="363"/>
      <c r="DRU6" s="363"/>
      <c r="DRV6" s="363"/>
      <c r="DRW6" s="363"/>
      <c r="DRX6" s="363"/>
      <c r="DRY6" s="363"/>
      <c r="DRZ6" s="363"/>
      <c r="DSA6" s="363"/>
      <c r="DSB6" s="363"/>
      <c r="DSC6" s="363"/>
      <c r="DSD6" s="363"/>
      <c r="DSE6" s="363"/>
      <c r="DSF6" s="363"/>
      <c r="DSG6" s="363"/>
      <c r="DSH6" s="363"/>
      <c r="DSI6" s="363"/>
      <c r="DSJ6" s="363"/>
      <c r="DSK6" s="363"/>
      <c r="DSL6" s="363"/>
      <c r="DSM6" s="363"/>
      <c r="DSN6" s="363"/>
      <c r="DSO6" s="363"/>
      <c r="DSP6" s="363"/>
      <c r="DSQ6" s="363"/>
      <c r="DSR6" s="363"/>
      <c r="DSS6" s="363"/>
      <c r="DST6" s="363"/>
      <c r="DSU6" s="363"/>
      <c r="DSV6" s="363"/>
      <c r="DSW6" s="363"/>
      <c r="DSX6" s="363"/>
      <c r="DSY6" s="363"/>
      <c r="DSZ6" s="363"/>
      <c r="DTA6" s="363"/>
      <c r="DTB6" s="363"/>
      <c r="DTC6" s="363"/>
      <c r="DTD6" s="363"/>
      <c r="DTE6" s="363"/>
      <c r="DTF6" s="363"/>
      <c r="DTG6" s="363"/>
      <c r="DTH6" s="363"/>
      <c r="DTI6" s="363"/>
      <c r="DTJ6" s="363"/>
      <c r="DTK6" s="363"/>
      <c r="DTL6" s="363"/>
      <c r="DTM6" s="363"/>
      <c r="DTN6" s="363"/>
      <c r="DTO6" s="363"/>
      <c r="DTP6" s="363"/>
      <c r="DTQ6" s="363"/>
      <c r="DTR6" s="363"/>
      <c r="DTS6" s="363"/>
      <c r="DTT6" s="363"/>
      <c r="DTU6" s="363"/>
      <c r="DTV6" s="363"/>
      <c r="DTW6" s="363"/>
      <c r="DTX6" s="363"/>
      <c r="DTY6" s="363"/>
      <c r="DTZ6" s="363"/>
      <c r="DUA6" s="363"/>
      <c r="DUB6" s="363"/>
      <c r="DUC6" s="363"/>
      <c r="DUD6" s="363"/>
      <c r="DUE6" s="363"/>
      <c r="DUF6" s="363"/>
      <c r="DUG6" s="363"/>
      <c r="DUH6" s="363"/>
      <c r="DUI6" s="363"/>
      <c r="DUJ6" s="363"/>
      <c r="DUK6" s="363"/>
      <c r="DUL6" s="363"/>
      <c r="DUM6" s="363"/>
      <c r="DUN6" s="363"/>
      <c r="DUO6" s="363"/>
      <c r="DUP6" s="363"/>
      <c r="DUQ6" s="363"/>
      <c r="DUR6" s="363"/>
      <c r="DUS6" s="363"/>
      <c r="DUT6" s="363"/>
      <c r="DUU6" s="363"/>
      <c r="DUV6" s="363"/>
      <c r="DUW6" s="363"/>
      <c r="DUX6" s="363"/>
      <c r="DUY6" s="363"/>
      <c r="DUZ6" s="363"/>
      <c r="DVA6" s="363"/>
      <c r="DVB6" s="363"/>
      <c r="DVC6" s="363"/>
      <c r="DVD6" s="363"/>
      <c r="DVE6" s="363"/>
      <c r="DVF6" s="363"/>
      <c r="DVG6" s="363"/>
      <c r="DVH6" s="363"/>
      <c r="DVI6" s="363"/>
      <c r="DVJ6" s="363"/>
      <c r="DVK6" s="363"/>
      <c r="DVL6" s="363"/>
      <c r="DVM6" s="363"/>
      <c r="DVN6" s="363"/>
      <c r="DVO6" s="363"/>
      <c r="DVP6" s="363"/>
      <c r="DVQ6" s="363"/>
      <c r="DVR6" s="363"/>
      <c r="DVS6" s="363"/>
      <c r="DVT6" s="363"/>
      <c r="DVU6" s="363"/>
      <c r="DVV6" s="363"/>
      <c r="DVW6" s="363"/>
      <c r="DVX6" s="363"/>
      <c r="DVY6" s="363"/>
      <c r="DVZ6" s="363"/>
      <c r="DWA6" s="363"/>
      <c r="DWB6" s="363"/>
      <c r="DWC6" s="363"/>
      <c r="DWD6" s="363"/>
      <c r="DWE6" s="363"/>
      <c r="DWF6" s="363"/>
      <c r="DWG6" s="363"/>
      <c r="DWH6" s="363"/>
      <c r="DWI6" s="363"/>
      <c r="DWJ6" s="363"/>
      <c r="DWK6" s="363"/>
      <c r="DWL6" s="363"/>
      <c r="DWM6" s="363"/>
      <c r="DWN6" s="363"/>
      <c r="DWO6" s="363"/>
      <c r="DWP6" s="363"/>
      <c r="DWQ6" s="363"/>
      <c r="DWR6" s="363"/>
      <c r="DWS6" s="363"/>
      <c r="DWT6" s="363"/>
      <c r="DWU6" s="363"/>
      <c r="DWV6" s="363"/>
      <c r="DWW6" s="363"/>
      <c r="DWX6" s="363"/>
      <c r="DWY6" s="363"/>
      <c r="DWZ6" s="363"/>
      <c r="DXA6" s="363"/>
      <c r="DXB6" s="363"/>
      <c r="DXC6" s="363"/>
      <c r="DXD6" s="363"/>
      <c r="DXE6" s="363"/>
      <c r="DXF6" s="363"/>
      <c r="DXG6" s="363"/>
      <c r="DXH6" s="363"/>
      <c r="DXI6" s="363"/>
      <c r="DXJ6" s="363"/>
      <c r="DXK6" s="363"/>
      <c r="DXL6" s="363"/>
      <c r="DXM6" s="363"/>
      <c r="DXN6" s="363"/>
      <c r="DXO6" s="363"/>
      <c r="DXP6" s="363"/>
      <c r="DXQ6" s="363"/>
      <c r="DXR6" s="363"/>
      <c r="DXS6" s="363"/>
      <c r="DXT6" s="363"/>
      <c r="DXU6" s="363"/>
      <c r="DXV6" s="363"/>
      <c r="DXW6" s="363"/>
      <c r="DXX6" s="363"/>
      <c r="DXY6" s="363"/>
      <c r="DXZ6" s="363"/>
      <c r="DYA6" s="363"/>
      <c r="DYB6" s="363"/>
      <c r="DYC6" s="363"/>
      <c r="DYD6" s="363"/>
      <c r="DYE6" s="363"/>
      <c r="DYF6" s="363"/>
      <c r="DYG6" s="363"/>
      <c r="DYH6" s="363"/>
      <c r="DYI6" s="363"/>
      <c r="DYJ6" s="363"/>
      <c r="DYK6" s="363"/>
      <c r="DYL6" s="363"/>
      <c r="DYM6" s="363"/>
      <c r="DYN6" s="363"/>
      <c r="DYO6" s="363"/>
      <c r="DYP6" s="363"/>
      <c r="DYQ6" s="363"/>
      <c r="DYR6" s="363"/>
      <c r="DYS6" s="363"/>
      <c r="DYT6" s="363"/>
      <c r="DYU6" s="363"/>
      <c r="DYV6" s="363"/>
      <c r="DYW6" s="363"/>
      <c r="DYX6" s="363"/>
      <c r="DYY6" s="363"/>
      <c r="DYZ6" s="363"/>
      <c r="DZA6" s="363"/>
      <c r="DZB6" s="363"/>
      <c r="DZC6" s="363"/>
      <c r="DZD6" s="363"/>
      <c r="DZE6" s="363"/>
      <c r="DZF6" s="363"/>
      <c r="DZG6" s="363"/>
      <c r="DZH6" s="363"/>
      <c r="DZI6" s="363"/>
      <c r="DZJ6" s="363"/>
      <c r="DZK6" s="363"/>
      <c r="DZL6" s="363"/>
      <c r="DZM6" s="363"/>
      <c r="DZN6" s="363"/>
      <c r="DZO6" s="363"/>
      <c r="DZP6" s="363"/>
      <c r="DZQ6" s="363"/>
      <c r="DZR6" s="363"/>
      <c r="DZS6" s="363"/>
      <c r="DZT6" s="363"/>
      <c r="DZU6" s="363"/>
      <c r="DZV6" s="363"/>
      <c r="DZW6" s="363"/>
      <c r="DZX6" s="363"/>
      <c r="DZY6" s="363"/>
      <c r="DZZ6" s="363"/>
      <c r="EAA6" s="363"/>
      <c r="EAB6" s="363"/>
      <c r="EAC6" s="363"/>
      <c r="EAD6" s="363"/>
      <c r="EAE6" s="363"/>
      <c r="EAF6" s="363"/>
      <c r="EAG6" s="363"/>
      <c r="EAH6" s="363"/>
      <c r="EAI6" s="363"/>
      <c r="EAJ6" s="363"/>
      <c r="EAK6" s="363"/>
      <c r="EAL6" s="363"/>
      <c r="EAM6" s="363"/>
      <c r="EAN6" s="363"/>
      <c r="EAO6" s="363"/>
      <c r="EAP6" s="363"/>
      <c r="EAQ6" s="363"/>
      <c r="EAR6" s="363"/>
      <c r="EAS6" s="363"/>
      <c r="EAT6" s="363"/>
      <c r="EAU6" s="363"/>
      <c r="EAV6" s="363"/>
      <c r="EAW6" s="363"/>
      <c r="EAX6" s="363"/>
      <c r="EAY6" s="363"/>
      <c r="EAZ6" s="363"/>
      <c r="EBA6" s="363"/>
      <c r="EBB6" s="363"/>
      <c r="EBC6" s="363"/>
      <c r="EBD6" s="363"/>
      <c r="EBE6" s="363"/>
      <c r="EBF6" s="363"/>
      <c r="EBG6" s="363"/>
      <c r="EBH6" s="363"/>
      <c r="EBI6" s="363"/>
      <c r="EBJ6" s="363"/>
      <c r="EBK6" s="363"/>
      <c r="EBL6" s="363"/>
      <c r="EBM6" s="363"/>
      <c r="EBN6" s="363"/>
      <c r="EBO6" s="363"/>
      <c r="EBP6" s="363"/>
      <c r="EBQ6" s="363"/>
      <c r="EBR6" s="363"/>
      <c r="EBS6" s="363"/>
      <c r="EBT6" s="363"/>
      <c r="EBU6" s="363"/>
      <c r="EBV6" s="363"/>
      <c r="EBW6" s="363"/>
      <c r="EBX6" s="363"/>
      <c r="EBY6" s="363"/>
      <c r="EBZ6" s="363"/>
      <c r="ECA6" s="363"/>
      <c r="ECB6" s="363"/>
      <c r="ECC6" s="363"/>
      <c r="ECD6" s="363"/>
      <c r="ECE6" s="363"/>
      <c r="ECF6" s="363"/>
      <c r="ECG6" s="363"/>
      <c r="ECH6" s="363"/>
      <c r="ECI6" s="363"/>
      <c r="ECJ6" s="363"/>
      <c r="ECK6" s="363"/>
      <c r="ECL6" s="363"/>
      <c r="ECM6" s="363"/>
      <c r="ECN6" s="363"/>
      <c r="ECO6" s="363"/>
      <c r="ECP6" s="363"/>
      <c r="ECQ6" s="363"/>
      <c r="ECR6" s="363"/>
      <c r="ECS6" s="363"/>
      <c r="ECT6" s="363"/>
      <c r="ECU6" s="363"/>
      <c r="ECV6" s="363"/>
      <c r="ECW6" s="363"/>
      <c r="ECX6" s="363"/>
      <c r="ECY6" s="363"/>
      <c r="ECZ6" s="363"/>
      <c r="EDA6" s="363"/>
      <c r="EDB6" s="363"/>
      <c r="EDC6" s="363"/>
      <c r="EDD6" s="363"/>
      <c r="EDE6" s="363"/>
      <c r="EDF6" s="363"/>
      <c r="EDG6" s="363"/>
      <c r="EDH6" s="363"/>
      <c r="EDI6" s="363"/>
      <c r="EDJ6" s="363"/>
      <c r="EDK6" s="363"/>
      <c r="EDL6" s="363"/>
      <c r="EDM6" s="363"/>
      <c r="EDN6" s="363"/>
      <c r="EDO6" s="363"/>
      <c r="EDP6" s="363"/>
      <c r="EDQ6" s="363"/>
      <c r="EDR6" s="363"/>
      <c r="EDS6" s="363"/>
      <c r="EDT6" s="363"/>
      <c r="EDU6" s="363"/>
      <c r="EDV6" s="363"/>
      <c r="EDW6" s="363"/>
      <c r="EDX6" s="363"/>
      <c r="EDY6" s="363"/>
      <c r="EDZ6" s="363"/>
      <c r="EEA6" s="363"/>
      <c r="EEB6" s="363"/>
      <c r="EEC6" s="363"/>
      <c r="EED6" s="363"/>
      <c r="EEE6" s="363"/>
      <c r="EEF6" s="363"/>
      <c r="EEG6" s="363"/>
      <c r="EEH6" s="363"/>
      <c r="EEI6" s="363"/>
      <c r="EEJ6" s="363"/>
      <c r="EEK6" s="363"/>
      <c r="EEL6" s="363"/>
      <c r="EEM6" s="363"/>
      <c r="EEN6" s="363"/>
      <c r="EEO6" s="363"/>
      <c r="EEP6" s="363"/>
      <c r="EEQ6" s="363"/>
      <c r="EER6" s="363"/>
      <c r="EES6" s="363"/>
      <c r="EET6" s="363"/>
      <c r="EEU6" s="363"/>
      <c r="EEV6" s="363"/>
      <c r="EEW6" s="363"/>
      <c r="EEX6" s="363"/>
      <c r="EEY6" s="363"/>
      <c r="EEZ6" s="363"/>
      <c r="EFA6" s="363"/>
      <c r="EFB6" s="363"/>
      <c r="EFC6" s="363"/>
      <c r="EFD6" s="363"/>
      <c r="EFE6" s="363"/>
      <c r="EFF6" s="363"/>
      <c r="EFG6" s="363"/>
      <c r="EFH6" s="363"/>
      <c r="EFI6" s="363"/>
      <c r="EFJ6" s="363"/>
      <c r="EFK6" s="363"/>
      <c r="EFL6" s="363"/>
      <c r="EFM6" s="363"/>
      <c r="EFN6" s="363"/>
      <c r="EFO6" s="363"/>
      <c r="EFP6" s="363"/>
      <c r="EFQ6" s="363"/>
      <c r="EFR6" s="363"/>
      <c r="EFS6" s="363"/>
      <c r="EFT6" s="363"/>
      <c r="EFU6" s="363"/>
      <c r="EFV6" s="363"/>
      <c r="EFW6" s="363"/>
      <c r="EFX6" s="363"/>
      <c r="EFY6" s="363"/>
      <c r="EFZ6" s="363"/>
      <c r="EGA6" s="363"/>
      <c r="EGB6" s="363"/>
      <c r="EGC6" s="363"/>
      <c r="EGD6" s="363"/>
      <c r="EGE6" s="363"/>
      <c r="EGF6" s="363"/>
      <c r="EGG6" s="363"/>
      <c r="EGH6" s="363"/>
      <c r="EGI6" s="363"/>
      <c r="EGJ6" s="363"/>
      <c r="EGK6" s="363"/>
      <c r="EGL6" s="363"/>
      <c r="EGM6" s="363"/>
      <c r="EGN6" s="363"/>
      <c r="EGO6" s="363"/>
      <c r="EGP6" s="363"/>
      <c r="EGQ6" s="363"/>
      <c r="EGR6" s="363"/>
      <c r="EGS6" s="363"/>
      <c r="EGT6" s="363"/>
      <c r="EGU6" s="363"/>
      <c r="EGV6" s="363"/>
      <c r="EGW6" s="363"/>
      <c r="EGX6" s="363"/>
      <c r="EGY6" s="363"/>
      <c r="EGZ6" s="363"/>
      <c r="EHA6" s="363"/>
      <c r="EHB6" s="363"/>
      <c r="EHC6" s="363"/>
      <c r="EHD6" s="363"/>
      <c r="EHE6" s="363"/>
      <c r="EHF6" s="363"/>
      <c r="EHG6" s="363"/>
      <c r="EHH6" s="363"/>
      <c r="EHI6" s="363"/>
      <c r="EHJ6" s="363"/>
      <c r="EHK6" s="363"/>
      <c r="EHL6" s="363"/>
      <c r="EHM6" s="363"/>
      <c r="EHN6" s="363"/>
      <c r="EHO6" s="363"/>
      <c r="EHP6" s="363"/>
      <c r="EHQ6" s="363"/>
      <c r="EHR6" s="363"/>
      <c r="EHS6" s="363"/>
      <c r="EHT6" s="363"/>
      <c r="EHU6" s="363"/>
      <c r="EHV6" s="363"/>
      <c r="EHW6" s="363"/>
      <c r="EHX6" s="363"/>
      <c r="EHY6" s="363"/>
      <c r="EHZ6" s="363"/>
      <c r="EIA6" s="363"/>
      <c r="EIB6" s="363"/>
      <c r="EIC6" s="363"/>
      <c r="EID6" s="363"/>
      <c r="EIE6" s="363"/>
      <c r="EIF6" s="363"/>
      <c r="EIG6" s="363"/>
      <c r="EIH6" s="363"/>
      <c r="EII6" s="363"/>
      <c r="EIJ6" s="363"/>
      <c r="EIK6" s="363"/>
      <c r="EIL6" s="363"/>
      <c r="EIM6" s="363"/>
      <c r="EIN6" s="363"/>
      <c r="EIO6" s="363"/>
      <c r="EIP6" s="363"/>
      <c r="EIQ6" s="363"/>
      <c r="EIR6" s="363"/>
      <c r="EIS6" s="363"/>
      <c r="EIT6" s="363"/>
      <c r="EIU6" s="363"/>
      <c r="EIV6" s="363"/>
      <c r="EIW6" s="363"/>
      <c r="EIX6" s="363"/>
      <c r="EIY6" s="363"/>
      <c r="EIZ6" s="363"/>
      <c r="EJA6" s="363"/>
      <c r="EJB6" s="363"/>
      <c r="EJC6" s="363"/>
      <c r="EJD6" s="363"/>
      <c r="EJE6" s="363"/>
      <c r="EJF6" s="363"/>
      <c r="EJG6" s="363"/>
      <c r="EJH6" s="363"/>
      <c r="EJI6" s="363"/>
      <c r="EJJ6" s="363"/>
      <c r="EJK6" s="363"/>
      <c r="EJL6" s="363"/>
      <c r="EJM6" s="363"/>
      <c r="EJN6" s="363"/>
      <c r="EJO6" s="363"/>
      <c r="EJP6" s="363"/>
      <c r="EJQ6" s="363"/>
      <c r="EJR6" s="363"/>
      <c r="EJS6" s="363"/>
      <c r="EJT6" s="363"/>
      <c r="EJU6" s="363"/>
      <c r="EJV6" s="363"/>
      <c r="EJW6" s="363"/>
      <c r="EJX6" s="363"/>
      <c r="EJY6" s="363"/>
      <c r="EJZ6" s="363"/>
      <c r="EKA6" s="363"/>
      <c r="EKB6" s="363"/>
      <c r="EKC6" s="363"/>
      <c r="EKD6" s="363"/>
      <c r="EKE6" s="363"/>
      <c r="EKF6" s="363"/>
      <c r="EKG6" s="363"/>
      <c r="EKH6" s="363"/>
      <c r="EKI6" s="363"/>
      <c r="EKJ6" s="363"/>
      <c r="EKK6" s="363"/>
      <c r="EKL6" s="363"/>
      <c r="EKM6" s="363"/>
      <c r="EKN6" s="363"/>
      <c r="EKO6" s="363"/>
      <c r="EKP6" s="363"/>
      <c r="EKQ6" s="363"/>
      <c r="EKR6" s="363"/>
      <c r="EKS6" s="363"/>
      <c r="EKT6" s="363"/>
      <c r="EKU6" s="363"/>
      <c r="EKV6" s="363"/>
      <c r="EKW6" s="363"/>
      <c r="EKX6" s="363"/>
      <c r="EKY6" s="363"/>
      <c r="EKZ6" s="363"/>
      <c r="ELA6" s="363"/>
      <c r="ELB6" s="363"/>
      <c r="ELC6" s="363"/>
      <c r="ELD6" s="363"/>
      <c r="ELE6" s="363"/>
      <c r="ELF6" s="363"/>
      <c r="ELG6" s="363"/>
      <c r="ELH6" s="363"/>
      <c r="ELI6" s="363"/>
      <c r="ELJ6" s="363"/>
      <c r="ELK6" s="363"/>
      <c r="ELL6" s="363"/>
      <c r="ELM6" s="363"/>
      <c r="ELN6" s="363"/>
      <c r="ELO6" s="363"/>
      <c r="ELP6" s="363"/>
      <c r="ELQ6" s="363"/>
      <c r="ELR6" s="363"/>
      <c r="ELS6" s="363"/>
      <c r="ELT6" s="363"/>
      <c r="ELU6" s="363"/>
      <c r="ELV6" s="363"/>
      <c r="ELW6" s="363"/>
      <c r="ELX6" s="363"/>
      <c r="ELY6" s="363"/>
      <c r="ELZ6" s="363"/>
      <c r="EMA6" s="363"/>
      <c r="EMB6" s="363"/>
      <c r="EMC6" s="363"/>
      <c r="EMD6" s="363"/>
      <c r="EME6" s="363"/>
      <c r="EMF6" s="363"/>
      <c r="EMG6" s="363"/>
      <c r="EMH6" s="363"/>
      <c r="EMI6" s="363"/>
      <c r="EMJ6" s="363"/>
      <c r="EMK6" s="363"/>
      <c r="EML6" s="363"/>
      <c r="EMM6" s="363"/>
      <c r="EMN6" s="363"/>
      <c r="EMO6" s="363"/>
      <c r="EMP6" s="363"/>
      <c r="EMQ6" s="363"/>
      <c r="EMR6" s="363"/>
      <c r="EMS6" s="363"/>
      <c r="EMT6" s="363"/>
      <c r="EMU6" s="363"/>
      <c r="EMV6" s="363"/>
      <c r="EMW6" s="363"/>
      <c r="EMX6" s="363"/>
      <c r="EMY6" s="363"/>
      <c r="EMZ6" s="363"/>
      <c r="ENA6" s="363"/>
      <c r="ENB6" s="363"/>
      <c r="ENC6" s="363"/>
      <c r="END6" s="363"/>
      <c r="ENE6" s="363"/>
      <c r="ENF6" s="363"/>
      <c r="ENG6" s="363"/>
      <c r="ENH6" s="363"/>
      <c r="ENI6" s="363"/>
      <c r="ENJ6" s="363"/>
      <c r="ENK6" s="363"/>
      <c r="ENL6" s="363"/>
      <c r="ENM6" s="363"/>
      <c r="ENN6" s="363"/>
      <c r="ENO6" s="363"/>
      <c r="ENP6" s="363"/>
      <c r="ENQ6" s="363"/>
      <c r="ENR6" s="363"/>
      <c r="ENS6" s="363"/>
      <c r="ENT6" s="363"/>
      <c r="ENU6" s="363"/>
      <c r="ENV6" s="363"/>
      <c r="ENW6" s="363"/>
      <c r="ENX6" s="363"/>
      <c r="ENY6" s="363"/>
      <c r="ENZ6" s="363"/>
      <c r="EOA6" s="363"/>
      <c r="EOB6" s="363"/>
      <c r="EOC6" s="363"/>
      <c r="EOD6" s="363"/>
      <c r="EOE6" s="363"/>
      <c r="EOF6" s="363"/>
      <c r="EOG6" s="363"/>
      <c r="EOH6" s="363"/>
      <c r="EOI6" s="363"/>
      <c r="EOJ6" s="363"/>
      <c r="EOK6" s="363"/>
      <c r="EOL6" s="363"/>
      <c r="EOM6" s="363"/>
      <c r="EON6" s="363"/>
      <c r="EOO6" s="363"/>
      <c r="EOP6" s="363"/>
      <c r="EOQ6" s="363"/>
      <c r="EOR6" s="363"/>
      <c r="EOS6" s="363"/>
      <c r="EOT6" s="363"/>
      <c r="EOU6" s="363"/>
      <c r="EOV6" s="363"/>
      <c r="EOW6" s="363"/>
      <c r="EOX6" s="363"/>
      <c r="EOY6" s="363"/>
      <c r="EOZ6" s="363"/>
      <c r="EPA6" s="363"/>
      <c r="EPB6" s="363"/>
      <c r="EPC6" s="363"/>
      <c r="EPD6" s="363"/>
      <c r="EPE6" s="363"/>
      <c r="EPF6" s="363"/>
      <c r="EPG6" s="363"/>
      <c r="EPH6" s="363"/>
      <c r="EPI6" s="363"/>
      <c r="EPJ6" s="363"/>
      <c r="EPK6" s="363"/>
      <c r="EPL6" s="363"/>
      <c r="EPM6" s="363"/>
      <c r="EPN6" s="363"/>
      <c r="EPO6" s="363"/>
      <c r="EPP6" s="363"/>
      <c r="EPQ6" s="363"/>
      <c r="EPR6" s="363"/>
      <c r="EPS6" s="363"/>
      <c r="EPT6" s="363"/>
      <c r="EPU6" s="363"/>
      <c r="EPV6" s="363"/>
      <c r="EPW6" s="363"/>
      <c r="EPX6" s="363"/>
      <c r="EPY6" s="363"/>
      <c r="EPZ6" s="363"/>
      <c r="EQA6" s="363"/>
      <c r="EQB6" s="363"/>
      <c r="EQC6" s="363"/>
      <c r="EQD6" s="363"/>
      <c r="EQE6" s="363"/>
      <c r="EQF6" s="363"/>
      <c r="EQG6" s="363"/>
      <c r="EQH6" s="363"/>
      <c r="EQI6" s="363"/>
      <c r="EQJ6" s="363"/>
      <c r="EQK6" s="363"/>
      <c r="EQL6" s="363"/>
      <c r="EQM6" s="363"/>
      <c r="EQN6" s="363"/>
      <c r="EQO6" s="363"/>
      <c r="EQP6" s="363"/>
      <c r="EQQ6" s="363"/>
      <c r="EQR6" s="363"/>
      <c r="EQS6" s="363"/>
      <c r="EQT6" s="363"/>
      <c r="EQU6" s="363"/>
      <c r="EQV6" s="363"/>
      <c r="EQW6" s="363"/>
      <c r="EQX6" s="363"/>
      <c r="EQY6" s="363"/>
      <c r="EQZ6" s="363"/>
      <c r="ERA6" s="363"/>
      <c r="ERB6" s="363"/>
      <c r="ERC6" s="363"/>
      <c r="ERD6" s="363"/>
      <c r="ERE6" s="363"/>
      <c r="ERF6" s="363"/>
      <c r="ERG6" s="363"/>
      <c r="ERH6" s="363"/>
      <c r="ERI6" s="363"/>
      <c r="ERJ6" s="363"/>
      <c r="ERK6" s="363"/>
      <c r="ERL6" s="363"/>
      <c r="ERM6" s="363"/>
      <c r="ERN6" s="363"/>
      <c r="ERO6" s="363"/>
      <c r="ERP6" s="363"/>
      <c r="ERQ6" s="363"/>
      <c r="ERR6" s="363"/>
      <c r="ERS6" s="363"/>
      <c r="ERT6" s="363"/>
      <c r="ERU6" s="363"/>
      <c r="ERV6" s="363"/>
      <c r="ERW6" s="363"/>
      <c r="ERX6" s="363"/>
      <c r="ERY6" s="363"/>
      <c r="ERZ6" s="363"/>
      <c r="ESA6" s="363"/>
      <c r="ESB6" s="363"/>
      <c r="ESC6" s="363"/>
      <c r="ESD6" s="363"/>
      <c r="ESE6" s="363"/>
      <c r="ESF6" s="363"/>
      <c r="ESG6" s="363"/>
      <c r="ESH6" s="363"/>
      <c r="ESI6" s="363"/>
      <c r="ESJ6" s="363"/>
      <c r="ESK6" s="363"/>
      <c r="ESL6" s="363"/>
      <c r="ESM6" s="363"/>
      <c r="ESN6" s="363"/>
      <c r="ESO6" s="363"/>
      <c r="ESP6" s="363"/>
      <c r="ESQ6" s="363"/>
      <c r="ESR6" s="363"/>
      <c r="ESS6" s="363"/>
      <c r="EST6" s="363"/>
      <c r="ESU6" s="363"/>
      <c r="ESV6" s="363"/>
      <c r="ESW6" s="363"/>
      <c r="ESX6" s="363"/>
      <c r="ESY6" s="363"/>
      <c r="ESZ6" s="363"/>
      <c r="ETA6" s="363"/>
      <c r="ETB6" s="363"/>
      <c r="ETC6" s="363"/>
      <c r="ETD6" s="363"/>
      <c r="ETE6" s="363"/>
      <c r="ETF6" s="363"/>
      <c r="ETG6" s="363"/>
      <c r="ETH6" s="363"/>
      <c r="ETI6" s="363"/>
      <c r="ETJ6" s="363"/>
      <c r="ETK6" s="363"/>
      <c r="ETL6" s="363"/>
      <c r="ETM6" s="363"/>
      <c r="ETN6" s="363"/>
      <c r="ETO6" s="363"/>
      <c r="ETP6" s="363"/>
      <c r="ETQ6" s="363"/>
      <c r="ETR6" s="363"/>
      <c r="ETS6" s="363"/>
      <c r="ETT6" s="363"/>
      <c r="ETU6" s="363"/>
      <c r="ETV6" s="363"/>
      <c r="ETW6" s="363"/>
      <c r="ETX6" s="363"/>
      <c r="ETY6" s="363"/>
      <c r="ETZ6" s="363"/>
      <c r="EUA6" s="363"/>
      <c r="EUB6" s="363"/>
      <c r="EUC6" s="363"/>
      <c r="EUD6" s="363"/>
      <c r="EUE6" s="363"/>
      <c r="EUF6" s="363"/>
      <c r="EUG6" s="363"/>
      <c r="EUH6" s="363"/>
      <c r="EUI6" s="363"/>
      <c r="EUJ6" s="363"/>
      <c r="EUK6" s="363"/>
      <c r="EUL6" s="363"/>
      <c r="EUM6" s="363"/>
      <c r="EUN6" s="363"/>
      <c r="EUO6" s="363"/>
      <c r="EUP6" s="363"/>
      <c r="EUQ6" s="363"/>
      <c r="EUR6" s="363"/>
      <c r="EUS6" s="363"/>
      <c r="EUT6" s="363"/>
      <c r="EUU6" s="363"/>
      <c r="EUV6" s="363"/>
      <c r="EUW6" s="363"/>
      <c r="EUX6" s="363"/>
      <c r="EUY6" s="363"/>
      <c r="EUZ6" s="363"/>
      <c r="EVA6" s="363"/>
      <c r="EVB6" s="363"/>
      <c r="EVC6" s="363"/>
      <c r="EVD6" s="363"/>
      <c r="EVE6" s="363"/>
      <c r="EVF6" s="363"/>
      <c r="EVG6" s="363"/>
      <c r="EVH6" s="363"/>
      <c r="EVI6" s="363"/>
      <c r="EVJ6" s="363"/>
      <c r="EVK6" s="363"/>
      <c r="EVL6" s="363"/>
      <c r="EVM6" s="363"/>
      <c r="EVN6" s="363"/>
      <c r="EVO6" s="363"/>
      <c r="EVP6" s="363"/>
      <c r="EVQ6" s="363"/>
      <c r="EVR6" s="363"/>
      <c r="EVS6" s="363"/>
      <c r="EVT6" s="363"/>
      <c r="EVU6" s="363"/>
      <c r="EVV6" s="363"/>
      <c r="EVW6" s="363"/>
      <c r="EVX6" s="363"/>
      <c r="EVY6" s="363"/>
      <c r="EVZ6" s="363"/>
      <c r="EWA6" s="363"/>
      <c r="EWB6" s="363"/>
      <c r="EWC6" s="363"/>
      <c r="EWD6" s="363"/>
      <c r="EWE6" s="363"/>
      <c r="EWF6" s="363"/>
      <c r="EWG6" s="363"/>
      <c r="EWH6" s="363"/>
      <c r="EWI6" s="363"/>
      <c r="EWJ6" s="363"/>
      <c r="EWK6" s="363"/>
      <c r="EWL6" s="363"/>
      <c r="EWM6" s="363"/>
      <c r="EWN6" s="363"/>
      <c r="EWO6" s="363"/>
      <c r="EWP6" s="363"/>
      <c r="EWQ6" s="363"/>
      <c r="EWR6" s="363"/>
      <c r="EWS6" s="363"/>
      <c r="EWT6" s="363"/>
      <c r="EWU6" s="363"/>
      <c r="EWV6" s="363"/>
      <c r="EWW6" s="363"/>
      <c r="EWX6" s="363"/>
      <c r="EWY6" s="363"/>
      <c r="EWZ6" s="363"/>
      <c r="EXA6" s="363"/>
      <c r="EXB6" s="363"/>
      <c r="EXC6" s="363"/>
      <c r="EXD6" s="363"/>
      <c r="EXE6" s="363"/>
      <c r="EXF6" s="363"/>
      <c r="EXG6" s="363"/>
      <c r="EXH6" s="363"/>
      <c r="EXI6" s="363"/>
      <c r="EXJ6" s="363"/>
      <c r="EXK6" s="363"/>
      <c r="EXL6" s="363"/>
      <c r="EXM6" s="363"/>
      <c r="EXN6" s="363"/>
      <c r="EXO6" s="363"/>
      <c r="EXP6" s="363"/>
      <c r="EXQ6" s="363"/>
      <c r="EXR6" s="363"/>
      <c r="EXS6" s="363"/>
      <c r="EXT6" s="363"/>
      <c r="EXU6" s="363"/>
      <c r="EXV6" s="363"/>
      <c r="EXW6" s="363"/>
      <c r="EXX6" s="363"/>
      <c r="EXY6" s="363"/>
      <c r="EXZ6" s="363"/>
      <c r="EYA6" s="363"/>
      <c r="EYB6" s="363"/>
      <c r="EYC6" s="363"/>
      <c r="EYD6" s="363"/>
      <c r="EYE6" s="363"/>
      <c r="EYF6" s="363"/>
      <c r="EYG6" s="363"/>
      <c r="EYH6" s="363"/>
      <c r="EYI6" s="363"/>
      <c r="EYJ6" s="363"/>
      <c r="EYK6" s="363"/>
      <c r="EYL6" s="363"/>
      <c r="EYM6" s="363"/>
      <c r="EYN6" s="363"/>
      <c r="EYO6" s="363"/>
      <c r="EYP6" s="363"/>
      <c r="EYQ6" s="363"/>
      <c r="EYR6" s="363"/>
      <c r="EYS6" s="363"/>
      <c r="EYT6" s="363"/>
      <c r="EYU6" s="363"/>
      <c r="EYV6" s="363"/>
      <c r="EYW6" s="363"/>
      <c r="EYX6" s="363"/>
      <c r="EYY6" s="363"/>
      <c r="EYZ6" s="363"/>
      <c r="EZA6" s="363"/>
      <c r="EZB6" s="363"/>
      <c r="EZC6" s="363"/>
      <c r="EZD6" s="363"/>
      <c r="EZE6" s="363"/>
      <c r="EZF6" s="363"/>
      <c r="EZG6" s="363"/>
      <c r="EZH6" s="363"/>
      <c r="EZI6" s="363"/>
      <c r="EZJ6" s="363"/>
      <c r="EZK6" s="363"/>
      <c r="EZL6" s="363"/>
      <c r="EZM6" s="363"/>
      <c r="EZN6" s="363"/>
      <c r="EZO6" s="363"/>
      <c r="EZP6" s="363"/>
      <c r="EZQ6" s="363"/>
      <c r="EZR6" s="363"/>
      <c r="EZS6" s="363"/>
      <c r="EZT6" s="363"/>
      <c r="EZU6" s="363"/>
      <c r="EZV6" s="363"/>
      <c r="EZW6" s="363"/>
      <c r="EZX6" s="363"/>
      <c r="EZY6" s="363"/>
      <c r="EZZ6" s="363"/>
      <c r="FAA6" s="363"/>
      <c r="FAB6" s="363"/>
      <c r="FAC6" s="363"/>
      <c r="FAD6" s="363"/>
      <c r="FAE6" s="363"/>
      <c r="FAF6" s="363"/>
      <c r="FAG6" s="363"/>
      <c r="FAH6" s="363"/>
      <c r="FAI6" s="363"/>
      <c r="FAJ6" s="363"/>
      <c r="FAK6" s="363"/>
      <c r="FAL6" s="363"/>
      <c r="FAM6" s="363"/>
      <c r="FAN6" s="363"/>
      <c r="FAO6" s="363"/>
      <c r="FAP6" s="363"/>
      <c r="FAQ6" s="363"/>
      <c r="FAR6" s="363"/>
      <c r="FAS6" s="363"/>
      <c r="FAT6" s="363"/>
      <c r="FAU6" s="363"/>
      <c r="FAV6" s="363"/>
      <c r="FAW6" s="363"/>
      <c r="FAX6" s="363"/>
      <c r="FAY6" s="363"/>
      <c r="FAZ6" s="363"/>
      <c r="FBA6" s="363"/>
      <c r="FBB6" s="363"/>
      <c r="FBC6" s="363"/>
      <c r="FBD6" s="363"/>
      <c r="FBE6" s="363"/>
      <c r="FBF6" s="363"/>
      <c r="FBG6" s="363"/>
      <c r="FBH6" s="363"/>
      <c r="FBI6" s="363"/>
      <c r="FBJ6" s="363"/>
      <c r="FBK6" s="363"/>
      <c r="FBL6" s="363"/>
      <c r="FBM6" s="363"/>
      <c r="FBN6" s="363"/>
      <c r="FBO6" s="363"/>
      <c r="FBP6" s="363"/>
      <c r="FBQ6" s="363"/>
      <c r="FBR6" s="363"/>
      <c r="FBS6" s="363"/>
      <c r="FBT6" s="363"/>
      <c r="FBU6" s="363"/>
      <c r="FBV6" s="363"/>
      <c r="FBW6" s="363"/>
      <c r="FBX6" s="363"/>
      <c r="FBY6" s="363"/>
      <c r="FBZ6" s="363"/>
      <c r="FCA6" s="363"/>
      <c r="FCB6" s="363"/>
      <c r="FCC6" s="363"/>
      <c r="FCD6" s="363"/>
      <c r="FCE6" s="363"/>
      <c r="FCF6" s="363"/>
      <c r="FCG6" s="363"/>
      <c r="FCH6" s="363"/>
      <c r="FCI6" s="363"/>
      <c r="FCJ6" s="363"/>
      <c r="FCK6" s="363"/>
      <c r="FCL6" s="363"/>
      <c r="FCM6" s="363"/>
      <c r="FCN6" s="363"/>
      <c r="FCO6" s="363"/>
      <c r="FCP6" s="363"/>
      <c r="FCQ6" s="363"/>
      <c r="FCR6" s="363"/>
      <c r="FCS6" s="363"/>
      <c r="FCT6" s="363"/>
      <c r="FCU6" s="363"/>
      <c r="FCV6" s="363"/>
      <c r="FCW6" s="363"/>
      <c r="FCX6" s="363"/>
      <c r="FCY6" s="363"/>
      <c r="FCZ6" s="363"/>
      <c r="FDA6" s="363"/>
      <c r="FDB6" s="363"/>
      <c r="FDC6" s="363"/>
      <c r="FDD6" s="363"/>
      <c r="FDE6" s="363"/>
      <c r="FDF6" s="363"/>
      <c r="FDG6" s="363"/>
      <c r="FDH6" s="363"/>
      <c r="FDI6" s="363"/>
      <c r="FDJ6" s="363"/>
      <c r="FDK6" s="363"/>
      <c r="FDL6" s="363"/>
      <c r="FDM6" s="363"/>
      <c r="FDN6" s="363"/>
      <c r="FDO6" s="363"/>
      <c r="FDP6" s="363"/>
      <c r="FDQ6" s="363"/>
      <c r="FDR6" s="363"/>
      <c r="FDS6" s="363"/>
      <c r="FDT6" s="363"/>
      <c r="FDU6" s="363"/>
      <c r="FDV6" s="363"/>
      <c r="FDW6" s="363"/>
      <c r="FDX6" s="363"/>
      <c r="FDY6" s="363"/>
      <c r="FDZ6" s="363"/>
      <c r="FEA6" s="363"/>
      <c r="FEB6" s="363"/>
      <c r="FEC6" s="363"/>
      <c r="FED6" s="363"/>
      <c r="FEE6" s="363"/>
      <c r="FEF6" s="363"/>
      <c r="FEG6" s="363"/>
      <c r="FEH6" s="363"/>
      <c r="FEI6" s="363"/>
      <c r="FEJ6" s="363"/>
      <c r="FEK6" s="363"/>
      <c r="FEL6" s="363"/>
      <c r="FEM6" s="363"/>
      <c r="FEN6" s="363"/>
      <c r="FEO6" s="363"/>
      <c r="FEP6" s="363"/>
      <c r="FEQ6" s="363"/>
      <c r="FER6" s="363"/>
      <c r="FES6" s="363"/>
      <c r="FET6" s="363"/>
      <c r="FEU6" s="363"/>
      <c r="FEV6" s="363"/>
      <c r="FEW6" s="363"/>
      <c r="FEX6" s="363"/>
      <c r="FEY6" s="363"/>
      <c r="FEZ6" s="363"/>
      <c r="FFA6" s="363"/>
      <c r="FFB6" s="363"/>
      <c r="FFC6" s="363"/>
      <c r="FFD6" s="363"/>
      <c r="FFE6" s="363"/>
      <c r="FFF6" s="363"/>
      <c r="FFG6" s="363"/>
      <c r="FFH6" s="363"/>
      <c r="FFI6" s="363"/>
      <c r="FFJ6" s="363"/>
      <c r="FFK6" s="363"/>
      <c r="FFL6" s="363"/>
      <c r="FFM6" s="363"/>
      <c r="FFN6" s="363"/>
      <c r="FFO6" s="363"/>
      <c r="FFP6" s="363"/>
      <c r="FFQ6" s="363"/>
      <c r="FFR6" s="363"/>
      <c r="FFS6" s="363"/>
      <c r="FFT6" s="363"/>
      <c r="FFU6" s="363"/>
      <c r="FFV6" s="363"/>
      <c r="FFW6" s="363"/>
      <c r="FFX6" s="363"/>
      <c r="FFY6" s="363"/>
      <c r="FFZ6" s="363"/>
      <c r="FGA6" s="363"/>
      <c r="FGB6" s="363"/>
      <c r="FGC6" s="363"/>
      <c r="FGD6" s="363"/>
      <c r="FGE6" s="363"/>
      <c r="FGF6" s="363"/>
      <c r="FGG6" s="363"/>
      <c r="FGH6" s="363"/>
      <c r="FGI6" s="363"/>
      <c r="FGJ6" s="363"/>
      <c r="FGK6" s="363"/>
      <c r="FGL6" s="363"/>
      <c r="FGM6" s="363"/>
      <c r="FGN6" s="363"/>
      <c r="FGO6" s="363"/>
      <c r="FGP6" s="363"/>
      <c r="FGQ6" s="363"/>
      <c r="FGR6" s="363"/>
      <c r="FGS6" s="363"/>
      <c r="FGT6" s="363"/>
      <c r="FGU6" s="363"/>
      <c r="FGV6" s="363"/>
      <c r="FGW6" s="363"/>
      <c r="FGX6" s="363"/>
      <c r="FGY6" s="363"/>
      <c r="FGZ6" s="363"/>
      <c r="FHA6" s="363"/>
      <c r="FHB6" s="363"/>
      <c r="FHC6" s="363"/>
      <c r="FHD6" s="363"/>
      <c r="FHE6" s="363"/>
      <c r="FHF6" s="363"/>
      <c r="FHG6" s="363"/>
      <c r="FHH6" s="363"/>
      <c r="FHI6" s="363"/>
      <c r="FHJ6" s="363"/>
      <c r="FHK6" s="363"/>
      <c r="FHL6" s="363"/>
      <c r="FHM6" s="363"/>
      <c r="FHN6" s="363"/>
      <c r="FHO6" s="363"/>
      <c r="FHP6" s="363"/>
      <c r="FHQ6" s="363"/>
      <c r="FHR6" s="363"/>
      <c r="FHS6" s="363"/>
      <c r="FHT6" s="363"/>
      <c r="FHU6" s="363"/>
      <c r="FHV6" s="363"/>
      <c r="FHW6" s="363"/>
      <c r="FHX6" s="363"/>
      <c r="FHY6" s="363"/>
      <c r="FHZ6" s="363"/>
      <c r="FIA6" s="363"/>
      <c r="FIB6" s="363"/>
      <c r="FIC6" s="363"/>
      <c r="FID6" s="363"/>
      <c r="FIE6" s="363"/>
      <c r="FIF6" s="363"/>
      <c r="FIG6" s="363"/>
      <c r="FIH6" s="363"/>
      <c r="FII6" s="363"/>
      <c r="FIJ6" s="363"/>
      <c r="FIK6" s="363"/>
      <c r="FIL6" s="363"/>
      <c r="FIM6" s="363"/>
      <c r="FIN6" s="363"/>
      <c r="FIO6" s="363"/>
      <c r="FIP6" s="363"/>
      <c r="FIQ6" s="363"/>
      <c r="FIR6" s="363"/>
      <c r="FIS6" s="363"/>
      <c r="FIT6" s="363"/>
      <c r="FIU6" s="363"/>
      <c r="FIV6" s="363"/>
      <c r="FIW6" s="363"/>
      <c r="FIX6" s="363"/>
      <c r="FIY6" s="363"/>
      <c r="FIZ6" s="363"/>
      <c r="FJA6" s="363"/>
      <c r="FJB6" s="363"/>
      <c r="FJC6" s="363"/>
      <c r="FJD6" s="363"/>
      <c r="FJE6" s="363"/>
      <c r="FJF6" s="363"/>
      <c r="FJG6" s="363"/>
      <c r="FJH6" s="363"/>
      <c r="FJI6" s="363"/>
      <c r="FJJ6" s="363"/>
      <c r="FJK6" s="363"/>
      <c r="FJL6" s="363"/>
      <c r="FJM6" s="363"/>
      <c r="FJN6" s="363"/>
      <c r="FJO6" s="363"/>
      <c r="FJP6" s="363"/>
      <c r="FJQ6" s="363"/>
      <c r="FJR6" s="363"/>
      <c r="FJS6" s="363"/>
      <c r="FJT6" s="363"/>
      <c r="FJU6" s="363"/>
      <c r="FJV6" s="363"/>
      <c r="FJW6" s="363"/>
      <c r="FJX6" s="363"/>
      <c r="FJY6" s="363"/>
      <c r="FJZ6" s="363"/>
      <c r="FKA6" s="363"/>
      <c r="FKB6" s="363"/>
      <c r="FKC6" s="363"/>
      <c r="FKD6" s="363"/>
      <c r="FKE6" s="363"/>
      <c r="FKF6" s="363"/>
      <c r="FKG6" s="363"/>
      <c r="FKH6" s="363"/>
      <c r="FKI6" s="363"/>
      <c r="FKJ6" s="363"/>
      <c r="FKK6" s="363"/>
      <c r="FKL6" s="363"/>
      <c r="FKM6" s="363"/>
      <c r="FKN6" s="363"/>
      <c r="FKO6" s="363"/>
      <c r="FKP6" s="363"/>
      <c r="FKQ6" s="363"/>
      <c r="FKR6" s="363"/>
      <c r="FKS6" s="363"/>
      <c r="FKT6" s="363"/>
      <c r="FKU6" s="363"/>
      <c r="FKV6" s="363"/>
      <c r="FKW6" s="363"/>
      <c r="FKX6" s="363"/>
      <c r="FKY6" s="363"/>
      <c r="FKZ6" s="363"/>
      <c r="FLA6" s="363"/>
      <c r="FLB6" s="363"/>
      <c r="FLC6" s="363"/>
      <c r="FLD6" s="363"/>
      <c r="FLE6" s="363"/>
      <c r="FLF6" s="363"/>
      <c r="FLG6" s="363"/>
      <c r="FLH6" s="363"/>
      <c r="FLI6" s="363"/>
      <c r="FLJ6" s="363"/>
      <c r="FLK6" s="363"/>
      <c r="FLL6" s="363"/>
      <c r="FLM6" s="363"/>
      <c r="FLN6" s="363"/>
      <c r="FLO6" s="363"/>
      <c r="FLP6" s="363"/>
      <c r="FLQ6" s="363"/>
      <c r="FLR6" s="363"/>
      <c r="FLS6" s="363"/>
      <c r="FLT6" s="363"/>
      <c r="FLU6" s="363"/>
      <c r="FLV6" s="363"/>
      <c r="FLW6" s="363"/>
      <c r="FLX6" s="363"/>
      <c r="FLY6" s="363"/>
      <c r="FLZ6" s="363"/>
      <c r="FMA6" s="363"/>
      <c r="FMB6" s="363"/>
      <c r="FMC6" s="363"/>
      <c r="FMD6" s="363"/>
      <c r="FME6" s="363"/>
      <c r="FMF6" s="363"/>
      <c r="FMG6" s="363"/>
      <c r="FMH6" s="363"/>
      <c r="FMI6" s="363"/>
      <c r="FMJ6" s="363"/>
      <c r="FMK6" s="363"/>
      <c r="FML6" s="363"/>
      <c r="FMM6" s="363"/>
      <c r="FMN6" s="363"/>
      <c r="FMO6" s="363"/>
      <c r="FMP6" s="363"/>
      <c r="FMQ6" s="363"/>
      <c r="FMR6" s="363"/>
      <c r="FMS6" s="363"/>
      <c r="FMT6" s="363"/>
      <c r="FMU6" s="363"/>
      <c r="FMV6" s="363"/>
      <c r="FMW6" s="363"/>
      <c r="FMX6" s="363"/>
      <c r="FMY6" s="363"/>
      <c r="FMZ6" s="363"/>
      <c r="FNA6" s="363"/>
      <c r="FNB6" s="363"/>
      <c r="FNC6" s="363"/>
      <c r="FND6" s="363"/>
      <c r="FNE6" s="363"/>
      <c r="FNF6" s="363"/>
      <c r="FNG6" s="363"/>
      <c r="FNH6" s="363"/>
      <c r="FNI6" s="363"/>
      <c r="FNJ6" s="363"/>
      <c r="FNK6" s="363"/>
      <c r="FNL6" s="363"/>
      <c r="FNM6" s="363"/>
      <c r="FNN6" s="363"/>
      <c r="FNO6" s="363"/>
      <c r="FNP6" s="363"/>
      <c r="FNQ6" s="363"/>
      <c r="FNR6" s="363"/>
      <c r="FNS6" s="363"/>
      <c r="FNT6" s="363"/>
      <c r="FNU6" s="363"/>
      <c r="FNV6" s="363"/>
      <c r="FNW6" s="363"/>
      <c r="FNX6" s="363"/>
      <c r="FNY6" s="363"/>
      <c r="FNZ6" s="363"/>
      <c r="FOA6" s="363"/>
      <c r="FOB6" s="363"/>
      <c r="FOC6" s="363"/>
      <c r="FOD6" s="363"/>
      <c r="FOE6" s="363"/>
      <c r="FOF6" s="363"/>
      <c r="FOG6" s="363"/>
      <c r="FOH6" s="363"/>
      <c r="FOI6" s="363"/>
      <c r="FOJ6" s="363"/>
      <c r="FOK6" s="363"/>
      <c r="FOL6" s="363"/>
      <c r="FOM6" s="363"/>
      <c r="FON6" s="363"/>
      <c r="FOO6" s="363"/>
      <c r="FOP6" s="363"/>
      <c r="FOQ6" s="363"/>
      <c r="FOR6" s="363"/>
      <c r="FOS6" s="363"/>
      <c r="FOT6" s="363"/>
      <c r="FOU6" s="363"/>
      <c r="FOV6" s="363"/>
      <c r="FOW6" s="363"/>
      <c r="FOX6" s="363"/>
      <c r="FOY6" s="363"/>
      <c r="FOZ6" s="363"/>
      <c r="FPA6" s="363"/>
      <c r="FPB6" s="363"/>
      <c r="FPC6" s="363"/>
      <c r="FPD6" s="363"/>
      <c r="FPE6" s="363"/>
      <c r="FPF6" s="363"/>
      <c r="FPG6" s="363"/>
      <c r="FPH6" s="363"/>
      <c r="FPI6" s="363"/>
      <c r="FPJ6" s="363"/>
      <c r="FPK6" s="363"/>
      <c r="FPL6" s="363"/>
      <c r="FPM6" s="363"/>
      <c r="FPN6" s="363"/>
      <c r="FPO6" s="363"/>
      <c r="FPP6" s="363"/>
      <c r="FPQ6" s="363"/>
      <c r="FPR6" s="363"/>
      <c r="FPS6" s="363"/>
      <c r="FPT6" s="363"/>
      <c r="FPU6" s="363"/>
      <c r="FPV6" s="363"/>
      <c r="FPW6" s="363"/>
      <c r="FPX6" s="363"/>
      <c r="FPY6" s="363"/>
      <c r="FPZ6" s="363"/>
      <c r="FQA6" s="363"/>
      <c r="FQB6" s="363"/>
      <c r="FQC6" s="363"/>
      <c r="FQD6" s="363"/>
      <c r="FQE6" s="363"/>
      <c r="FQF6" s="363"/>
      <c r="FQG6" s="363"/>
      <c r="FQH6" s="363"/>
      <c r="FQI6" s="363"/>
      <c r="FQJ6" s="363"/>
      <c r="FQK6" s="363"/>
      <c r="FQL6" s="363"/>
      <c r="FQM6" s="363"/>
      <c r="FQN6" s="363"/>
      <c r="FQO6" s="363"/>
      <c r="FQP6" s="363"/>
      <c r="FQQ6" s="363"/>
      <c r="FQR6" s="363"/>
      <c r="FQS6" s="363"/>
      <c r="FQT6" s="363"/>
      <c r="FQU6" s="363"/>
      <c r="FQV6" s="363"/>
      <c r="FQW6" s="363"/>
      <c r="FQX6" s="363"/>
      <c r="FQY6" s="363"/>
      <c r="FQZ6" s="363"/>
      <c r="FRA6" s="363"/>
      <c r="FRB6" s="363"/>
      <c r="FRC6" s="363"/>
      <c r="FRD6" s="363"/>
      <c r="FRE6" s="363"/>
      <c r="FRF6" s="363"/>
      <c r="FRG6" s="363"/>
      <c r="FRH6" s="363"/>
      <c r="FRI6" s="363"/>
      <c r="FRJ6" s="363"/>
      <c r="FRK6" s="363"/>
      <c r="FRL6" s="363"/>
      <c r="FRM6" s="363"/>
      <c r="FRN6" s="363"/>
      <c r="FRO6" s="363"/>
      <c r="FRP6" s="363"/>
      <c r="FRQ6" s="363"/>
      <c r="FRR6" s="363"/>
      <c r="FRS6" s="363"/>
      <c r="FRT6" s="363"/>
      <c r="FRU6" s="363"/>
      <c r="FRV6" s="363"/>
      <c r="FRW6" s="363"/>
      <c r="FRX6" s="363"/>
      <c r="FRY6" s="363"/>
      <c r="FRZ6" s="363"/>
      <c r="FSA6" s="363"/>
      <c r="FSB6" s="363"/>
      <c r="FSC6" s="363"/>
      <c r="FSD6" s="363"/>
      <c r="FSE6" s="363"/>
      <c r="FSF6" s="363"/>
      <c r="FSG6" s="363"/>
      <c r="FSH6" s="363"/>
      <c r="FSI6" s="363"/>
      <c r="FSJ6" s="363"/>
      <c r="FSK6" s="363"/>
      <c r="FSL6" s="363"/>
      <c r="FSM6" s="363"/>
      <c r="FSN6" s="363"/>
      <c r="FSO6" s="363"/>
      <c r="FSP6" s="363"/>
      <c r="FSQ6" s="363"/>
      <c r="FSR6" s="363"/>
      <c r="FSS6" s="363"/>
      <c r="FST6" s="363"/>
      <c r="FSU6" s="363"/>
      <c r="FSV6" s="363"/>
      <c r="FSW6" s="363"/>
      <c r="FSX6" s="363"/>
      <c r="FSY6" s="363"/>
      <c r="FSZ6" s="363"/>
      <c r="FTA6" s="363"/>
      <c r="FTB6" s="363"/>
      <c r="FTC6" s="363"/>
      <c r="FTD6" s="363"/>
      <c r="FTE6" s="363"/>
      <c r="FTF6" s="363"/>
      <c r="FTG6" s="363"/>
      <c r="FTH6" s="363"/>
      <c r="FTI6" s="363"/>
      <c r="FTJ6" s="363"/>
      <c r="FTK6" s="363"/>
      <c r="FTL6" s="363"/>
      <c r="FTM6" s="363"/>
      <c r="FTN6" s="363"/>
      <c r="FTO6" s="363"/>
      <c r="FTP6" s="363"/>
      <c r="FTQ6" s="363"/>
      <c r="FTR6" s="363"/>
      <c r="FTS6" s="363"/>
      <c r="FTT6" s="363"/>
      <c r="FTU6" s="363"/>
      <c r="FTV6" s="363"/>
      <c r="FTW6" s="363"/>
      <c r="FTX6" s="363"/>
      <c r="FTY6" s="363"/>
      <c r="FTZ6" s="363"/>
      <c r="FUA6" s="363"/>
      <c r="FUB6" s="363"/>
      <c r="FUC6" s="363"/>
      <c r="FUD6" s="363"/>
      <c r="FUE6" s="363"/>
      <c r="FUF6" s="363"/>
      <c r="FUG6" s="363"/>
      <c r="FUH6" s="363"/>
      <c r="FUI6" s="363"/>
      <c r="FUJ6" s="363"/>
      <c r="FUK6" s="363"/>
      <c r="FUL6" s="363"/>
      <c r="FUM6" s="363"/>
      <c r="FUN6" s="363"/>
      <c r="FUO6" s="363"/>
      <c r="FUP6" s="363"/>
      <c r="FUQ6" s="363"/>
      <c r="FUR6" s="363"/>
      <c r="FUS6" s="363"/>
      <c r="FUT6" s="363"/>
      <c r="FUU6" s="363"/>
      <c r="FUV6" s="363"/>
      <c r="FUW6" s="363"/>
      <c r="FUX6" s="363"/>
      <c r="FUY6" s="363"/>
      <c r="FUZ6" s="363"/>
      <c r="FVA6" s="363"/>
      <c r="FVB6" s="363"/>
      <c r="FVC6" s="363"/>
      <c r="FVD6" s="363"/>
      <c r="FVE6" s="363"/>
      <c r="FVF6" s="363"/>
      <c r="FVG6" s="363"/>
      <c r="FVH6" s="363"/>
      <c r="FVI6" s="363"/>
      <c r="FVJ6" s="363"/>
      <c r="FVK6" s="363"/>
      <c r="FVL6" s="363"/>
      <c r="FVM6" s="363"/>
      <c r="FVN6" s="363"/>
      <c r="FVO6" s="363"/>
      <c r="FVP6" s="363"/>
      <c r="FVQ6" s="363"/>
      <c r="FVR6" s="363"/>
      <c r="FVS6" s="363"/>
      <c r="FVT6" s="363"/>
      <c r="FVU6" s="363"/>
      <c r="FVV6" s="363"/>
      <c r="FVW6" s="363"/>
      <c r="FVX6" s="363"/>
      <c r="FVY6" s="363"/>
      <c r="FVZ6" s="363"/>
      <c r="FWA6" s="363"/>
      <c r="FWB6" s="363"/>
      <c r="FWC6" s="363"/>
      <c r="FWD6" s="363"/>
      <c r="FWE6" s="363"/>
      <c r="FWF6" s="363"/>
      <c r="FWG6" s="363"/>
      <c r="FWH6" s="363"/>
      <c r="FWI6" s="363"/>
      <c r="FWJ6" s="363"/>
      <c r="FWK6" s="363"/>
      <c r="FWL6" s="363"/>
      <c r="FWM6" s="363"/>
      <c r="FWN6" s="363"/>
      <c r="FWO6" s="363"/>
      <c r="FWP6" s="363"/>
      <c r="FWQ6" s="363"/>
      <c r="FWR6" s="363"/>
      <c r="FWS6" s="363"/>
      <c r="FWT6" s="363"/>
      <c r="FWU6" s="363"/>
      <c r="FWV6" s="363"/>
      <c r="FWW6" s="363"/>
      <c r="FWX6" s="363"/>
      <c r="FWY6" s="363"/>
      <c r="FWZ6" s="363"/>
      <c r="FXA6" s="363"/>
      <c r="FXB6" s="363"/>
      <c r="FXC6" s="363"/>
      <c r="FXD6" s="363"/>
      <c r="FXE6" s="363"/>
      <c r="FXF6" s="363"/>
      <c r="FXG6" s="363"/>
      <c r="FXH6" s="363"/>
      <c r="FXI6" s="363"/>
      <c r="FXJ6" s="363"/>
      <c r="FXK6" s="363"/>
      <c r="FXL6" s="363"/>
      <c r="FXM6" s="363"/>
      <c r="FXN6" s="363"/>
      <c r="FXO6" s="363"/>
      <c r="FXP6" s="363"/>
      <c r="FXQ6" s="363"/>
      <c r="FXR6" s="363"/>
      <c r="FXS6" s="363"/>
      <c r="FXT6" s="363"/>
      <c r="FXU6" s="363"/>
      <c r="FXV6" s="363"/>
      <c r="FXW6" s="363"/>
      <c r="FXX6" s="363"/>
      <c r="FXY6" s="363"/>
      <c r="FXZ6" s="363"/>
      <c r="FYA6" s="363"/>
      <c r="FYB6" s="363"/>
      <c r="FYC6" s="363"/>
      <c r="FYD6" s="363"/>
      <c r="FYE6" s="363"/>
      <c r="FYF6" s="363"/>
      <c r="FYG6" s="363"/>
      <c r="FYH6" s="363"/>
      <c r="FYI6" s="363"/>
      <c r="FYJ6" s="363"/>
      <c r="FYK6" s="363"/>
      <c r="FYL6" s="363"/>
      <c r="FYM6" s="363"/>
      <c r="FYN6" s="363"/>
      <c r="FYO6" s="363"/>
      <c r="FYP6" s="363"/>
      <c r="FYQ6" s="363"/>
      <c r="FYR6" s="363"/>
      <c r="FYS6" s="363"/>
      <c r="FYT6" s="363"/>
      <c r="FYU6" s="363"/>
      <c r="FYV6" s="363"/>
      <c r="FYW6" s="363"/>
      <c r="FYX6" s="363"/>
      <c r="FYY6" s="363"/>
      <c r="FYZ6" s="363"/>
      <c r="FZA6" s="363"/>
      <c r="FZB6" s="363"/>
      <c r="FZC6" s="363"/>
      <c r="FZD6" s="363"/>
      <c r="FZE6" s="363"/>
      <c r="FZF6" s="363"/>
      <c r="FZG6" s="363"/>
      <c r="FZH6" s="363"/>
      <c r="FZI6" s="363"/>
      <c r="FZJ6" s="363"/>
      <c r="FZK6" s="363"/>
      <c r="FZL6" s="363"/>
      <c r="FZM6" s="363"/>
      <c r="FZN6" s="363"/>
      <c r="FZO6" s="363"/>
      <c r="FZP6" s="363"/>
      <c r="FZQ6" s="363"/>
      <c r="FZR6" s="363"/>
      <c r="FZS6" s="363"/>
      <c r="FZT6" s="363"/>
      <c r="FZU6" s="363"/>
      <c r="FZV6" s="363"/>
      <c r="FZW6" s="363"/>
      <c r="FZX6" s="363"/>
      <c r="FZY6" s="363"/>
      <c r="FZZ6" s="363"/>
      <c r="GAA6" s="363"/>
      <c r="GAB6" s="363"/>
      <c r="GAC6" s="363"/>
      <c r="GAD6" s="363"/>
      <c r="GAE6" s="363"/>
      <c r="GAF6" s="363"/>
      <c r="GAG6" s="363"/>
      <c r="GAH6" s="363"/>
      <c r="GAI6" s="363"/>
      <c r="GAJ6" s="363"/>
      <c r="GAK6" s="363"/>
      <c r="GAL6" s="363"/>
      <c r="GAM6" s="363"/>
      <c r="GAN6" s="363"/>
      <c r="GAO6" s="363"/>
      <c r="GAP6" s="363"/>
      <c r="GAQ6" s="363"/>
      <c r="GAR6" s="363"/>
      <c r="GAS6" s="363"/>
      <c r="GAT6" s="363"/>
      <c r="GAU6" s="363"/>
      <c r="GAV6" s="363"/>
      <c r="GAW6" s="363"/>
      <c r="GAX6" s="363"/>
      <c r="GAY6" s="363"/>
      <c r="GAZ6" s="363"/>
      <c r="GBA6" s="363"/>
      <c r="GBB6" s="363"/>
      <c r="GBC6" s="363"/>
      <c r="GBD6" s="363"/>
      <c r="GBE6" s="363"/>
      <c r="GBF6" s="363"/>
      <c r="GBG6" s="363"/>
      <c r="GBH6" s="363"/>
      <c r="GBI6" s="363"/>
      <c r="GBJ6" s="363"/>
      <c r="GBK6" s="363"/>
      <c r="GBL6" s="363"/>
      <c r="GBM6" s="363"/>
      <c r="GBN6" s="363"/>
      <c r="GBO6" s="363"/>
      <c r="GBP6" s="363"/>
      <c r="GBQ6" s="363"/>
      <c r="GBR6" s="363"/>
      <c r="GBS6" s="363"/>
      <c r="GBT6" s="363"/>
      <c r="GBU6" s="363"/>
      <c r="GBV6" s="363"/>
      <c r="GBW6" s="363"/>
      <c r="GBX6" s="363"/>
      <c r="GBY6" s="363"/>
      <c r="GBZ6" s="363"/>
      <c r="GCA6" s="363"/>
      <c r="GCB6" s="363"/>
      <c r="GCC6" s="363"/>
      <c r="GCD6" s="363"/>
      <c r="GCE6" s="363"/>
      <c r="GCF6" s="363"/>
      <c r="GCG6" s="363"/>
      <c r="GCH6" s="363"/>
      <c r="GCI6" s="363"/>
      <c r="GCJ6" s="363"/>
      <c r="GCK6" s="363"/>
      <c r="GCL6" s="363"/>
      <c r="GCM6" s="363"/>
      <c r="GCN6" s="363"/>
      <c r="GCO6" s="363"/>
      <c r="GCP6" s="363"/>
      <c r="GCQ6" s="363"/>
      <c r="GCR6" s="363"/>
      <c r="GCS6" s="363"/>
      <c r="GCT6" s="363"/>
      <c r="GCU6" s="363"/>
      <c r="GCV6" s="363"/>
      <c r="GCW6" s="363"/>
      <c r="GCX6" s="363"/>
      <c r="GCY6" s="363"/>
      <c r="GCZ6" s="363"/>
      <c r="GDA6" s="363"/>
      <c r="GDB6" s="363"/>
      <c r="GDC6" s="363"/>
      <c r="GDD6" s="363"/>
      <c r="GDE6" s="363"/>
      <c r="GDF6" s="363"/>
      <c r="GDG6" s="363"/>
      <c r="GDH6" s="363"/>
      <c r="GDI6" s="363"/>
      <c r="GDJ6" s="363"/>
      <c r="GDK6" s="363"/>
      <c r="GDL6" s="363"/>
      <c r="GDM6" s="363"/>
      <c r="GDN6" s="363"/>
      <c r="GDO6" s="363"/>
      <c r="GDP6" s="363"/>
      <c r="GDQ6" s="363"/>
      <c r="GDR6" s="363"/>
      <c r="GDS6" s="363"/>
      <c r="GDT6" s="363"/>
      <c r="GDU6" s="363"/>
      <c r="GDV6" s="363"/>
      <c r="GDW6" s="363"/>
      <c r="GDX6" s="363"/>
      <c r="GDY6" s="363"/>
      <c r="GDZ6" s="363"/>
      <c r="GEA6" s="363"/>
      <c r="GEB6" s="363"/>
      <c r="GEC6" s="363"/>
      <c r="GED6" s="363"/>
      <c r="GEE6" s="363"/>
      <c r="GEF6" s="363"/>
      <c r="GEG6" s="363"/>
      <c r="GEH6" s="363"/>
      <c r="GEI6" s="363"/>
      <c r="GEJ6" s="363"/>
      <c r="GEK6" s="363"/>
      <c r="GEL6" s="363"/>
      <c r="GEM6" s="363"/>
      <c r="GEN6" s="363"/>
      <c r="GEO6" s="363"/>
      <c r="GEP6" s="363"/>
      <c r="GEQ6" s="363"/>
      <c r="GER6" s="363"/>
      <c r="GES6" s="363"/>
      <c r="GET6" s="363"/>
      <c r="GEU6" s="363"/>
      <c r="GEV6" s="363"/>
      <c r="GEW6" s="363"/>
      <c r="GEX6" s="363"/>
      <c r="GEY6" s="363"/>
      <c r="GEZ6" s="363"/>
      <c r="GFA6" s="363"/>
      <c r="GFB6" s="363"/>
      <c r="GFC6" s="363"/>
      <c r="GFD6" s="363"/>
      <c r="GFE6" s="363"/>
      <c r="GFF6" s="363"/>
      <c r="GFG6" s="363"/>
      <c r="GFH6" s="363"/>
      <c r="GFI6" s="363"/>
      <c r="GFJ6" s="363"/>
      <c r="GFK6" s="363"/>
      <c r="GFL6" s="363"/>
      <c r="GFM6" s="363"/>
      <c r="GFN6" s="363"/>
      <c r="GFO6" s="363"/>
      <c r="GFP6" s="363"/>
      <c r="GFQ6" s="363"/>
      <c r="GFR6" s="363"/>
      <c r="GFS6" s="363"/>
      <c r="GFT6" s="363"/>
      <c r="GFU6" s="363"/>
      <c r="GFV6" s="363"/>
      <c r="GFW6" s="363"/>
      <c r="GFX6" s="363"/>
      <c r="GFY6" s="363"/>
      <c r="GFZ6" s="363"/>
      <c r="GGA6" s="363"/>
      <c r="GGB6" s="363"/>
      <c r="GGC6" s="363"/>
      <c r="GGD6" s="363"/>
      <c r="GGE6" s="363"/>
      <c r="GGF6" s="363"/>
      <c r="GGG6" s="363"/>
      <c r="GGH6" s="363"/>
      <c r="GGI6" s="363"/>
      <c r="GGJ6" s="363"/>
      <c r="GGK6" s="363"/>
      <c r="GGL6" s="363"/>
      <c r="GGM6" s="363"/>
      <c r="GGN6" s="363"/>
      <c r="GGO6" s="363"/>
      <c r="GGP6" s="363"/>
      <c r="GGQ6" s="363"/>
      <c r="GGR6" s="363"/>
      <c r="GGS6" s="363"/>
      <c r="GGT6" s="363"/>
      <c r="GGU6" s="363"/>
      <c r="GGV6" s="363"/>
      <c r="GGW6" s="363"/>
      <c r="GGX6" s="363"/>
      <c r="GGY6" s="363"/>
      <c r="GGZ6" s="363"/>
      <c r="GHA6" s="363"/>
      <c r="GHB6" s="363"/>
      <c r="GHC6" s="363"/>
      <c r="GHD6" s="363"/>
      <c r="GHE6" s="363"/>
      <c r="GHF6" s="363"/>
      <c r="GHG6" s="363"/>
      <c r="GHH6" s="363"/>
      <c r="GHI6" s="363"/>
      <c r="GHJ6" s="363"/>
      <c r="GHK6" s="363"/>
      <c r="GHL6" s="363"/>
      <c r="GHM6" s="363"/>
      <c r="GHN6" s="363"/>
      <c r="GHO6" s="363"/>
      <c r="GHP6" s="363"/>
      <c r="GHQ6" s="363"/>
      <c r="GHR6" s="363"/>
      <c r="GHS6" s="363"/>
      <c r="GHT6" s="363"/>
      <c r="GHU6" s="363"/>
      <c r="GHV6" s="363"/>
      <c r="GHW6" s="363"/>
      <c r="GHX6" s="363"/>
      <c r="GHY6" s="363"/>
      <c r="GHZ6" s="363"/>
      <c r="GIA6" s="363"/>
      <c r="GIB6" s="363"/>
      <c r="GIC6" s="363"/>
      <c r="GID6" s="363"/>
      <c r="GIE6" s="363"/>
      <c r="GIF6" s="363"/>
      <c r="GIG6" s="363"/>
      <c r="GIH6" s="363"/>
      <c r="GII6" s="363"/>
      <c r="GIJ6" s="363"/>
      <c r="GIK6" s="363"/>
      <c r="GIL6" s="363"/>
      <c r="GIM6" s="363"/>
      <c r="GIN6" s="363"/>
      <c r="GIO6" s="363"/>
      <c r="GIP6" s="363"/>
      <c r="GIQ6" s="363"/>
      <c r="GIR6" s="363"/>
      <c r="GIS6" s="363"/>
      <c r="GIT6" s="363"/>
      <c r="GIU6" s="363"/>
      <c r="GIV6" s="363"/>
      <c r="GIW6" s="363"/>
      <c r="GIX6" s="363"/>
      <c r="GIY6" s="363"/>
      <c r="GIZ6" s="363"/>
      <c r="GJA6" s="363"/>
      <c r="GJB6" s="363"/>
      <c r="GJC6" s="363"/>
      <c r="GJD6" s="363"/>
      <c r="GJE6" s="363"/>
      <c r="GJF6" s="363"/>
      <c r="GJG6" s="363"/>
      <c r="GJH6" s="363"/>
      <c r="GJI6" s="363"/>
      <c r="GJJ6" s="363"/>
      <c r="GJK6" s="363"/>
      <c r="GJL6" s="363"/>
      <c r="GJM6" s="363"/>
      <c r="GJN6" s="363"/>
      <c r="GJO6" s="363"/>
      <c r="GJP6" s="363"/>
      <c r="GJQ6" s="363"/>
      <c r="GJR6" s="363"/>
      <c r="GJS6" s="363"/>
      <c r="GJT6" s="363"/>
      <c r="GJU6" s="363"/>
      <c r="GJV6" s="363"/>
      <c r="GJW6" s="363"/>
      <c r="GJX6" s="363"/>
      <c r="GJY6" s="363"/>
      <c r="GJZ6" s="363"/>
      <c r="GKA6" s="363"/>
      <c r="GKB6" s="363"/>
      <c r="GKC6" s="363"/>
      <c r="GKD6" s="363"/>
      <c r="GKE6" s="363"/>
      <c r="GKF6" s="363"/>
      <c r="GKG6" s="363"/>
      <c r="GKH6" s="363"/>
      <c r="GKI6" s="363"/>
      <c r="GKJ6" s="363"/>
      <c r="GKK6" s="363"/>
      <c r="GKL6" s="363"/>
      <c r="GKM6" s="363"/>
      <c r="GKN6" s="363"/>
      <c r="GKO6" s="363"/>
      <c r="GKP6" s="363"/>
      <c r="GKQ6" s="363"/>
      <c r="GKR6" s="363"/>
      <c r="GKS6" s="363"/>
      <c r="GKT6" s="363"/>
      <c r="GKU6" s="363"/>
      <c r="GKV6" s="363"/>
      <c r="GKW6" s="363"/>
      <c r="GKX6" s="363"/>
      <c r="GKY6" s="363"/>
      <c r="GKZ6" s="363"/>
      <c r="GLA6" s="363"/>
      <c r="GLB6" s="363"/>
      <c r="GLC6" s="363"/>
      <c r="GLD6" s="363"/>
      <c r="GLE6" s="363"/>
      <c r="GLF6" s="363"/>
      <c r="GLG6" s="363"/>
      <c r="GLH6" s="363"/>
      <c r="GLI6" s="363"/>
      <c r="GLJ6" s="363"/>
      <c r="GLK6" s="363"/>
      <c r="GLL6" s="363"/>
      <c r="GLM6" s="363"/>
      <c r="GLN6" s="363"/>
      <c r="GLO6" s="363"/>
      <c r="GLP6" s="363"/>
      <c r="GLQ6" s="363"/>
      <c r="GLR6" s="363"/>
      <c r="GLS6" s="363"/>
      <c r="GLT6" s="363"/>
      <c r="GLU6" s="363"/>
      <c r="GLV6" s="363"/>
      <c r="GLW6" s="363"/>
      <c r="GLX6" s="363"/>
      <c r="GLY6" s="363"/>
      <c r="GLZ6" s="363"/>
      <c r="GMA6" s="363"/>
      <c r="GMB6" s="363"/>
      <c r="GMC6" s="363"/>
      <c r="GMD6" s="363"/>
      <c r="GME6" s="363"/>
      <c r="GMF6" s="363"/>
      <c r="GMG6" s="363"/>
      <c r="GMH6" s="363"/>
      <c r="GMI6" s="363"/>
      <c r="GMJ6" s="363"/>
      <c r="GMK6" s="363"/>
      <c r="GML6" s="363"/>
      <c r="GMM6" s="363"/>
      <c r="GMN6" s="363"/>
      <c r="GMO6" s="363"/>
      <c r="GMP6" s="363"/>
      <c r="GMQ6" s="363"/>
      <c r="GMR6" s="363"/>
      <c r="GMS6" s="363"/>
      <c r="GMT6" s="363"/>
      <c r="GMU6" s="363"/>
      <c r="GMV6" s="363"/>
      <c r="GMW6" s="363"/>
      <c r="GMX6" s="363"/>
      <c r="GMY6" s="363"/>
      <c r="GMZ6" s="363"/>
      <c r="GNA6" s="363"/>
      <c r="GNB6" s="363"/>
      <c r="GNC6" s="363"/>
      <c r="GND6" s="363"/>
      <c r="GNE6" s="363"/>
      <c r="GNF6" s="363"/>
      <c r="GNG6" s="363"/>
      <c r="GNH6" s="363"/>
      <c r="GNI6" s="363"/>
      <c r="GNJ6" s="363"/>
      <c r="GNK6" s="363"/>
      <c r="GNL6" s="363"/>
      <c r="GNM6" s="363"/>
      <c r="GNN6" s="363"/>
      <c r="GNO6" s="363"/>
      <c r="GNP6" s="363"/>
      <c r="GNQ6" s="363"/>
      <c r="GNR6" s="363"/>
      <c r="GNS6" s="363"/>
      <c r="GNT6" s="363"/>
      <c r="GNU6" s="363"/>
      <c r="GNV6" s="363"/>
      <c r="GNW6" s="363"/>
      <c r="GNX6" s="363"/>
      <c r="GNY6" s="363"/>
      <c r="GNZ6" s="363"/>
      <c r="GOA6" s="363"/>
      <c r="GOB6" s="363"/>
      <c r="GOC6" s="363"/>
      <c r="GOD6" s="363"/>
      <c r="GOE6" s="363"/>
      <c r="GOF6" s="363"/>
      <c r="GOG6" s="363"/>
      <c r="GOH6" s="363"/>
      <c r="GOI6" s="363"/>
      <c r="GOJ6" s="363"/>
      <c r="GOK6" s="363"/>
      <c r="GOL6" s="363"/>
      <c r="GOM6" s="363"/>
      <c r="GON6" s="363"/>
      <c r="GOO6" s="363"/>
      <c r="GOP6" s="363"/>
      <c r="GOQ6" s="363"/>
      <c r="GOR6" s="363"/>
      <c r="GOS6" s="363"/>
      <c r="GOT6" s="363"/>
      <c r="GOU6" s="363"/>
      <c r="GOV6" s="363"/>
      <c r="GOW6" s="363"/>
      <c r="GOX6" s="363"/>
      <c r="GOY6" s="363"/>
      <c r="GOZ6" s="363"/>
      <c r="GPA6" s="363"/>
      <c r="GPB6" s="363"/>
      <c r="GPC6" s="363"/>
      <c r="GPD6" s="363"/>
      <c r="GPE6" s="363"/>
      <c r="GPF6" s="363"/>
      <c r="GPG6" s="363"/>
      <c r="GPH6" s="363"/>
      <c r="GPI6" s="363"/>
      <c r="GPJ6" s="363"/>
      <c r="GPK6" s="363"/>
      <c r="GPL6" s="363"/>
      <c r="GPM6" s="363"/>
      <c r="GPN6" s="363"/>
      <c r="GPO6" s="363"/>
      <c r="GPP6" s="363"/>
      <c r="GPQ6" s="363"/>
      <c r="GPR6" s="363"/>
      <c r="GPS6" s="363"/>
      <c r="GPT6" s="363"/>
      <c r="GPU6" s="363"/>
      <c r="GPV6" s="363"/>
      <c r="GPW6" s="363"/>
      <c r="GPX6" s="363"/>
      <c r="GPY6" s="363"/>
      <c r="GPZ6" s="363"/>
      <c r="GQA6" s="363"/>
      <c r="GQB6" s="363"/>
      <c r="GQC6" s="363"/>
      <c r="GQD6" s="363"/>
      <c r="GQE6" s="363"/>
      <c r="GQF6" s="363"/>
      <c r="GQG6" s="363"/>
      <c r="GQH6" s="363"/>
      <c r="GQI6" s="363"/>
      <c r="GQJ6" s="363"/>
      <c r="GQK6" s="363"/>
      <c r="GQL6" s="363"/>
      <c r="GQM6" s="363"/>
      <c r="GQN6" s="363"/>
      <c r="GQO6" s="363"/>
      <c r="GQP6" s="363"/>
      <c r="GQQ6" s="363"/>
      <c r="GQR6" s="363"/>
      <c r="GQS6" s="363"/>
      <c r="GQT6" s="363"/>
      <c r="GQU6" s="363"/>
      <c r="GQV6" s="363"/>
      <c r="GQW6" s="363"/>
      <c r="GQX6" s="363"/>
      <c r="GQY6" s="363"/>
      <c r="GQZ6" s="363"/>
      <c r="GRA6" s="363"/>
      <c r="GRB6" s="363"/>
      <c r="GRC6" s="363"/>
      <c r="GRD6" s="363"/>
      <c r="GRE6" s="363"/>
      <c r="GRF6" s="363"/>
      <c r="GRG6" s="363"/>
      <c r="GRH6" s="363"/>
      <c r="GRI6" s="363"/>
      <c r="GRJ6" s="363"/>
      <c r="GRK6" s="363"/>
      <c r="GRL6" s="363"/>
      <c r="GRM6" s="363"/>
      <c r="GRN6" s="363"/>
      <c r="GRO6" s="363"/>
      <c r="GRP6" s="363"/>
      <c r="GRQ6" s="363"/>
      <c r="GRR6" s="363"/>
      <c r="GRS6" s="363"/>
      <c r="GRT6" s="363"/>
      <c r="GRU6" s="363"/>
      <c r="GRV6" s="363"/>
      <c r="GRW6" s="363"/>
      <c r="GRX6" s="363"/>
      <c r="GRY6" s="363"/>
      <c r="GRZ6" s="363"/>
      <c r="GSA6" s="363"/>
      <c r="GSB6" s="363"/>
      <c r="GSC6" s="363"/>
      <c r="GSD6" s="363"/>
      <c r="GSE6" s="363"/>
      <c r="GSF6" s="363"/>
      <c r="GSG6" s="363"/>
      <c r="GSH6" s="363"/>
      <c r="GSI6" s="363"/>
      <c r="GSJ6" s="363"/>
      <c r="GSK6" s="363"/>
      <c r="GSL6" s="363"/>
      <c r="GSM6" s="363"/>
      <c r="GSN6" s="363"/>
      <c r="GSO6" s="363"/>
      <c r="GSP6" s="363"/>
      <c r="GSQ6" s="363"/>
      <c r="GSR6" s="363"/>
      <c r="GSS6" s="363"/>
      <c r="GST6" s="363"/>
      <c r="GSU6" s="363"/>
      <c r="GSV6" s="363"/>
      <c r="GSW6" s="363"/>
      <c r="GSX6" s="363"/>
      <c r="GSY6" s="363"/>
      <c r="GSZ6" s="363"/>
      <c r="GTA6" s="363"/>
      <c r="GTB6" s="363"/>
      <c r="GTC6" s="363"/>
      <c r="GTD6" s="363"/>
      <c r="GTE6" s="363"/>
      <c r="GTF6" s="363"/>
      <c r="GTG6" s="363"/>
      <c r="GTH6" s="363"/>
      <c r="GTI6" s="363"/>
      <c r="GTJ6" s="363"/>
      <c r="GTK6" s="363"/>
      <c r="GTL6" s="363"/>
      <c r="GTM6" s="363"/>
      <c r="GTN6" s="363"/>
      <c r="GTO6" s="363"/>
      <c r="GTP6" s="363"/>
      <c r="GTQ6" s="363"/>
      <c r="GTR6" s="363"/>
      <c r="GTS6" s="363"/>
      <c r="GTT6" s="363"/>
      <c r="GTU6" s="363"/>
      <c r="GTV6" s="363"/>
      <c r="GTW6" s="363"/>
      <c r="GTX6" s="363"/>
      <c r="GTY6" s="363"/>
      <c r="GTZ6" s="363"/>
      <c r="GUA6" s="363"/>
      <c r="GUB6" s="363"/>
      <c r="GUC6" s="363"/>
      <c r="GUD6" s="363"/>
      <c r="GUE6" s="363"/>
      <c r="GUF6" s="363"/>
      <c r="GUG6" s="363"/>
      <c r="GUH6" s="363"/>
      <c r="GUI6" s="363"/>
      <c r="GUJ6" s="363"/>
      <c r="GUK6" s="363"/>
      <c r="GUL6" s="363"/>
      <c r="GUM6" s="363"/>
      <c r="GUN6" s="363"/>
      <c r="GUO6" s="363"/>
      <c r="GUP6" s="363"/>
      <c r="GUQ6" s="363"/>
      <c r="GUR6" s="363"/>
      <c r="GUS6" s="363"/>
      <c r="GUT6" s="363"/>
      <c r="GUU6" s="363"/>
      <c r="GUV6" s="363"/>
      <c r="GUW6" s="363"/>
      <c r="GUX6" s="363"/>
      <c r="GUY6" s="363"/>
      <c r="GUZ6" s="363"/>
      <c r="GVA6" s="363"/>
      <c r="GVB6" s="363"/>
      <c r="GVC6" s="363"/>
      <c r="GVD6" s="363"/>
      <c r="GVE6" s="363"/>
      <c r="GVF6" s="363"/>
      <c r="GVG6" s="363"/>
      <c r="GVH6" s="363"/>
      <c r="GVI6" s="363"/>
      <c r="GVJ6" s="363"/>
      <c r="GVK6" s="363"/>
      <c r="GVL6" s="363"/>
      <c r="GVM6" s="363"/>
      <c r="GVN6" s="363"/>
      <c r="GVO6" s="363"/>
      <c r="GVP6" s="363"/>
      <c r="GVQ6" s="363"/>
      <c r="GVR6" s="363"/>
      <c r="GVS6" s="363"/>
      <c r="GVT6" s="363"/>
      <c r="GVU6" s="363"/>
      <c r="GVV6" s="363"/>
      <c r="GVW6" s="363"/>
      <c r="GVX6" s="363"/>
      <c r="GVY6" s="363"/>
      <c r="GVZ6" s="363"/>
      <c r="GWA6" s="363"/>
      <c r="GWB6" s="363"/>
      <c r="GWC6" s="363"/>
      <c r="GWD6" s="363"/>
      <c r="GWE6" s="363"/>
      <c r="GWF6" s="363"/>
      <c r="GWG6" s="363"/>
      <c r="GWH6" s="363"/>
      <c r="GWI6" s="363"/>
      <c r="GWJ6" s="363"/>
      <c r="GWK6" s="363"/>
      <c r="GWL6" s="363"/>
      <c r="GWM6" s="363"/>
      <c r="GWN6" s="363"/>
      <c r="GWO6" s="363"/>
      <c r="GWP6" s="363"/>
      <c r="GWQ6" s="363"/>
      <c r="GWR6" s="363"/>
      <c r="GWS6" s="363"/>
      <c r="GWT6" s="363"/>
      <c r="GWU6" s="363"/>
      <c r="GWV6" s="363"/>
      <c r="GWW6" s="363"/>
      <c r="GWX6" s="363"/>
      <c r="GWY6" s="363"/>
      <c r="GWZ6" s="363"/>
      <c r="GXA6" s="363"/>
      <c r="GXB6" s="363"/>
      <c r="GXC6" s="363"/>
      <c r="GXD6" s="363"/>
      <c r="GXE6" s="363"/>
      <c r="GXF6" s="363"/>
      <c r="GXG6" s="363"/>
      <c r="GXH6" s="363"/>
      <c r="GXI6" s="363"/>
      <c r="GXJ6" s="363"/>
      <c r="GXK6" s="363"/>
      <c r="GXL6" s="363"/>
      <c r="GXM6" s="363"/>
      <c r="GXN6" s="363"/>
      <c r="GXO6" s="363"/>
      <c r="GXP6" s="363"/>
      <c r="GXQ6" s="363"/>
      <c r="GXR6" s="363"/>
      <c r="GXS6" s="363"/>
      <c r="GXT6" s="363"/>
      <c r="GXU6" s="363"/>
      <c r="GXV6" s="363"/>
      <c r="GXW6" s="363"/>
      <c r="GXX6" s="363"/>
      <c r="GXY6" s="363"/>
      <c r="GXZ6" s="363"/>
      <c r="GYA6" s="363"/>
      <c r="GYB6" s="363"/>
      <c r="GYC6" s="363"/>
      <c r="GYD6" s="363"/>
      <c r="GYE6" s="363"/>
      <c r="GYF6" s="363"/>
      <c r="GYG6" s="363"/>
      <c r="GYH6" s="363"/>
      <c r="GYI6" s="363"/>
      <c r="GYJ6" s="363"/>
      <c r="GYK6" s="363"/>
      <c r="GYL6" s="363"/>
      <c r="GYM6" s="363"/>
      <c r="GYN6" s="363"/>
      <c r="GYO6" s="363"/>
      <c r="GYP6" s="363"/>
      <c r="GYQ6" s="363"/>
      <c r="GYR6" s="363"/>
      <c r="GYS6" s="363"/>
      <c r="GYT6" s="363"/>
      <c r="GYU6" s="363"/>
      <c r="GYV6" s="363"/>
      <c r="GYW6" s="363"/>
      <c r="GYX6" s="363"/>
      <c r="GYY6" s="363"/>
      <c r="GYZ6" s="363"/>
      <c r="GZA6" s="363"/>
      <c r="GZB6" s="363"/>
      <c r="GZC6" s="363"/>
      <c r="GZD6" s="363"/>
      <c r="GZE6" s="363"/>
      <c r="GZF6" s="363"/>
      <c r="GZG6" s="363"/>
      <c r="GZH6" s="363"/>
      <c r="GZI6" s="363"/>
      <c r="GZJ6" s="363"/>
      <c r="GZK6" s="363"/>
      <c r="GZL6" s="363"/>
      <c r="GZM6" s="363"/>
      <c r="GZN6" s="363"/>
      <c r="GZO6" s="363"/>
      <c r="GZP6" s="363"/>
      <c r="GZQ6" s="363"/>
      <c r="GZR6" s="363"/>
      <c r="GZS6" s="363"/>
      <c r="GZT6" s="363"/>
      <c r="GZU6" s="363"/>
      <c r="GZV6" s="363"/>
      <c r="GZW6" s="363"/>
      <c r="GZX6" s="363"/>
      <c r="GZY6" s="363"/>
      <c r="GZZ6" s="363"/>
      <c r="HAA6" s="363"/>
      <c r="HAB6" s="363"/>
      <c r="HAC6" s="363"/>
      <c r="HAD6" s="363"/>
      <c r="HAE6" s="363"/>
      <c r="HAF6" s="363"/>
      <c r="HAG6" s="363"/>
      <c r="HAH6" s="363"/>
      <c r="HAI6" s="363"/>
      <c r="HAJ6" s="363"/>
      <c r="HAK6" s="363"/>
      <c r="HAL6" s="363"/>
      <c r="HAM6" s="363"/>
      <c r="HAN6" s="363"/>
      <c r="HAO6" s="363"/>
      <c r="HAP6" s="363"/>
      <c r="HAQ6" s="363"/>
      <c r="HAR6" s="363"/>
      <c r="HAS6" s="363"/>
      <c r="HAT6" s="363"/>
      <c r="HAU6" s="363"/>
      <c r="HAV6" s="363"/>
      <c r="HAW6" s="363"/>
      <c r="HAX6" s="363"/>
      <c r="HAY6" s="363"/>
      <c r="HAZ6" s="363"/>
      <c r="HBA6" s="363"/>
      <c r="HBB6" s="363"/>
      <c r="HBC6" s="363"/>
      <c r="HBD6" s="363"/>
      <c r="HBE6" s="363"/>
      <c r="HBF6" s="363"/>
      <c r="HBG6" s="363"/>
      <c r="HBH6" s="363"/>
      <c r="HBI6" s="363"/>
      <c r="HBJ6" s="363"/>
      <c r="HBK6" s="363"/>
      <c r="HBL6" s="363"/>
      <c r="HBM6" s="363"/>
      <c r="HBN6" s="363"/>
      <c r="HBO6" s="363"/>
      <c r="HBP6" s="363"/>
      <c r="HBQ6" s="363"/>
      <c r="HBR6" s="363"/>
      <c r="HBS6" s="363"/>
      <c r="HBT6" s="363"/>
      <c r="HBU6" s="363"/>
      <c r="HBV6" s="363"/>
      <c r="HBW6" s="363"/>
      <c r="HBX6" s="363"/>
      <c r="HBY6" s="363"/>
      <c r="HBZ6" s="363"/>
      <c r="HCA6" s="363"/>
      <c r="HCB6" s="363"/>
      <c r="HCC6" s="363"/>
      <c r="HCD6" s="363"/>
      <c r="HCE6" s="363"/>
      <c r="HCF6" s="363"/>
      <c r="HCG6" s="363"/>
      <c r="HCH6" s="363"/>
      <c r="HCI6" s="363"/>
      <c r="HCJ6" s="363"/>
      <c r="HCK6" s="363"/>
      <c r="HCL6" s="363"/>
      <c r="HCM6" s="363"/>
      <c r="HCN6" s="363"/>
      <c r="HCO6" s="363"/>
      <c r="HCP6" s="363"/>
      <c r="HCQ6" s="363"/>
      <c r="HCR6" s="363"/>
      <c r="HCS6" s="363"/>
      <c r="HCT6" s="363"/>
      <c r="HCU6" s="363"/>
      <c r="HCV6" s="363"/>
      <c r="HCW6" s="363"/>
      <c r="HCX6" s="363"/>
      <c r="HCY6" s="363"/>
      <c r="HCZ6" s="363"/>
      <c r="HDA6" s="363"/>
      <c r="HDB6" s="363"/>
      <c r="HDC6" s="363"/>
      <c r="HDD6" s="363"/>
      <c r="HDE6" s="363"/>
      <c r="HDF6" s="363"/>
      <c r="HDG6" s="363"/>
      <c r="HDH6" s="363"/>
      <c r="HDI6" s="363"/>
      <c r="HDJ6" s="363"/>
      <c r="HDK6" s="363"/>
      <c r="HDL6" s="363"/>
      <c r="HDM6" s="363"/>
      <c r="HDN6" s="363"/>
      <c r="HDO6" s="363"/>
      <c r="HDP6" s="363"/>
      <c r="HDQ6" s="363"/>
      <c r="HDR6" s="363"/>
      <c r="HDS6" s="363"/>
      <c r="HDT6" s="363"/>
      <c r="HDU6" s="363"/>
      <c r="HDV6" s="363"/>
      <c r="HDW6" s="363"/>
      <c r="HDX6" s="363"/>
      <c r="HDY6" s="363"/>
      <c r="HDZ6" s="363"/>
      <c r="HEA6" s="363"/>
      <c r="HEB6" s="363"/>
      <c r="HEC6" s="363"/>
      <c r="HED6" s="363"/>
      <c r="HEE6" s="363"/>
      <c r="HEF6" s="363"/>
      <c r="HEG6" s="363"/>
      <c r="HEH6" s="363"/>
      <c r="HEI6" s="363"/>
      <c r="HEJ6" s="363"/>
      <c r="HEK6" s="363"/>
      <c r="HEL6" s="363"/>
      <c r="HEM6" s="363"/>
      <c r="HEN6" s="363"/>
      <c r="HEO6" s="363"/>
      <c r="HEP6" s="363"/>
      <c r="HEQ6" s="363"/>
      <c r="HER6" s="363"/>
      <c r="HES6" s="363"/>
      <c r="HET6" s="363"/>
      <c r="HEU6" s="363"/>
      <c r="HEV6" s="363"/>
      <c r="HEW6" s="363"/>
      <c r="HEX6" s="363"/>
      <c r="HEY6" s="363"/>
      <c r="HEZ6" s="363"/>
      <c r="HFA6" s="363"/>
      <c r="HFB6" s="363"/>
      <c r="HFC6" s="363"/>
      <c r="HFD6" s="363"/>
      <c r="HFE6" s="363"/>
      <c r="HFF6" s="363"/>
      <c r="HFG6" s="363"/>
      <c r="HFH6" s="363"/>
      <c r="HFI6" s="363"/>
      <c r="HFJ6" s="363"/>
      <c r="HFK6" s="363"/>
      <c r="HFL6" s="363"/>
      <c r="HFM6" s="363"/>
      <c r="HFN6" s="363"/>
      <c r="HFO6" s="363"/>
      <c r="HFP6" s="363"/>
      <c r="HFQ6" s="363"/>
      <c r="HFR6" s="363"/>
      <c r="HFS6" s="363"/>
      <c r="HFT6" s="363"/>
      <c r="HFU6" s="363"/>
      <c r="HFV6" s="363"/>
      <c r="HFW6" s="363"/>
      <c r="HFX6" s="363"/>
      <c r="HFY6" s="363"/>
      <c r="HFZ6" s="363"/>
      <c r="HGA6" s="363"/>
      <c r="HGB6" s="363"/>
      <c r="HGC6" s="363"/>
      <c r="HGD6" s="363"/>
      <c r="HGE6" s="363"/>
      <c r="HGF6" s="363"/>
      <c r="HGG6" s="363"/>
      <c r="HGH6" s="363"/>
      <c r="HGI6" s="363"/>
      <c r="HGJ6" s="363"/>
      <c r="HGK6" s="363"/>
      <c r="HGL6" s="363"/>
      <c r="HGM6" s="363"/>
      <c r="HGN6" s="363"/>
      <c r="HGO6" s="363"/>
      <c r="HGP6" s="363"/>
      <c r="HGQ6" s="363"/>
      <c r="HGR6" s="363"/>
      <c r="HGS6" s="363"/>
      <c r="HGT6" s="363"/>
      <c r="HGU6" s="363"/>
      <c r="HGV6" s="363"/>
      <c r="HGW6" s="363"/>
      <c r="HGX6" s="363"/>
      <c r="HGY6" s="363"/>
      <c r="HGZ6" s="363"/>
      <c r="HHA6" s="363"/>
      <c r="HHB6" s="363"/>
      <c r="HHC6" s="363"/>
      <c r="HHD6" s="363"/>
      <c r="HHE6" s="363"/>
      <c r="HHF6" s="363"/>
      <c r="HHG6" s="363"/>
      <c r="HHH6" s="363"/>
      <c r="HHI6" s="363"/>
      <c r="HHJ6" s="363"/>
      <c r="HHK6" s="363"/>
      <c r="HHL6" s="363"/>
      <c r="HHM6" s="363"/>
      <c r="HHN6" s="363"/>
      <c r="HHO6" s="363"/>
      <c r="HHP6" s="363"/>
      <c r="HHQ6" s="363"/>
      <c r="HHR6" s="363"/>
      <c r="HHS6" s="363"/>
      <c r="HHT6" s="363"/>
      <c r="HHU6" s="363"/>
      <c r="HHV6" s="363"/>
      <c r="HHW6" s="363"/>
      <c r="HHX6" s="363"/>
      <c r="HHY6" s="363"/>
      <c r="HHZ6" s="363"/>
      <c r="HIA6" s="363"/>
      <c r="HIB6" s="363"/>
      <c r="HIC6" s="363"/>
      <c r="HID6" s="363"/>
      <c r="HIE6" s="363"/>
      <c r="HIF6" s="363"/>
      <c r="HIG6" s="363"/>
      <c r="HIH6" s="363"/>
      <c r="HII6" s="363"/>
      <c r="HIJ6" s="363"/>
      <c r="HIK6" s="363"/>
      <c r="HIL6" s="363"/>
      <c r="HIM6" s="363"/>
      <c r="HIN6" s="363"/>
      <c r="HIO6" s="363"/>
      <c r="HIP6" s="363"/>
      <c r="HIQ6" s="363"/>
      <c r="HIR6" s="363"/>
      <c r="HIS6" s="363"/>
      <c r="HIT6" s="363"/>
      <c r="HIU6" s="363"/>
      <c r="HIV6" s="363"/>
      <c r="HIW6" s="363"/>
      <c r="HIX6" s="363"/>
      <c r="HIY6" s="363"/>
      <c r="HIZ6" s="363"/>
      <c r="HJA6" s="363"/>
      <c r="HJB6" s="363"/>
      <c r="HJC6" s="363"/>
      <c r="HJD6" s="363"/>
      <c r="HJE6" s="363"/>
      <c r="HJF6" s="363"/>
      <c r="HJG6" s="363"/>
      <c r="HJH6" s="363"/>
      <c r="HJI6" s="363"/>
      <c r="HJJ6" s="363"/>
      <c r="HJK6" s="363"/>
      <c r="HJL6" s="363"/>
      <c r="HJM6" s="363"/>
      <c r="HJN6" s="363"/>
      <c r="HJO6" s="363"/>
      <c r="HJP6" s="363"/>
      <c r="HJQ6" s="363"/>
      <c r="HJR6" s="363"/>
      <c r="HJS6" s="363"/>
      <c r="HJT6" s="363"/>
      <c r="HJU6" s="363"/>
      <c r="HJV6" s="363"/>
      <c r="HJW6" s="363"/>
      <c r="HJX6" s="363"/>
      <c r="HJY6" s="363"/>
      <c r="HJZ6" s="363"/>
      <c r="HKA6" s="363"/>
      <c r="HKB6" s="363"/>
      <c r="HKC6" s="363"/>
      <c r="HKD6" s="363"/>
      <c r="HKE6" s="363"/>
      <c r="HKF6" s="363"/>
      <c r="HKG6" s="363"/>
      <c r="HKH6" s="363"/>
      <c r="HKI6" s="363"/>
      <c r="HKJ6" s="363"/>
      <c r="HKK6" s="363"/>
      <c r="HKL6" s="363"/>
      <c r="HKM6" s="363"/>
      <c r="HKN6" s="363"/>
      <c r="HKO6" s="363"/>
      <c r="HKP6" s="363"/>
      <c r="HKQ6" s="363"/>
      <c r="HKR6" s="363"/>
      <c r="HKS6" s="363"/>
      <c r="HKT6" s="363"/>
      <c r="HKU6" s="363"/>
      <c r="HKV6" s="363"/>
      <c r="HKW6" s="363"/>
      <c r="HKX6" s="363"/>
      <c r="HKY6" s="363"/>
      <c r="HKZ6" s="363"/>
      <c r="HLA6" s="363"/>
      <c r="HLB6" s="363"/>
      <c r="HLC6" s="363"/>
      <c r="HLD6" s="363"/>
      <c r="HLE6" s="363"/>
      <c r="HLF6" s="363"/>
      <c r="HLG6" s="363"/>
      <c r="HLH6" s="363"/>
      <c r="HLI6" s="363"/>
      <c r="HLJ6" s="363"/>
      <c r="HLK6" s="363"/>
      <c r="HLL6" s="363"/>
      <c r="HLM6" s="363"/>
      <c r="HLN6" s="363"/>
      <c r="HLO6" s="363"/>
      <c r="HLP6" s="363"/>
      <c r="HLQ6" s="363"/>
      <c r="HLR6" s="363"/>
      <c r="HLS6" s="363"/>
      <c r="HLT6" s="363"/>
      <c r="HLU6" s="363"/>
      <c r="HLV6" s="363"/>
      <c r="HLW6" s="363"/>
      <c r="HLX6" s="363"/>
      <c r="HLY6" s="363"/>
      <c r="HLZ6" s="363"/>
      <c r="HMA6" s="363"/>
      <c r="HMB6" s="363"/>
      <c r="HMC6" s="363"/>
      <c r="HMD6" s="363"/>
      <c r="HME6" s="363"/>
      <c r="HMF6" s="363"/>
      <c r="HMG6" s="363"/>
      <c r="HMH6" s="363"/>
      <c r="HMI6" s="363"/>
      <c r="HMJ6" s="363"/>
      <c r="HMK6" s="363"/>
      <c r="HML6" s="363"/>
      <c r="HMM6" s="363"/>
      <c r="HMN6" s="363"/>
      <c r="HMO6" s="363"/>
      <c r="HMP6" s="363"/>
      <c r="HMQ6" s="363"/>
      <c r="HMR6" s="363"/>
      <c r="HMS6" s="363"/>
      <c r="HMT6" s="363"/>
      <c r="HMU6" s="363"/>
      <c r="HMV6" s="363"/>
      <c r="HMW6" s="363"/>
      <c r="HMX6" s="363"/>
      <c r="HMY6" s="363"/>
      <c r="HMZ6" s="363"/>
      <c r="HNA6" s="363"/>
      <c r="HNB6" s="363"/>
      <c r="HNC6" s="363"/>
      <c r="HND6" s="363"/>
      <c r="HNE6" s="363"/>
      <c r="HNF6" s="363"/>
      <c r="HNG6" s="363"/>
      <c r="HNH6" s="363"/>
      <c r="HNI6" s="363"/>
      <c r="HNJ6" s="363"/>
      <c r="HNK6" s="363"/>
      <c r="HNL6" s="363"/>
      <c r="HNM6" s="363"/>
      <c r="HNN6" s="363"/>
      <c r="HNO6" s="363"/>
      <c r="HNP6" s="363"/>
      <c r="HNQ6" s="363"/>
      <c r="HNR6" s="363"/>
      <c r="HNS6" s="363"/>
      <c r="HNT6" s="363"/>
      <c r="HNU6" s="363"/>
      <c r="HNV6" s="363"/>
      <c r="HNW6" s="363"/>
      <c r="HNX6" s="363"/>
      <c r="HNY6" s="363"/>
      <c r="HNZ6" s="363"/>
      <c r="HOA6" s="363"/>
      <c r="HOB6" s="363"/>
      <c r="HOC6" s="363"/>
      <c r="HOD6" s="363"/>
      <c r="HOE6" s="363"/>
      <c r="HOF6" s="363"/>
      <c r="HOG6" s="363"/>
      <c r="HOH6" s="363"/>
      <c r="HOI6" s="363"/>
      <c r="HOJ6" s="363"/>
      <c r="HOK6" s="363"/>
      <c r="HOL6" s="363"/>
      <c r="HOM6" s="363"/>
      <c r="HON6" s="363"/>
      <c r="HOO6" s="363"/>
      <c r="HOP6" s="363"/>
      <c r="HOQ6" s="363"/>
      <c r="HOR6" s="363"/>
      <c r="HOS6" s="363"/>
      <c r="HOT6" s="363"/>
      <c r="HOU6" s="363"/>
      <c r="HOV6" s="363"/>
      <c r="HOW6" s="363"/>
      <c r="HOX6" s="363"/>
      <c r="HOY6" s="363"/>
      <c r="HOZ6" s="363"/>
      <c r="HPA6" s="363"/>
      <c r="HPB6" s="363"/>
      <c r="HPC6" s="363"/>
      <c r="HPD6" s="363"/>
      <c r="HPE6" s="363"/>
      <c r="HPF6" s="363"/>
      <c r="HPG6" s="363"/>
      <c r="HPH6" s="363"/>
      <c r="HPI6" s="363"/>
      <c r="HPJ6" s="363"/>
      <c r="HPK6" s="363"/>
      <c r="HPL6" s="363"/>
      <c r="HPM6" s="363"/>
      <c r="HPN6" s="363"/>
      <c r="HPO6" s="363"/>
      <c r="HPP6" s="363"/>
      <c r="HPQ6" s="363"/>
      <c r="HPR6" s="363"/>
      <c r="HPS6" s="363"/>
      <c r="HPT6" s="363"/>
      <c r="HPU6" s="363"/>
      <c r="HPV6" s="363"/>
      <c r="HPW6" s="363"/>
      <c r="HPX6" s="363"/>
      <c r="HPY6" s="363"/>
      <c r="HPZ6" s="363"/>
      <c r="HQA6" s="363"/>
      <c r="HQB6" s="363"/>
      <c r="HQC6" s="363"/>
      <c r="HQD6" s="363"/>
      <c r="HQE6" s="363"/>
      <c r="HQF6" s="363"/>
      <c r="HQG6" s="363"/>
      <c r="HQH6" s="363"/>
      <c r="HQI6" s="363"/>
      <c r="HQJ6" s="363"/>
      <c r="HQK6" s="363"/>
      <c r="HQL6" s="363"/>
      <c r="HQM6" s="363"/>
      <c r="HQN6" s="363"/>
      <c r="HQO6" s="363"/>
      <c r="HQP6" s="363"/>
      <c r="HQQ6" s="363"/>
      <c r="HQR6" s="363"/>
      <c r="HQS6" s="363"/>
      <c r="HQT6" s="363"/>
      <c r="HQU6" s="363"/>
      <c r="HQV6" s="363"/>
      <c r="HQW6" s="363"/>
      <c r="HQX6" s="363"/>
      <c r="HQY6" s="363"/>
      <c r="HQZ6" s="363"/>
      <c r="HRA6" s="363"/>
      <c r="HRB6" s="363"/>
      <c r="HRC6" s="363"/>
      <c r="HRD6" s="363"/>
      <c r="HRE6" s="363"/>
      <c r="HRF6" s="363"/>
      <c r="HRG6" s="363"/>
      <c r="HRH6" s="363"/>
      <c r="HRI6" s="363"/>
      <c r="HRJ6" s="363"/>
      <c r="HRK6" s="363"/>
      <c r="HRL6" s="363"/>
      <c r="HRM6" s="363"/>
      <c r="HRN6" s="363"/>
      <c r="HRO6" s="363"/>
      <c r="HRP6" s="363"/>
      <c r="HRQ6" s="363"/>
      <c r="HRR6" s="363"/>
      <c r="HRS6" s="363"/>
      <c r="HRT6" s="363"/>
      <c r="HRU6" s="363"/>
      <c r="HRV6" s="363"/>
      <c r="HRW6" s="363"/>
      <c r="HRX6" s="363"/>
      <c r="HRY6" s="363"/>
      <c r="HRZ6" s="363"/>
      <c r="HSA6" s="363"/>
      <c r="HSB6" s="363"/>
      <c r="HSC6" s="363"/>
      <c r="HSD6" s="363"/>
      <c r="HSE6" s="363"/>
      <c r="HSF6" s="363"/>
      <c r="HSG6" s="363"/>
      <c r="HSH6" s="363"/>
      <c r="HSI6" s="363"/>
      <c r="HSJ6" s="363"/>
      <c r="HSK6" s="363"/>
      <c r="HSL6" s="363"/>
      <c r="HSM6" s="363"/>
      <c r="HSN6" s="363"/>
      <c r="HSO6" s="363"/>
      <c r="HSP6" s="363"/>
      <c r="HSQ6" s="363"/>
      <c r="HSR6" s="363"/>
      <c r="HSS6" s="363"/>
      <c r="HST6" s="363"/>
      <c r="HSU6" s="363"/>
      <c r="HSV6" s="363"/>
      <c r="HSW6" s="363"/>
      <c r="HSX6" s="363"/>
      <c r="HSY6" s="363"/>
      <c r="HSZ6" s="363"/>
      <c r="HTA6" s="363"/>
      <c r="HTB6" s="363"/>
      <c r="HTC6" s="363"/>
      <c r="HTD6" s="363"/>
      <c r="HTE6" s="363"/>
      <c r="HTF6" s="363"/>
      <c r="HTG6" s="363"/>
      <c r="HTH6" s="363"/>
      <c r="HTI6" s="363"/>
      <c r="HTJ6" s="363"/>
      <c r="HTK6" s="363"/>
      <c r="HTL6" s="363"/>
      <c r="HTM6" s="363"/>
      <c r="HTN6" s="363"/>
      <c r="HTO6" s="363"/>
      <c r="HTP6" s="363"/>
      <c r="HTQ6" s="363"/>
      <c r="HTR6" s="363"/>
      <c r="HTS6" s="363"/>
      <c r="HTT6" s="363"/>
      <c r="HTU6" s="363"/>
      <c r="HTV6" s="363"/>
      <c r="HTW6" s="363"/>
      <c r="HTX6" s="363"/>
      <c r="HTY6" s="363"/>
      <c r="HTZ6" s="363"/>
      <c r="HUA6" s="363"/>
      <c r="HUB6" s="363"/>
      <c r="HUC6" s="363"/>
      <c r="HUD6" s="363"/>
      <c r="HUE6" s="363"/>
      <c r="HUF6" s="363"/>
      <c r="HUG6" s="363"/>
      <c r="HUH6" s="363"/>
      <c r="HUI6" s="363"/>
      <c r="HUJ6" s="363"/>
      <c r="HUK6" s="363"/>
      <c r="HUL6" s="363"/>
      <c r="HUM6" s="363"/>
      <c r="HUN6" s="363"/>
      <c r="HUO6" s="363"/>
      <c r="HUP6" s="363"/>
      <c r="HUQ6" s="363"/>
      <c r="HUR6" s="363"/>
      <c r="HUS6" s="363"/>
      <c r="HUT6" s="363"/>
      <c r="HUU6" s="363"/>
      <c r="HUV6" s="363"/>
      <c r="HUW6" s="363"/>
      <c r="HUX6" s="363"/>
      <c r="HUY6" s="363"/>
      <c r="HUZ6" s="363"/>
      <c r="HVA6" s="363"/>
      <c r="HVB6" s="363"/>
      <c r="HVC6" s="363"/>
      <c r="HVD6" s="363"/>
      <c r="HVE6" s="363"/>
      <c r="HVF6" s="363"/>
      <c r="HVG6" s="363"/>
      <c r="HVH6" s="363"/>
      <c r="HVI6" s="363"/>
      <c r="HVJ6" s="363"/>
      <c r="HVK6" s="363"/>
      <c r="HVL6" s="363"/>
      <c r="HVM6" s="363"/>
      <c r="HVN6" s="363"/>
      <c r="HVO6" s="363"/>
      <c r="HVP6" s="363"/>
      <c r="HVQ6" s="363"/>
      <c r="HVR6" s="363"/>
      <c r="HVS6" s="363"/>
      <c r="HVT6" s="363"/>
      <c r="HVU6" s="363"/>
      <c r="HVV6" s="363"/>
      <c r="HVW6" s="363"/>
      <c r="HVX6" s="363"/>
      <c r="HVY6" s="363"/>
      <c r="HVZ6" s="363"/>
      <c r="HWA6" s="363"/>
      <c r="HWB6" s="363"/>
      <c r="HWC6" s="363"/>
      <c r="HWD6" s="363"/>
      <c r="HWE6" s="363"/>
      <c r="HWF6" s="363"/>
      <c r="HWG6" s="363"/>
      <c r="HWH6" s="363"/>
      <c r="HWI6" s="363"/>
      <c r="HWJ6" s="363"/>
      <c r="HWK6" s="363"/>
      <c r="HWL6" s="363"/>
      <c r="HWM6" s="363"/>
      <c r="HWN6" s="363"/>
      <c r="HWO6" s="363"/>
      <c r="HWP6" s="363"/>
      <c r="HWQ6" s="363"/>
      <c r="HWR6" s="363"/>
      <c r="HWS6" s="363"/>
      <c r="HWT6" s="363"/>
      <c r="HWU6" s="363"/>
      <c r="HWV6" s="363"/>
      <c r="HWW6" s="363"/>
      <c r="HWX6" s="363"/>
      <c r="HWY6" s="363"/>
      <c r="HWZ6" s="363"/>
      <c r="HXA6" s="363"/>
      <c r="HXB6" s="363"/>
      <c r="HXC6" s="363"/>
      <c r="HXD6" s="363"/>
      <c r="HXE6" s="363"/>
      <c r="HXF6" s="363"/>
      <c r="HXG6" s="363"/>
      <c r="HXH6" s="363"/>
      <c r="HXI6" s="363"/>
      <c r="HXJ6" s="363"/>
      <c r="HXK6" s="363"/>
      <c r="HXL6" s="363"/>
      <c r="HXM6" s="363"/>
      <c r="HXN6" s="363"/>
      <c r="HXO6" s="363"/>
      <c r="HXP6" s="363"/>
      <c r="HXQ6" s="363"/>
      <c r="HXR6" s="363"/>
      <c r="HXS6" s="363"/>
      <c r="HXT6" s="363"/>
      <c r="HXU6" s="363"/>
      <c r="HXV6" s="363"/>
      <c r="HXW6" s="363"/>
      <c r="HXX6" s="363"/>
      <c r="HXY6" s="363"/>
      <c r="HXZ6" s="363"/>
      <c r="HYA6" s="363"/>
      <c r="HYB6" s="363"/>
      <c r="HYC6" s="363"/>
      <c r="HYD6" s="363"/>
      <c r="HYE6" s="363"/>
      <c r="HYF6" s="363"/>
      <c r="HYG6" s="363"/>
      <c r="HYH6" s="363"/>
      <c r="HYI6" s="363"/>
      <c r="HYJ6" s="363"/>
      <c r="HYK6" s="363"/>
      <c r="HYL6" s="363"/>
      <c r="HYM6" s="363"/>
      <c r="HYN6" s="363"/>
      <c r="HYO6" s="363"/>
      <c r="HYP6" s="363"/>
      <c r="HYQ6" s="363"/>
      <c r="HYR6" s="363"/>
      <c r="HYS6" s="363"/>
      <c r="HYT6" s="363"/>
      <c r="HYU6" s="363"/>
      <c r="HYV6" s="363"/>
      <c r="HYW6" s="363"/>
      <c r="HYX6" s="363"/>
      <c r="HYY6" s="363"/>
      <c r="HYZ6" s="363"/>
      <c r="HZA6" s="363"/>
      <c r="HZB6" s="363"/>
      <c r="HZC6" s="363"/>
      <c r="HZD6" s="363"/>
      <c r="HZE6" s="363"/>
      <c r="HZF6" s="363"/>
      <c r="HZG6" s="363"/>
      <c r="HZH6" s="363"/>
      <c r="HZI6" s="363"/>
      <c r="HZJ6" s="363"/>
      <c r="HZK6" s="363"/>
      <c r="HZL6" s="363"/>
      <c r="HZM6" s="363"/>
      <c r="HZN6" s="363"/>
      <c r="HZO6" s="363"/>
      <c r="HZP6" s="363"/>
      <c r="HZQ6" s="363"/>
      <c r="HZR6" s="363"/>
      <c r="HZS6" s="363"/>
      <c r="HZT6" s="363"/>
      <c r="HZU6" s="363"/>
      <c r="HZV6" s="363"/>
      <c r="HZW6" s="363"/>
      <c r="HZX6" s="363"/>
      <c r="HZY6" s="363"/>
      <c r="HZZ6" s="363"/>
      <c r="IAA6" s="363"/>
      <c r="IAB6" s="363"/>
      <c r="IAC6" s="363"/>
      <c r="IAD6" s="363"/>
      <c r="IAE6" s="363"/>
      <c r="IAF6" s="363"/>
      <c r="IAG6" s="363"/>
      <c r="IAH6" s="363"/>
      <c r="IAI6" s="363"/>
      <c r="IAJ6" s="363"/>
      <c r="IAK6" s="363"/>
      <c r="IAL6" s="363"/>
      <c r="IAM6" s="363"/>
      <c r="IAN6" s="363"/>
      <c r="IAO6" s="363"/>
      <c r="IAP6" s="363"/>
      <c r="IAQ6" s="363"/>
      <c r="IAR6" s="363"/>
      <c r="IAS6" s="363"/>
      <c r="IAT6" s="363"/>
      <c r="IAU6" s="363"/>
      <c r="IAV6" s="363"/>
      <c r="IAW6" s="363"/>
      <c r="IAX6" s="363"/>
      <c r="IAY6" s="363"/>
      <c r="IAZ6" s="363"/>
      <c r="IBA6" s="363"/>
      <c r="IBB6" s="363"/>
      <c r="IBC6" s="363"/>
      <c r="IBD6" s="363"/>
      <c r="IBE6" s="363"/>
      <c r="IBF6" s="363"/>
      <c r="IBG6" s="363"/>
      <c r="IBH6" s="363"/>
      <c r="IBI6" s="363"/>
      <c r="IBJ6" s="363"/>
      <c r="IBK6" s="363"/>
      <c r="IBL6" s="363"/>
      <c r="IBM6" s="363"/>
      <c r="IBN6" s="363"/>
      <c r="IBO6" s="363"/>
      <c r="IBP6" s="363"/>
      <c r="IBQ6" s="363"/>
      <c r="IBR6" s="363"/>
      <c r="IBS6" s="363"/>
      <c r="IBT6" s="363"/>
      <c r="IBU6" s="363"/>
      <c r="IBV6" s="363"/>
      <c r="IBW6" s="363"/>
      <c r="IBX6" s="363"/>
      <c r="IBY6" s="363"/>
      <c r="IBZ6" s="363"/>
      <c r="ICA6" s="363"/>
      <c r="ICB6" s="363"/>
      <c r="ICC6" s="363"/>
      <c r="ICD6" s="363"/>
      <c r="ICE6" s="363"/>
      <c r="ICF6" s="363"/>
      <c r="ICG6" s="363"/>
      <c r="ICH6" s="363"/>
      <c r="ICI6" s="363"/>
      <c r="ICJ6" s="363"/>
      <c r="ICK6" s="363"/>
      <c r="ICL6" s="363"/>
      <c r="ICM6" s="363"/>
      <c r="ICN6" s="363"/>
      <c r="ICO6" s="363"/>
      <c r="ICP6" s="363"/>
      <c r="ICQ6" s="363"/>
      <c r="ICR6" s="363"/>
      <c r="ICS6" s="363"/>
      <c r="ICT6" s="363"/>
      <c r="ICU6" s="363"/>
      <c r="ICV6" s="363"/>
      <c r="ICW6" s="363"/>
      <c r="ICX6" s="363"/>
      <c r="ICY6" s="363"/>
      <c r="ICZ6" s="363"/>
      <c r="IDA6" s="363"/>
      <c r="IDB6" s="363"/>
      <c r="IDC6" s="363"/>
      <c r="IDD6" s="363"/>
      <c r="IDE6" s="363"/>
      <c r="IDF6" s="363"/>
      <c r="IDG6" s="363"/>
      <c r="IDH6" s="363"/>
      <c r="IDI6" s="363"/>
      <c r="IDJ6" s="363"/>
      <c r="IDK6" s="363"/>
      <c r="IDL6" s="363"/>
      <c r="IDM6" s="363"/>
      <c r="IDN6" s="363"/>
      <c r="IDO6" s="363"/>
      <c r="IDP6" s="363"/>
      <c r="IDQ6" s="363"/>
      <c r="IDR6" s="363"/>
      <c r="IDS6" s="363"/>
      <c r="IDT6" s="363"/>
      <c r="IDU6" s="363"/>
      <c r="IDV6" s="363"/>
      <c r="IDW6" s="363"/>
      <c r="IDX6" s="363"/>
      <c r="IDY6" s="363"/>
      <c r="IDZ6" s="363"/>
      <c r="IEA6" s="363"/>
      <c r="IEB6" s="363"/>
      <c r="IEC6" s="363"/>
      <c r="IED6" s="363"/>
      <c r="IEE6" s="363"/>
      <c r="IEF6" s="363"/>
      <c r="IEG6" s="363"/>
      <c r="IEH6" s="363"/>
      <c r="IEI6" s="363"/>
      <c r="IEJ6" s="363"/>
      <c r="IEK6" s="363"/>
      <c r="IEL6" s="363"/>
      <c r="IEM6" s="363"/>
      <c r="IEN6" s="363"/>
      <c r="IEO6" s="363"/>
      <c r="IEP6" s="363"/>
      <c r="IEQ6" s="363"/>
      <c r="IER6" s="363"/>
      <c r="IES6" s="363"/>
      <c r="IET6" s="363"/>
      <c r="IEU6" s="363"/>
      <c r="IEV6" s="363"/>
      <c r="IEW6" s="363"/>
      <c r="IEX6" s="363"/>
      <c r="IEY6" s="363"/>
      <c r="IEZ6" s="363"/>
      <c r="IFA6" s="363"/>
      <c r="IFB6" s="363"/>
      <c r="IFC6" s="363"/>
      <c r="IFD6" s="363"/>
      <c r="IFE6" s="363"/>
      <c r="IFF6" s="363"/>
      <c r="IFG6" s="363"/>
      <c r="IFH6" s="363"/>
      <c r="IFI6" s="363"/>
      <c r="IFJ6" s="363"/>
      <c r="IFK6" s="363"/>
      <c r="IFL6" s="363"/>
      <c r="IFM6" s="363"/>
      <c r="IFN6" s="363"/>
      <c r="IFO6" s="363"/>
      <c r="IFP6" s="363"/>
      <c r="IFQ6" s="363"/>
      <c r="IFR6" s="363"/>
      <c r="IFS6" s="363"/>
      <c r="IFT6" s="363"/>
      <c r="IFU6" s="363"/>
      <c r="IFV6" s="363"/>
      <c r="IFW6" s="363"/>
      <c r="IFX6" s="363"/>
      <c r="IFY6" s="363"/>
      <c r="IFZ6" s="363"/>
      <c r="IGA6" s="363"/>
      <c r="IGB6" s="363"/>
      <c r="IGC6" s="363"/>
      <c r="IGD6" s="363"/>
      <c r="IGE6" s="363"/>
      <c r="IGF6" s="363"/>
      <c r="IGG6" s="363"/>
      <c r="IGH6" s="363"/>
      <c r="IGI6" s="363"/>
      <c r="IGJ6" s="363"/>
      <c r="IGK6" s="363"/>
      <c r="IGL6" s="363"/>
      <c r="IGM6" s="363"/>
      <c r="IGN6" s="363"/>
      <c r="IGO6" s="363"/>
      <c r="IGP6" s="363"/>
      <c r="IGQ6" s="363"/>
      <c r="IGR6" s="363"/>
      <c r="IGS6" s="363"/>
      <c r="IGT6" s="363"/>
      <c r="IGU6" s="363"/>
      <c r="IGV6" s="363"/>
      <c r="IGW6" s="363"/>
      <c r="IGX6" s="363"/>
      <c r="IGY6" s="363"/>
      <c r="IGZ6" s="363"/>
      <c r="IHA6" s="363"/>
      <c r="IHB6" s="363"/>
      <c r="IHC6" s="363"/>
      <c r="IHD6" s="363"/>
      <c r="IHE6" s="363"/>
      <c r="IHF6" s="363"/>
      <c r="IHG6" s="363"/>
      <c r="IHH6" s="363"/>
      <c r="IHI6" s="363"/>
      <c r="IHJ6" s="363"/>
      <c r="IHK6" s="363"/>
      <c r="IHL6" s="363"/>
      <c r="IHM6" s="363"/>
      <c r="IHN6" s="363"/>
      <c r="IHO6" s="363"/>
      <c r="IHP6" s="363"/>
      <c r="IHQ6" s="363"/>
      <c r="IHR6" s="363"/>
      <c r="IHS6" s="363"/>
      <c r="IHT6" s="363"/>
      <c r="IHU6" s="363"/>
      <c r="IHV6" s="363"/>
      <c r="IHW6" s="363"/>
      <c r="IHX6" s="363"/>
      <c r="IHY6" s="363"/>
      <c r="IHZ6" s="363"/>
      <c r="IIA6" s="363"/>
      <c r="IIB6" s="363"/>
      <c r="IIC6" s="363"/>
      <c r="IID6" s="363"/>
      <c r="IIE6" s="363"/>
      <c r="IIF6" s="363"/>
      <c r="IIG6" s="363"/>
      <c r="IIH6" s="363"/>
      <c r="III6" s="363"/>
      <c r="IIJ6" s="363"/>
      <c r="IIK6" s="363"/>
      <c r="IIL6" s="363"/>
      <c r="IIM6" s="363"/>
      <c r="IIN6" s="363"/>
      <c r="IIO6" s="363"/>
      <c r="IIP6" s="363"/>
      <c r="IIQ6" s="363"/>
      <c r="IIR6" s="363"/>
      <c r="IIS6" s="363"/>
      <c r="IIT6" s="363"/>
      <c r="IIU6" s="363"/>
      <c r="IIV6" s="363"/>
      <c r="IIW6" s="363"/>
      <c r="IIX6" s="363"/>
      <c r="IIY6" s="363"/>
      <c r="IIZ6" s="363"/>
      <c r="IJA6" s="363"/>
      <c r="IJB6" s="363"/>
      <c r="IJC6" s="363"/>
      <c r="IJD6" s="363"/>
      <c r="IJE6" s="363"/>
      <c r="IJF6" s="363"/>
      <c r="IJG6" s="363"/>
      <c r="IJH6" s="363"/>
      <c r="IJI6" s="363"/>
      <c r="IJJ6" s="363"/>
      <c r="IJK6" s="363"/>
      <c r="IJL6" s="363"/>
      <c r="IJM6" s="363"/>
      <c r="IJN6" s="363"/>
      <c r="IJO6" s="363"/>
      <c r="IJP6" s="363"/>
      <c r="IJQ6" s="363"/>
      <c r="IJR6" s="363"/>
      <c r="IJS6" s="363"/>
      <c r="IJT6" s="363"/>
      <c r="IJU6" s="363"/>
      <c r="IJV6" s="363"/>
      <c r="IJW6" s="363"/>
      <c r="IJX6" s="363"/>
      <c r="IJY6" s="363"/>
      <c r="IJZ6" s="363"/>
      <c r="IKA6" s="363"/>
      <c r="IKB6" s="363"/>
      <c r="IKC6" s="363"/>
      <c r="IKD6" s="363"/>
      <c r="IKE6" s="363"/>
      <c r="IKF6" s="363"/>
      <c r="IKG6" s="363"/>
      <c r="IKH6" s="363"/>
      <c r="IKI6" s="363"/>
      <c r="IKJ6" s="363"/>
      <c r="IKK6" s="363"/>
      <c r="IKL6" s="363"/>
      <c r="IKM6" s="363"/>
      <c r="IKN6" s="363"/>
      <c r="IKO6" s="363"/>
      <c r="IKP6" s="363"/>
      <c r="IKQ6" s="363"/>
      <c r="IKR6" s="363"/>
      <c r="IKS6" s="363"/>
      <c r="IKT6" s="363"/>
      <c r="IKU6" s="363"/>
      <c r="IKV6" s="363"/>
      <c r="IKW6" s="363"/>
      <c r="IKX6" s="363"/>
      <c r="IKY6" s="363"/>
      <c r="IKZ6" s="363"/>
      <c r="ILA6" s="363"/>
      <c r="ILB6" s="363"/>
      <c r="ILC6" s="363"/>
      <c r="ILD6" s="363"/>
      <c r="ILE6" s="363"/>
      <c r="ILF6" s="363"/>
      <c r="ILG6" s="363"/>
      <c r="ILH6" s="363"/>
      <c r="ILI6" s="363"/>
      <c r="ILJ6" s="363"/>
      <c r="ILK6" s="363"/>
      <c r="ILL6" s="363"/>
      <c r="ILM6" s="363"/>
      <c r="ILN6" s="363"/>
      <c r="ILO6" s="363"/>
      <c r="ILP6" s="363"/>
      <c r="ILQ6" s="363"/>
      <c r="ILR6" s="363"/>
      <c r="ILS6" s="363"/>
      <c r="ILT6" s="363"/>
      <c r="ILU6" s="363"/>
      <c r="ILV6" s="363"/>
      <c r="ILW6" s="363"/>
      <c r="ILX6" s="363"/>
      <c r="ILY6" s="363"/>
      <c r="ILZ6" s="363"/>
      <c r="IMA6" s="363"/>
      <c r="IMB6" s="363"/>
      <c r="IMC6" s="363"/>
      <c r="IMD6" s="363"/>
      <c r="IME6" s="363"/>
      <c r="IMF6" s="363"/>
      <c r="IMG6" s="363"/>
      <c r="IMH6" s="363"/>
      <c r="IMI6" s="363"/>
      <c r="IMJ6" s="363"/>
      <c r="IMK6" s="363"/>
      <c r="IML6" s="363"/>
      <c r="IMM6" s="363"/>
      <c r="IMN6" s="363"/>
      <c r="IMO6" s="363"/>
      <c r="IMP6" s="363"/>
      <c r="IMQ6" s="363"/>
      <c r="IMR6" s="363"/>
      <c r="IMS6" s="363"/>
      <c r="IMT6" s="363"/>
      <c r="IMU6" s="363"/>
      <c r="IMV6" s="363"/>
      <c r="IMW6" s="363"/>
      <c r="IMX6" s="363"/>
      <c r="IMY6" s="363"/>
      <c r="IMZ6" s="363"/>
      <c r="INA6" s="363"/>
      <c r="INB6" s="363"/>
      <c r="INC6" s="363"/>
      <c r="IND6" s="363"/>
      <c r="INE6" s="363"/>
      <c r="INF6" s="363"/>
      <c r="ING6" s="363"/>
      <c r="INH6" s="363"/>
      <c r="INI6" s="363"/>
      <c r="INJ6" s="363"/>
      <c r="INK6" s="363"/>
      <c r="INL6" s="363"/>
      <c r="INM6" s="363"/>
      <c r="INN6" s="363"/>
      <c r="INO6" s="363"/>
      <c r="INP6" s="363"/>
      <c r="INQ6" s="363"/>
      <c r="INR6" s="363"/>
      <c r="INS6" s="363"/>
      <c r="INT6" s="363"/>
      <c r="INU6" s="363"/>
      <c r="INV6" s="363"/>
      <c r="INW6" s="363"/>
      <c r="INX6" s="363"/>
      <c r="INY6" s="363"/>
      <c r="INZ6" s="363"/>
      <c r="IOA6" s="363"/>
      <c r="IOB6" s="363"/>
      <c r="IOC6" s="363"/>
      <c r="IOD6" s="363"/>
      <c r="IOE6" s="363"/>
      <c r="IOF6" s="363"/>
      <c r="IOG6" s="363"/>
      <c r="IOH6" s="363"/>
      <c r="IOI6" s="363"/>
      <c r="IOJ6" s="363"/>
      <c r="IOK6" s="363"/>
      <c r="IOL6" s="363"/>
      <c r="IOM6" s="363"/>
      <c r="ION6" s="363"/>
      <c r="IOO6" s="363"/>
      <c r="IOP6" s="363"/>
      <c r="IOQ6" s="363"/>
      <c r="IOR6" s="363"/>
      <c r="IOS6" s="363"/>
      <c r="IOT6" s="363"/>
      <c r="IOU6" s="363"/>
      <c r="IOV6" s="363"/>
      <c r="IOW6" s="363"/>
      <c r="IOX6" s="363"/>
      <c r="IOY6" s="363"/>
      <c r="IOZ6" s="363"/>
      <c r="IPA6" s="363"/>
      <c r="IPB6" s="363"/>
      <c r="IPC6" s="363"/>
      <c r="IPD6" s="363"/>
      <c r="IPE6" s="363"/>
      <c r="IPF6" s="363"/>
      <c r="IPG6" s="363"/>
      <c r="IPH6" s="363"/>
      <c r="IPI6" s="363"/>
      <c r="IPJ6" s="363"/>
      <c r="IPK6" s="363"/>
      <c r="IPL6" s="363"/>
      <c r="IPM6" s="363"/>
      <c r="IPN6" s="363"/>
      <c r="IPO6" s="363"/>
      <c r="IPP6" s="363"/>
      <c r="IPQ6" s="363"/>
      <c r="IPR6" s="363"/>
      <c r="IPS6" s="363"/>
      <c r="IPT6" s="363"/>
      <c r="IPU6" s="363"/>
      <c r="IPV6" s="363"/>
      <c r="IPW6" s="363"/>
      <c r="IPX6" s="363"/>
      <c r="IPY6" s="363"/>
      <c r="IPZ6" s="363"/>
      <c r="IQA6" s="363"/>
      <c r="IQB6" s="363"/>
      <c r="IQC6" s="363"/>
      <c r="IQD6" s="363"/>
      <c r="IQE6" s="363"/>
      <c r="IQF6" s="363"/>
      <c r="IQG6" s="363"/>
      <c r="IQH6" s="363"/>
      <c r="IQI6" s="363"/>
      <c r="IQJ6" s="363"/>
      <c r="IQK6" s="363"/>
      <c r="IQL6" s="363"/>
      <c r="IQM6" s="363"/>
      <c r="IQN6" s="363"/>
      <c r="IQO6" s="363"/>
      <c r="IQP6" s="363"/>
      <c r="IQQ6" s="363"/>
      <c r="IQR6" s="363"/>
      <c r="IQS6" s="363"/>
      <c r="IQT6" s="363"/>
      <c r="IQU6" s="363"/>
      <c r="IQV6" s="363"/>
      <c r="IQW6" s="363"/>
      <c r="IQX6" s="363"/>
      <c r="IQY6" s="363"/>
      <c r="IQZ6" s="363"/>
      <c r="IRA6" s="363"/>
      <c r="IRB6" s="363"/>
      <c r="IRC6" s="363"/>
      <c r="IRD6" s="363"/>
      <c r="IRE6" s="363"/>
      <c r="IRF6" s="363"/>
      <c r="IRG6" s="363"/>
      <c r="IRH6" s="363"/>
      <c r="IRI6" s="363"/>
      <c r="IRJ6" s="363"/>
      <c r="IRK6" s="363"/>
      <c r="IRL6" s="363"/>
      <c r="IRM6" s="363"/>
      <c r="IRN6" s="363"/>
      <c r="IRO6" s="363"/>
      <c r="IRP6" s="363"/>
      <c r="IRQ6" s="363"/>
      <c r="IRR6" s="363"/>
      <c r="IRS6" s="363"/>
      <c r="IRT6" s="363"/>
      <c r="IRU6" s="363"/>
      <c r="IRV6" s="363"/>
      <c r="IRW6" s="363"/>
      <c r="IRX6" s="363"/>
      <c r="IRY6" s="363"/>
      <c r="IRZ6" s="363"/>
      <c r="ISA6" s="363"/>
      <c r="ISB6" s="363"/>
      <c r="ISC6" s="363"/>
      <c r="ISD6" s="363"/>
      <c r="ISE6" s="363"/>
      <c r="ISF6" s="363"/>
      <c r="ISG6" s="363"/>
      <c r="ISH6" s="363"/>
      <c r="ISI6" s="363"/>
      <c r="ISJ6" s="363"/>
      <c r="ISK6" s="363"/>
      <c r="ISL6" s="363"/>
      <c r="ISM6" s="363"/>
      <c r="ISN6" s="363"/>
      <c r="ISO6" s="363"/>
      <c r="ISP6" s="363"/>
      <c r="ISQ6" s="363"/>
      <c r="ISR6" s="363"/>
      <c r="ISS6" s="363"/>
      <c r="IST6" s="363"/>
      <c r="ISU6" s="363"/>
      <c r="ISV6" s="363"/>
      <c r="ISW6" s="363"/>
      <c r="ISX6" s="363"/>
      <c r="ISY6" s="363"/>
      <c r="ISZ6" s="363"/>
      <c r="ITA6" s="363"/>
      <c r="ITB6" s="363"/>
      <c r="ITC6" s="363"/>
      <c r="ITD6" s="363"/>
      <c r="ITE6" s="363"/>
      <c r="ITF6" s="363"/>
      <c r="ITG6" s="363"/>
      <c r="ITH6" s="363"/>
      <c r="ITI6" s="363"/>
      <c r="ITJ6" s="363"/>
      <c r="ITK6" s="363"/>
      <c r="ITL6" s="363"/>
      <c r="ITM6" s="363"/>
      <c r="ITN6" s="363"/>
      <c r="ITO6" s="363"/>
      <c r="ITP6" s="363"/>
      <c r="ITQ6" s="363"/>
      <c r="ITR6" s="363"/>
      <c r="ITS6" s="363"/>
      <c r="ITT6" s="363"/>
      <c r="ITU6" s="363"/>
      <c r="ITV6" s="363"/>
      <c r="ITW6" s="363"/>
      <c r="ITX6" s="363"/>
      <c r="ITY6" s="363"/>
      <c r="ITZ6" s="363"/>
      <c r="IUA6" s="363"/>
      <c r="IUB6" s="363"/>
      <c r="IUC6" s="363"/>
      <c r="IUD6" s="363"/>
      <c r="IUE6" s="363"/>
      <c r="IUF6" s="363"/>
      <c r="IUG6" s="363"/>
      <c r="IUH6" s="363"/>
      <c r="IUI6" s="363"/>
      <c r="IUJ6" s="363"/>
      <c r="IUK6" s="363"/>
      <c r="IUL6" s="363"/>
      <c r="IUM6" s="363"/>
      <c r="IUN6" s="363"/>
      <c r="IUO6" s="363"/>
      <c r="IUP6" s="363"/>
      <c r="IUQ6" s="363"/>
      <c r="IUR6" s="363"/>
      <c r="IUS6" s="363"/>
      <c r="IUT6" s="363"/>
      <c r="IUU6" s="363"/>
      <c r="IUV6" s="363"/>
      <c r="IUW6" s="363"/>
      <c r="IUX6" s="363"/>
      <c r="IUY6" s="363"/>
      <c r="IUZ6" s="363"/>
      <c r="IVA6" s="363"/>
      <c r="IVB6" s="363"/>
      <c r="IVC6" s="363"/>
      <c r="IVD6" s="363"/>
      <c r="IVE6" s="363"/>
      <c r="IVF6" s="363"/>
      <c r="IVG6" s="363"/>
      <c r="IVH6" s="363"/>
      <c r="IVI6" s="363"/>
      <c r="IVJ6" s="363"/>
      <c r="IVK6" s="363"/>
      <c r="IVL6" s="363"/>
      <c r="IVM6" s="363"/>
      <c r="IVN6" s="363"/>
      <c r="IVO6" s="363"/>
      <c r="IVP6" s="363"/>
      <c r="IVQ6" s="363"/>
      <c r="IVR6" s="363"/>
      <c r="IVS6" s="363"/>
      <c r="IVT6" s="363"/>
      <c r="IVU6" s="363"/>
      <c r="IVV6" s="363"/>
      <c r="IVW6" s="363"/>
      <c r="IVX6" s="363"/>
      <c r="IVY6" s="363"/>
      <c r="IVZ6" s="363"/>
      <c r="IWA6" s="363"/>
      <c r="IWB6" s="363"/>
      <c r="IWC6" s="363"/>
      <c r="IWD6" s="363"/>
      <c r="IWE6" s="363"/>
      <c r="IWF6" s="363"/>
      <c r="IWG6" s="363"/>
      <c r="IWH6" s="363"/>
      <c r="IWI6" s="363"/>
      <c r="IWJ6" s="363"/>
      <c r="IWK6" s="363"/>
      <c r="IWL6" s="363"/>
      <c r="IWM6" s="363"/>
      <c r="IWN6" s="363"/>
      <c r="IWO6" s="363"/>
      <c r="IWP6" s="363"/>
      <c r="IWQ6" s="363"/>
      <c r="IWR6" s="363"/>
      <c r="IWS6" s="363"/>
      <c r="IWT6" s="363"/>
      <c r="IWU6" s="363"/>
      <c r="IWV6" s="363"/>
      <c r="IWW6" s="363"/>
      <c r="IWX6" s="363"/>
      <c r="IWY6" s="363"/>
      <c r="IWZ6" s="363"/>
      <c r="IXA6" s="363"/>
      <c r="IXB6" s="363"/>
      <c r="IXC6" s="363"/>
      <c r="IXD6" s="363"/>
      <c r="IXE6" s="363"/>
      <c r="IXF6" s="363"/>
      <c r="IXG6" s="363"/>
      <c r="IXH6" s="363"/>
      <c r="IXI6" s="363"/>
      <c r="IXJ6" s="363"/>
      <c r="IXK6" s="363"/>
      <c r="IXL6" s="363"/>
      <c r="IXM6" s="363"/>
      <c r="IXN6" s="363"/>
      <c r="IXO6" s="363"/>
      <c r="IXP6" s="363"/>
      <c r="IXQ6" s="363"/>
      <c r="IXR6" s="363"/>
      <c r="IXS6" s="363"/>
      <c r="IXT6" s="363"/>
      <c r="IXU6" s="363"/>
      <c r="IXV6" s="363"/>
      <c r="IXW6" s="363"/>
      <c r="IXX6" s="363"/>
      <c r="IXY6" s="363"/>
      <c r="IXZ6" s="363"/>
      <c r="IYA6" s="363"/>
      <c r="IYB6" s="363"/>
      <c r="IYC6" s="363"/>
      <c r="IYD6" s="363"/>
      <c r="IYE6" s="363"/>
      <c r="IYF6" s="363"/>
      <c r="IYG6" s="363"/>
      <c r="IYH6" s="363"/>
      <c r="IYI6" s="363"/>
      <c r="IYJ6" s="363"/>
      <c r="IYK6" s="363"/>
      <c r="IYL6" s="363"/>
      <c r="IYM6" s="363"/>
      <c r="IYN6" s="363"/>
      <c r="IYO6" s="363"/>
      <c r="IYP6" s="363"/>
      <c r="IYQ6" s="363"/>
      <c r="IYR6" s="363"/>
      <c r="IYS6" s="363"/>
      <c r="IYT6" s="363"/>
      <c r="IYU6" s="363"/>
      <c r="IYV6" s="363"/>
      <c r="IYW6" s="363"/>
      <c r="IYX6" s="363"/>
      <c r="IYY6" s="363"/>
      <c r="IYZ6" s="363"/>
      <c r="IZA6" s="363"/>
      <c r="IZB6" s="363"/>
      <c r="IZC6" s="363"/>
      <c r="IZD6" s="363"/>
      <c r="IZE6" s="363"/>
      <c r="IZF6" s="363"/>
      <c r="IZG6" s="363"/>
      <c r="IZH6" s="363"/>
      <c r="IZI6" s="363"/>
      <c r="IZJ6" s="363"/>
      <c r="IZK6" s="363"/>
      <c r="IZL6" s="363"/>
      <c r="IZM6" s="363"/>
      <c r="IZN6" s="363"/>
      <c r="IZO6" s="363"/>
      <c r="IZP6" s="363"/>
      <c r="IZQ6" s="363"/>
      <c r="IZR6" s="363"/>
      <c r="IZS6" s="363"/>
      <c r="IZT6" s="363"/>
      <c r="IZU6" s="363"/>
      <c r="IZV6" s="363"/>
      <c r="IZW6" s="363"/>
      <c r="IZX6" s="363"/>
      <c r="IZY6" s="363"/>
      <c r="IZZ6" s="363"/>
      <c r="JAA6" s="363"/>
      <c r="JAB6" s="363"/>
      <c r="JAC6" s="363"/>
      <c r="JAD6" s="363"/>
      <c r="JAE6" s="363"/>
      <c r="JAF6" s="363"/>
      <c r="JAG6" s="363"/>
      <c r="JAH6" s="363"/>
      <c r="JAI6" s="363"/>
      <c r="JAJ6" s="363"/>
      <c r="JAK6" s="363"/>
      <c r="JAL6" s="363"/>
      <c r="JAM6" s="363"/>
      <c r="JAN6" s="363"/>
      <c r="JAO6" s="363"/>
      <c r="JAP6" s="363"/>
      <c r="JAQ6" s="363"/>
      <c r="JAR6" s="363"/>
      <c r="JAS6" s="363"/>
      <c r="JAT6" s="363"/>
      <c r="JAU6" s="363"/>
      <c r="JAV6" s="363"/>
      <c r="JAW6" s="363"/>
      <c r="JAX6" s="363"/>
      <c r="JAY6" s="363"/>
      <c r="JAZ6" s="363"/>
      <c r="JBA6" s="363"/>
      <c r="JBB6" s="363"/>
      <c r="JBC6" s="363"/>
      <c r="JBD6" s="363"/>
      <c r="JBE6" s="363"/>
      <c r="JBF6" s="363"/>
      <c r="JBG6" s="363"/>
      <c r="JBH6" s="363"/>
      <c r="JBI6" s="363"/>
      <c r="JBJ6" s="363"/>
      <c r="JBK6" s="363"/>
      <c r="JBL6" s="363"/>
      <c r="JBM6" s="363"/>
      <c r="JBN6" s="363"/>
      <c r="JBO6" s="363"/>
      <c r="JBP6" s="363"/>
      <c r="JBQ6" s="363"/>
      <c r="JBR6" s="363"/>
      <c r="JBS6" s="363"/>
      <c r="JBT6" s="363"/>
      <c r="JBU6" s="363"/>
      <c r="JBV6" s="363"/>
      <c r="JBW6" s="363"/>
      <c r="JBX6" s="363"/>
      <c r="JBY6" s="363"/>
      <c r="JBZ6" s="363"/>
      <c r="JCA6" s="363"/>
      <c r="JCB6" s="363"/>
      <c r="JCC6" s="363"/>
      <c r="JCD6" s="363"/>
      <c r="JCE6" s="363"/>
      <c r="JCF6" s="363"/>
      <c r="JCG6" s="363"/>
      <c r="JCH6" s="363"/>
      <c r="JCI6" s="363"/>
      <c r="JCJ6" s="363"/>
      <c r="JCK6" s="363"/>
      <c r="JCL6" s="363"/>
      <c r="JCM6" s="363"/>
      <c r="JCN6" s="363"/>
      <c r="JCO6" s="363"/>
      <c r="JCP6" s="363"/>
      <c r="JCQ6" s="363"/>
      <c r="JCR6" s="363"/>
      <c r="JCS6" s="363"/>
      <c r="JCT6" s="363"/>
      <c r="JCU6" s="363"/>
      <c r="JCV6" s="363"/>
      <c r="JCW6" s="363"/>
      <c r="JCX6" s="363"/>
      <c r="JCY6" s="363"/>
      <c r="JCZ6" s="363"/>
      <c r="JDA6" s="363"/>
      <c r="JDB6" s="363"/>
      <c r="JDC6" s="363"/>
      <c r="JDD6" s="363"/>
      <c r="JDE6" s="363"/>
      <c r="JDF6" s="363"/>
      <c r="JDG6" s="363"/>
      <c r="JDH6" s="363"/>
      <c r="JDI6" s="363"/>
      <c r="JDJ6" s="363"/>
      <c r="JDK6" s="363"/>
      <c r="JDL6" s="363"/>
      <c r="JDM6" s="363"/>
      <c r="JDN6" s="363"/>
      <c r="JDO6" s="363"/>
      <c r="JDP6" s="363"/>
      <c r="JDQ6" s="363"/>
      <c r="JDR6" s="363"/>
      <c r="JDS6" s="363"/>
      <c r="JDT6" s="363"/>
      <c r="JDU6" s="363"/>
      <c r="JDV6" s="363"/>
      <c r="JDW6" s="363"/>
      <c r="JDX6" s="363"/>
      <c r="JDY6" s="363"/>
      <c r="JDZ6" s="363"/>
      <c r="JEA6" s="363"/>
      <c r="JEB6" s="363"/>
      <c r="JEC6" s="363"/>
      <c r="JED6" s="363"/>
      <c r="JEE6" s="363"/>
      <c r="JEF6" s="363"/>
      <c r="JEG6" s="363"/>
      <c r="JEH6" s="363"/>
      <c r="JEI6" s="363"/>
      <c r="JEJ6" s="363"/>
      <c r="JEK6" s="363"/>
      <c r="JEL6" s="363"/>
      <c r="JEM6" s="363"/>
      <c r="JEN6" s="363"/>
      <c r="JEO6" s="363"/>
      <c r="JEP6" s="363"/>
      <c r="JEQ6" s="363"/>
      <c r="JER6" s="363"/>
      <c r="JES6" s="363"/>
      <c r="JET6" s="363"/>
      <c r="JEU6" s="363"/>
      <c r="JEV6" s="363"/>
      <c r="JEW6" s="363"/>
      <c r="JEX6" s="363"/>
      <c r="JEY6" s="363"/>
      <c r="JEZ6" s="363"/>
      <c r="JFA6" s="363"/>
      <c r="JFB6" s="363"/>
      <c r="JFC6" s="363"/>
      <c r="JFD6" s="363"/>
      <c r="JFE6" s="363"/>
      <c r="JFF6" s="363"/>
      <c r="JFG6" s="363"/>
      <c r="JFH6" s="363"/>
      <c r="JFI6" s="363"/>
      <c r="JFJ6" s="363"/>
      <c r="JFK6" s="363"/>
      <c r="JFL6" s="363"/>
      <c r="JFM6" s="363"/>
      <c r="JFN6" s="363"/>
      <c r="JFO6" s="363"/>
      <c r="JFP6" s="363"/>
      <c r="JFQ6" s="363"/>
      <c r="JFR6" s="363"/>
      <c r="JFS6" s="363"/>
      <c r="JFT6" s="363"/>
      <c r="JFU6" s="363"/>
      <c r="JFV6" s="363"/>
      <c r="JFW6" s="363"/>
      <c r="JFX6" s="363"/>
      <c r="JFY6" s="363"/>
      <c r="JFZ6" s="363"/>
      <c r="JGA6" s="363"/>
      <c r="JGB6" s="363"/>
      <c r="JGC6" s="363"/>
      <c r="JGD6" s="363"/>
      <c r="JGE6" s="363"/>
      <c r="JGF6" s="363"/>
      <c r="JGG6" s="363"/>
      <c r="JGH6" s="363"/>
      <c r="JGI6" s="363"/>
      <c r="JGJ6" s="363"/>
      <c r="JGK6" s="363"/>
      <c r="JGL6" s="363"/>
      <c r="JGM6" s="363"/>
      <c r="JGN6" s="363"/>
      <c r="JGO6" s="363"/>
      <c r="JGP6" s="363"/>
      <c r="JGQ6" s="363"/>
      <c r="JGR6" s="363"/>
      <c r="JGS6" s="363"/>
      <c r="JGT6" s="363"/>
      <c r="JGU6" s="363"/>
      <c r="JGV6" s="363"/>
      <c r="JGW6" s="363"/>
      <c r="JGX6" s="363"/>
      <c r="JGY6" s="363"/>
      <c r="JGZ6" s="363"/>
      <c r="JHA6" s="363"/>
      <c r="JHB6" s="363"/>
      <c r="JHC6" s="363"/>
      <c r="JHD6" s="363"/>
      <c r="JHE6" s="363"/>
      <c r="JHF6" s="363"/>
      <c r="JHG6" s="363"/>
      <c r="JHH6" s="363"/>
      <c r="JHI6" s="363"/>
      <c r="JHJ6" s="363"/>
      <c r="JHK6" s="363"/>
      <c r="JHL6" s="363"/>
      <c r="JHM6" s="363"/>
      <c r="JHN6" s="363"/>
      <c r="JHO6" s="363"/>
      <c r="JHP6" s="363"/>
      <c r="JHQ6" s="363"/>
      <c r="JHR6" s="363"/>
      <c r="JHS6" s="363"/>
      <c r="JHT6" s="363"/>
      <c r="JHU6" s="363"/>
      <c r="JHV6" s="363"/>
      <c r="JHW6" s="363"/>
      <c r="JHX6" s="363"/>
      <c r="JHY6" s="363"/>
      <c r="JHZ6" s="363"/>
      <c r="JIA6" s="363"/>
      <c r="JIB6" s="363"/>
      <c r="JIC6" s="363"/>
      <c r="JID6" s="363"/>
      <c r="JIE6" s="363"/>
      <c r="JIF6" s="363"/>
      <c r="JIG6" s="363"/>
      <c r="JIH6" s="363"/>
      <c r="JII6" s="363"/>
      <c r="JIJ6" s="363"/>
      <c r="JIK6" s="363"/>
      <c r="JIL6" s="363"/>
      <c r="JIM6" s="363"/>
      <c r="JIN6" s="363"/>
      <c r="JIO6" s="363"/>
      <c r="JIP6" s="363"/>
      <c r="JIQ6" s="363"/>
      <c r="JIR6" s="363"/>
      <c r="JIS6" s="363"/>
      <c r="JIT6" s="363"/>
      <c r="JIU6" s="363"/>
      <c r="JIV6" s="363"/>
      <c r="JIW6" s="363"/>
      <c r="JIX6" s="363"/>
      <c r="JIY6" s="363"/>
      <c r="JIZ6" s="363"/>
      <c r="JJA6" s="363"/>
      <c r="JJB6" s="363"/>
      <c r="JJC6" s="363"/>
      <c r="JJD6" s="363"/>
      <c r="JJE6" s="363"/>
      <c r="JJF6" s="363"/>
      <c r="JJG6" s="363"/>
      <c r="JJH6" s="363"/>
      <c r="JJI6" s="363"/>
      <c r="JJJ6" s="363"/>
      <c r="JJK6" s="363"/>
      <c r="JJL6" s="363"/>
      <c r="JJM6" s="363"/>
      <c r="JJN6" s="363"/>
      <c r="JJO6" s="363"/>
      <c r="JJP6" s="363"/>
      <c r="JJQ6" s="363"/>
      <c r="JJR6" s="363"/>
      <c r="JJS6" s="363"/>
      <c r="JJT6" s="363"/>
      <c r="JJU6" s="363"/>
      <c r="JJV6" s="363"/>
      <c r="JJW6" s="363"/>
      <c r="JJX6" s="363"/>
      <c r="JJY6" s="363"/>
      <c r="JJZ6" s="363"/>
      <c r="JKA6" s="363"/>
      <c r="JKB6" s="363"/>
      <c r="JKC6" s="363"/>
      <c r="JKD6" s="363"/>
      <c r="JKE6" s="363"/>
      <c r="JKF6" s="363"/>
      <c r="JKG6" s="363"/>
      <c r="JKH6" s="363"/>
      <c r="JKI6" s="363"/>
      <c r="JKJ6" s="363"/>
      <c r="JKK6" s="363"/>
      <c r="JKL6" s="363"/>
      <c r="JKM6" s="363"/>
      <c r="JKN6" s="363"/>
      <c r="JKO6" s="363"/>
      <c r="JKP6" s="363"/>
      <c r="JKQ6" s="363"/>
      <c r="JKR6" s="363"/>
      <c r="JKS6" s="363"/>
      <c r="JKT6" s="363"/>
      <c r="JKU6" s="363"/>
      <c r="JKV6" s="363"/>
      <c r="JKW6" s="363"/>
      <c r="JKX6" s="363"/>
      <c r="JKY6" s="363"/>
      <c r="JKZ6" s="363"/>
      <c r="JLA6" s="363"/>
      <c r="JLB6" s="363"/>
      <c r="JLC6" s="363"/>
      <c r="JLD6" s="363"/>
      <c r="JLE6" s="363"/>
      <c r="JLF6" s="363"/>
      <c r="JLG6" s="363"/>
      <c r="JLH6" s="363"/>
      <c r="JLI6" s="363"/>
      <c r="JLJ6" s="363"/>
      <c r="JLK6" s="363"/>
      <c r="JLL6" s="363"/>
      <c r="JLM6" s="363"/>
      <c r="JLN6" s="363"/>
      <c r="JLO6" s="363"/>
      <c r="JLP6" s="363"/>
      <c r="JLQ6" s="363"/>
      <c r="JLR6" s="363"/>
      <c r="JLS6" s="363"/>
      <c r="JLT6" s="363"/>
      <c r="JLU6" s="363"/>
      <c r="JLV6" s="363"/>
      <c r="JLW6" s="363"/>
      <c r="JLX6" s="363"/>
      <c r="JLY6" s="363"/>
      <c r="JLZ6" s="363"/>
      <c r="JMA6" s="363"/>
      <c r="JMB6" s="363"/>
      <c r="JMC6" s="363"/>
      <c r="JMD6" s="363"/>
      <c r="JME6" s="363"/>
      <c r="JMF6" s="363"/>
      <c r="JMG6" s="363"/>
      <c r="JMH6" s="363"/>
      <c r="JMI6" s="363"/>
      <c r="JMJ6" s="363"/>
      <c r="JMK6" s="363"/>
      <c r="JML6" s="363"/>
      <c r="JMM6" s="363"/>
      <c r="JMN6" s="363"/>
      <c r="JMO6" s="363"/>
      <c r="JMP6" s="363"/>
      <c r="JMQ6" s="363"/>
      <c r="JMR6" s="363"/>
      <c r="JMS6" s="363"/>
      <c r="JMT6" s="363"/>
      <c r="JMU6" s="363"/>
      <c r="JMV6" s="363"/>
      <c r="JMW6" s="363"/>
      <c r="JMX6" s="363"/>
      <c r="JMY6" s="363"/>
      <c r="JMZ6" s="363"/>
      <c r="JNA6" s="363"/>
      <c r="JNB6" s="363"/>
      <c r="JNC6" s="363"/>
      <c r="JND6" s="363"/>
      <c r="JNE6" s="363"/>
      <c r="JNF6" s="363"/>
      <c r="JNG6" s="363"/>
      <c r="JNH6" s="363"/>
      <c r="JNI6" s="363"/>
      <c r="JNJ6" s="363"/>
      <c r="JNK6" s="363"/>
      <c r="JNL6" s="363"/>
      <c r="JNM6" s="363"/>
      <c r="JNN6" s="363"/>
      <c r="JNO6" s="363"/>
      <c r="JNP6" s="363"/>
      <c r="JNQ6" s="363"/>
      <c r="JNR6" s="363"/>
      <c r="JNS6" s="363"/>
      <c r="JNT6" s="363"/>
      <c r="JNU6" s="363"/>
      <c r="JNV6" s="363"/>
      <c r="JNW6" s="363"/>
      <c r="JNX6" s="363"/>
      <c r="JNY6" s="363"/>
      <c r="JNZ6" s="363"/>
      <c r="JOA6" s="363"/>
      <c r="JOB6" s="363"/>
      <c r="JOC6" s="363"/>
      <c r="JOD6" s="363"/>
      <c r="JOE6" s="363"/>
      <c r="JOF6" s="363"/>
      <c r="JOG6" s="363"/>
      <c r="JOH6" s="363"/>
      <c r="JOI6" s="363"/>
      <c r="JOJ6" s="363"/>
      <c r="JOK6" s="363"/>
      <c r="JOL6" s="363"/>
      <c r="JOM6" s="363"/>
      <c r="JON6" s="363"/>
      <c r="JOO6" s="363"/>
      <c r="JOP6" s="363"/>
      <c r="JOQ6" s="363"/>
      <c r="JOR6" s="363"/>
      <c r="JOS6" s="363"/>
      <c r="JOT6" s="363"/>
      <c r="JOU6" s="363"/>
      <c r="JOV6" s="363"/>
      <c r="JOW6" s="363"/>
      <c r="JOX6" s="363"/>
      <c r="JOY6" s="363"/>
      <c r="JOZ6" s="363"/>
      <c r="JPA6" s="363"/>
      <c r="JPB6" s="363"/>
      <c r="JPC6" s="363"/>
      <c r="JPD6" s="363"/>
      <c r="JPE6" s="363"/>
      <c r="JPF6" s="363"/>
      <c r="JPG6" s="363"/>
      <c r="JPH6" s="363"/>
      <c r="JPI6" s="363"/>
      <c r="JPJ6" s="363"/>
      <c r="JPK6" s="363"/>
      <c r="JPL6" s="363"/>
      <c r="JPM6" s="363"/>
      <c r="JPN6" s="363"/>
      <c r="JPO6" s="363"/>
      <c r="JPP6" s="363"/>
      <c r="JPQ6" s="363"/>
      <c r="JPR6" s="363"/>
      <c r="JPS6" s="363"/>
      <c r="JPT6" s="363"/>
      <c r="JPU6" s="363"/>
      <c r="JPV6" s="363"/>
      <c r="JPW6" s="363"/>
      <c r="JPX6" s="363"/>
      <c r="JPY6" s="363"/>
      <c r="JPZ6" s="363"/>
      <c r="JQA6" s="363"/>
      <c r="JQB6" s="363"/>
      <c r="JQC6" s="363"/>
      <c r="JQD6" s="363"/>
      <c r="JQE6" s="363"/>
      <c r="JQF6" s="363"/>
      <c r="JQG6" s="363"/>
      <c r="JQH6" s="363"/>
      <c r="JQI6" s="363"/>
      <c r="JQJ6" s="363"/>
      <c r="JQK6" s="363"/>
      <c r="JQL6" s="363"/>
      <c r="JQM6" s="363"/>
      <c r="JQN6" s="363"/>
      <c r="JQO6" s="363"/>
      <c r="JQP6" s="363"/>
      <c r="JQQ6" s="363"/>
      <c r="JQR6" s="363"/>
      <c r="JQS6" s="363"/>
      <c r="JQT6" s="363"/>
      <c r="JQU6" s="363"/>
      <c r="JQV6" s="363"/>
      <c r="JQW6" s="363"/>
      <c r="JQX6" s="363"/>
      <c r="JQY6" s="363"/>
      <c r="JQZ6" s="363"/>
      <c r="JRA6" s="363"/>
      <c r="JRB6" s="363"/>
      <c r="JRC6" s="363"/>
      <c r="JRD6" s="363"/>
      <c r="JRE6" s="363"/>
      <c r="JRF6" s="363"/>
      <c r="JRG6" s="363"/>
      <c r="JRH6" s="363"/>
      <c r="JRI6" s="363"/>
      <c r="JRJ6" s="363"/>
      <c r="JRK6" s="363"/>
      <c r="JRL6" s="363"/>
      <c r="JRM6" s="363"/>
      <c r="JRN6" s="363"/>
      <c r="JRO6" s="363"/>
      <c r="JRP6" s="363"/>
      <c r="JRQ6" s="363"/>
      <c r="JRR6" s="363"/>
      <c r="JRS6" s="363"/>
      <c r="JRT6" s="363"/>
      <c r="JRU6" s="363"/>
      <c r="JRV6" s="363"/>
      <c r="JRW6" s="363"/>
      <c r="JRX6" s="363"/>
      <c r="JRY6" s="363"/>
      <c r="JRZ6" s="363"/>
      <c r="JSA6" s="363"/>
      <c r="JSB6" s="363"/>
      <c r="JSC6" s="363"/>
      <c r="JSD6" s="363"/>
      <c r="JSE6" s="363"/>
      <c r="JSF6" s="363"/>
      <c r="JSG6" s="363"/>
      <c r="JSH6" s="363"/>
      <c r="JSI6" s="363"/>
      <c r="JSJ6" s="363"/>
      <c r="JSK6" s="363"/>
      <c r="JSL6" s="363"/>
      <c r="JSM6" s="363"/>
      <c r="JSN6" s="363"/>
      <c r="JSO6" s="363"/>
      <c r="JSP6" s="363"/>
      <c r="JSQ6" s="363"/>
      <c r="JSR6" s="363"/>
      <c r="JSS6" s="363"/>
      <c r="JST6" s="363"/>
      <c r="JSU6" s="363"/>
      <c r="JSV6" s="363"/>
      <c r="JSW6" s="363"/>
      <c r="JSX6" s="363"/>
      <c r="JSY6" s="363"/>
      <c r="JSZ6" s="363"/>
      <c r="JTA6" s="363"/>
      <c r="JTB6" s="363"/>
      <c r="JTC6" s="363"/>
      <c r="JTD6" s="363"/>
      <c r="JTE6" s="363"/>
      <c r="JTF6" s="363"/>
      <c r="JTG6" s="363"/>
      <c r="JTH6" s="363"/>
      <c r="JTI6" s="363"/>
      <c r="JTJ6" s="363"/>
      <c r="JTK6" s="363"/>
      <c r="JTL6" s="363"/>
      <c r="JTM6" s="363"/>
      <c r="JTN6" s="363"/>
      <c r="JTO6" s="363"/>
      <c r="JTP6" s="363"/>
      <c r="JTQ6" s="363"/>
      <c r="JTR6" s="363"/>
      <c r="JTS6" s="363"/>
      <c r="JTT6" s="363"/>
      <c r="JTU6" s="363"/>
      <c r="JTV6" s="363"/>
      <c r="JTW6" s="363"/>
      <c r="JTX6" s="363"/>
      <c r="JTY6" s="363"/>
      <c r="JTZ6" s="363"/>
      <c r="JUA6" s="363"/>
      <c r="JUB6" s="363"/>
      <c r="JUC6" s="363"/>
      <c r="JUD6" s="363"/>
      <c r="JUE6" s="363"/>
      <c r="JUF6" s="363"/>
      <c r="JUG6" s="363"/>
      <c r="JUH6" s="363"/>
      <c r="JUI6" s="363"/>
      <c r="JUJ6" s="363"/>
      <c r="JUK6" s="363"/>
      <c r="JUL6" s="363"/>
      <c r="JUM6" s="363"/>
      <c r="JUN6" s="363"/>
      <c r="JUO6" s="363"/>
      <c r="JUP6" s="363"/>
      <c r="JUQ6" s="363"/>
      <c r="JUR6" s="363"/>
      <c r="JUS6" s="363"/>
      <c r="JUT6" s="363"/>
      <c r="JUU6" s="363"/>
      <c r="JUV6" s="363"/>
      <c r="JUW6" s="363"/>
      <c r="JUX6" s="363"/>
      <c r="JUY6" s="363"/>
      <c r="JUZ6" s="363"/>
      <c r="JVA6" s="363"/>
      <c r="JVB6" s="363"/>
      <c r="JVC6" s="363"/>
      <c r="JVD6" s="363"/>
      <c r="JVE6" s="363"/>
      <c r="JVF6" s="363"/>
      <c r="JVG6" s="363"/>
      <c r="JVH6" s="363"/>
      <c r="JVI6" s="363"/>
      <c r="JVJ6" s="363"/>
      <c r="JVK6" s="363"/>
      <c r="JVL6" s="363"/>
      <c r="JVM6" s="363"/>
      <c r="JVN6" s="363"/>
      <c r="JVO6" s="363"/>
      <c r="JVP6" s="363"/>
      <c r="JVQ6" s="363"/>
      <c r="JVR6" s="363"/>
      <c r="JVS6" s="363"/>
      <c r="JVT6" s="363"/>
      <c r="JVU6" s="363"/>
      <c r="JVV6" s="363"/>
      <c r="JVW6" s="363"/>
      <c r="JVX6" s="363"/>
      <c r="JVY6" s="363"/>
      <c r="JVZ6" s="363"/>
      <c r="JWA6" s="363"/>
      <c r="JWB6" s="363"/>
      <c r="JWC6" s="363"/>
      <c r="JWD6" s="363"/>
      <c r="JWE6" s="363"/>
      <c r="JWF6" s="363"/>
      <c r="JWG6" s="363"/>
      <c r="JWH6" s="363"/>
      <c r="JWI6" s="363"/>
      <c r="JWJ6" s="363"/>
      <c r="JWK6" s="363"/>
      <c r="JWL6" s="363"/>
      <c r="JWM6" s="363"/>
      <c r="JWN6" s="363"/>
      <c r="JWO6" s="363"/>
      <c r="JWP6" s="363"/>
      <c r="JWQ6" s="363"/>
      <c r="JWR6" s="363"/>
      <c r="JWS6" s="363"/>
      <c r="JWT6" s="363"/>
      <c r="JWU6" s="363"/>
      <c r="JWV6" s="363"/>
      <c r="JWW6" s="363"/>
      <c r="JWX6" s="363"/>
      <c r="JWY6" s="363"/>
      <c r="JWZ6" s="363"/>
      <c r="JXA6" s="363"/>
      <c r="JXB6" s="363"/>
      <c r="JXC6" s="363"/>
      <c r="JXD6" s="363"/>
      <c r="JXE6" s="363"/>
      <c r="JXF6" s="363"/>
      <c r="JXG6" s="363"/>
      <c r="JXH6" s="363"/>
      <c r="JXI6" s="363"/>
      <c r="JXJ6" s="363"/>
      <c r="JXK6" s="363"/>
      <c r="JXL6" s="363"/>
      <c r="JXM6" s="363"/>
      <c r="JXN6" s="363"/>
      <c r="JXO6" s="363"/>
      <c r="JXP6" s="363"/>
      <c r="JXQ6" s="363"/>
      <c r="JXR6" s="363"/>
      <c r="JXS6" s="363"/>
      <c r="JXT6" s="363"/>
      <c r="JXU6" s="363"/>
      <c r="JXV6" s="363"/>
      <c r="JXW6" s="363"/>
      <c r="JXX6" s="363"/>
      <c r="JXY6" s="363"/>
      <c r="JXZ6" s="363"/>
      <c r="JYA6" s="363"/>
      <c r="JYB6" s="363"/>
      <c r="JYC6" s="363"/>
      <c r="JYD6" s="363"/>
      <c r="JYE6" s="363"/>
      <c r="JYF6" s="363"/>
      <c r="JYG6" s="363"/>
      <c r="JYH6" s="363"/>
      <c r="JYI6" s="363"/>
      <c r="JYJ6" s="363"/>
      <c r="JYK6" s="363"/>
      <c r="JYL6" s="363"/>
      <c r="JYM6" s="363"/>
      <c r="JYN6" s="363"/>
      <c r="JYO6" s="363"/>
      <c r="JYP6" s="363"/>
      <c r="JYQ6" s="363"/>
      <c r="JYR6" s="363"/>
      <c r="JYS6" s="363"/>
      <c r="JYT6" s="363"/>
      <c r="JYU6" s="363"/>
      <c r="JYV6" s="363"/>
      <c r="JYW6" s="363"/>
      <c r="JYX6" s="363"/>
      <c r="JYY6" s="363"/>
      <c r="JYZ6" s="363"/>
      <c r="JZA6" s="363"/>
      <c r="JZB6" s="363"/>
      <c r="JZC6" s="363"/>
      <c r="JZD6" s="363"/>
      <c r="JZE6" s="363"/>
      <c r="JZF6" s="363"/>
      <c r="JZG6" s="363"/>
      <c r="JZH6" s="363"/>
      <c r="JZI6" s="363"/>
      <c r="JZJ6" s="363"/>
      <c r="JZK6" s="363"/>
      <c r="JZL6" s="363"/>
      <c r="JZM6" s="363"/>
      <c r="JZN6" s="363"/>
      <c r="JZO6" s="363"/>
      <c r="JZP6" s="363"/>
      <c r="JZQ6" s="363"/>
      <c r="JZR6" s="363"/>
      <c r="JZS6" s="363"/>
      <c r="JZT6" s="363"/>
      <c r="JZU6" s="363"/>
      <c r="JZV6" s="363"/>
      <c r="JZW6" s="363"/>
      <c r="JZX6" s="363"/>
      <c r="JZY6" s="363"/>
      <c r="JZZ6" s="363"/>
      <c r="KAA6" s="363"/>
      <c r="KAB6" s="363"/>
      <c r="KAC6" s="363"/>
      <c r="KAD6" s="363"/>
      <c r="KAE6" s="363"/>
      <c r="KAF6" s="363"/>
      <c r="KAG6" s="363"/>
      <c r="KAH6" s="363"/>
      <c r="KAI6" s="363"/>
      <c r="KAJ6" s="363"/>
      <c r="KAK6" s="363"/>
      <c r="KAL6" s="363"/>
      <c r="KAM6" s="363"/>
      <c r="KAN6" s="363"/>
      <c r="KAO6" s="363"/>
      <c r="KAP6" s="363"/>
      <c r="KAQ6" s="363"/>
      <c r="KAR6" s="363"/>
      <c r="KAS6" s="363"/>
      <c r="KAT6" s="363"/>
      <c r="KAU6" s="363"/>
      <c r="KAV6" s="363"/>
      <c r="KAW6" s="363"/>
      <c r="KAX6" s="363"/>
      <c r="KAY6" s="363"/>
      <c r="KAZ6" s="363"/>
      <c r="KBA6" s="363"/>
      <c r="KBB6" s="363"/>
      <c r="KBC6" s="363"/>
      <c r="KBD6" s="363"/>
      <c r="KBE6" s="363"/>
      <c r="KBF6" s="363"/>
      <c r="KBG6" s="363"/>
      <c r="KBH6" s="363"/>
      <c r="KBI6" s="363"/>
      <c r="KBJ6" s="363"/>
      <c r="KBK6" s="363"/>
      <c r="KBL6" s="363"/>
      <c r="KBM6" s="363"/>
      <c r="KBN6" s="363"/>
      <c r="KBO6" s="363"/>
      <c r="KBP6" s="363"/>
      <c r="KBQ6" s="363"/>
      <c r="KBR6" s="363"/>
      <c r="KBS6" s="363"/>
      <c r="KBT6" s="363"/>
      <c r="KBU6" s="363"/>
      <c r="KBV6" s="363"/>
      <c r="KBW6" s="363"/>
      <c r="KBX6" s="363"/>
      <c r="KBY6" s="363"/>
      <c r="KBZ6" s="363"/>
      <c r="KCA6" s="363"/>
      <c r="KCB6" s="363"/>
      <c r="KCC6" s="363"/>
      <c r="KCD6" s="363"/>
      <c r="KCE6" s="363"/>
      <c r="KCF6" s="363"/>
      <c r="KCG6" s="363"/>
      <c r="KCH6" s="363"/>
      <c r="KCI6" s="363"/>
      <c r="KCJ6" s="363"/>
      <c r="KCK6" s="363"/>
      <c r="KCL6" s="363"/>
      <c r="KCM6" s="363"/>
      <c r="KCN6" s="363"/>
      <c r="KCO6" s="363"/>
      <c r="KCP6" s="363"/>
      <c r="KCQ6" s="363"/>
      <c r="KCR6" s="363"/>
      <c r="KCS6" s="363"/>
      <c r="KCT6" s="363"/>
      <c r="KCU6" s="363"/>
      <c r="KCV6" s="363"/>
      <c r="KCW6" s="363"/>
      <c r="KCX6" s="363"/>
      <c r="KCY6" s="363"/>
      <c r="KCZ6" s="363"/>
      <c r="KDA6" s="363"/>
      <c r="KDB6" s="363"/>
      <c r="KDC6" s="363"/>
      <c r="KDD6" s="363"/>
      <c r="KDE6" s="363"/>
      <c r="KDF6" s="363"/>
      <c r="KDG6" s="363"/>
      <c r="KDH6" s="363"/>
      <c r="KDI6" s="363"/>
      <c r="KDJ6" s="363"/>
      <c r="KDK6" s="363"/>
      <c r="KDL6" s="363"/>
      <c r="KDM6" s="363"/>
      <c r="KDN6" s="363"/>
      <c r="KDO6" s="363"/>
      <c r="KDP6" s="363"/>
      <c r="KDQ6" s="363"/>
      <c r="KDR6" s="363"/>
      <c r="KDS6" s="363"/>
      <c r="KDT6" s="363"/>
      <c r="KDU6" s="363"/>
      <c r="KDV6" s="363"/>
      <c r="KDW6" s="363"/>
      <c r="KDX6" s="363"/>
      <c r="KDY6" s="363"/>
      <c r="KDZ6" s="363"/>
      <c r="KEA6" s="363"/>
      <c r="KEB6" s="363"/>
      <c r="KEC6" s="363"/>
      <c r="KED6" s="363"/>
      <c r="KEE6" s="363"/>
      <c r="KEF6" s="363"/>
      <c r="KEG6" s="363"/>
      <c r="KEH6" s="363"/>
      <c r="KEI6" s="363"/>
      <c r="KEJ6" s="363"/>
      <c r="KEK6" s="363"/>
      <c r="KEL6" s="363"/>
      <c r="KEM6" s="363"/>
      <c r="KEN6" s="363"/>
      <c r="KEO6" s="363"/>
      <c r="KEP6" s="363"/>
      <c r="KEQ6" s="363"/>
      <c r="KER6" s="363"/>
      <c r="KES6" s="363"/>
      <c r="KET6" s="363"/>
      <c r="KEU6" s="363"/>
      <c r="KEV6" s="363"/>
      <c r="KEW6" s="363"/>
      <c r="KEX6" s="363"/>
      <c r="KEY6" s="363"/>
      <c r="KEZ6" s="363"/>
      <c r="KFA6" s="363"/>
      <c r="KFB6" s="363"/>
      <c r="KFC6" s="363"/>
      <c r="KFD6" s="363"/>
      <c r="KFE6" s="363"/>
      <c r="KFF6" s="363"/>
      <c r="KFG6" s="363"/>
      <c r="KFH6" s="363"/>
      <c r="KFI6" s="363"/>
      <c r="KFJ6" s="363"/>
      <c r="KFK6" s="363"/>
      <c r="KFL6" s="363"/>
      <c r="KFM6" s="363"/>
      <c r="KFN6" s="363"/>
      <c r="KFO6" s="363"/>
      <c r="KFP6" s="363"/>
      <c r="KFQ6" s="363"/>
      <c r="KFR6" s="363"/>
      <c r="KFS6" s="363"/>
      <c r="KFT6" s="363"/>
      <c r="KFU6" s="363"/>
      <c r="KFV6" s="363"/>
      <c r="KFW6" s="363"/>
      <c r="KFX6" s="363"/>
      <c r="KFY6" s="363"/>
      <c r="KFZ6" s="363"/>
      <c r="KGA6" s="363"/>
      <c r="KGB6" s="363"/>
      <c r="KGC6" s="363"/>
      <c r="KGD6" s="363"/>
      <c r="KGE6" s="363"/>
      <c r="KGF6" s="363"/>
      <c r="KGG6" s="363"/>
      <c r="KGH6" s="363"/>
      <c r="KGI6" s="363"/>
      <c r="KGJ6" s="363"/>
      <c r="KGK6" s="363"/>
      <c r="KGL6" s="363"/>
      <c r="KGM6" s="363"/>
      <c r="KGN6" s="363"/>
      <c r="KGO6" s="363"/>
      <c r="KGP6" s="363"/>
      <c r="KGQ6" s="363"/>
      <c r="KGR6" s="363"/>
      <c r="KGS6" s="363"/>
      <c r="KGT6" s="363"/>
      <c r="KGU6" s="363"/>
      <c r="KGV6" s="363"/>
      <c r="KGW6" s="363"/>
      <c r="KGX6" s="363"/>
      <c r="KGY6" s="363"/>
      <c r="KGZ6" s="363"/>
      <c r="KHA6" s="363"/>
      <c r="KHB6" s="363"/>
      <c r="KHC6" s="363"/>
      <c r="KHD6" s="363"/>
      <c r="KHE6" s="363"/>
      <c r="KHF6" s="363"/>
      <c r="KHG6" s="363"/>
      <c r="KHH6" s="363"/>
      <c r="KHI6" s="363"/>
      <c r="KHJ6" s="363"/>
      <c r="KHK6" s="363"/>
      <c r="KHL6" s="363"/>
      <c r="KHM6" s="363"/>
      <c r="KHN6" s="363"/>
      <c r="KHO6" s="363"/>
      <c r="KHP6" s="363"/>
      <c r="KHQ6" s="363"/>
      <c r="KHR6" s="363"/>
      <c r="KHS6" s="363"/>
      <c r="KHT6" s="363"/>
      <c r="KHU6" s="363"/>
      <c r="KHV6" s="363"/>
      <c r="KHW6" s="363"/>
      <c r="KHX6" s="363"/>
      <c r="KHY6" s="363"/>
      <c r="KHZ6" s="363"/>
      <c r="KIA6" s="363"/>
      <c r="KIB6" s="363"/>
      <c r="KIC6" s="363"/>
      <c r="KID6" s="363"/>
      <c r="KIE6" s="363"/>
      <c r="KIF6" s="363"/>
      <c r="KIG6" s="363"/>
      <c r="KIH6" s="363"/>
      <c r="KII6" s="363"/>
      <c r="KIJ6" s="363"/>
      <c r="KIK6" s="363"/>
      <c r="KIL6" s="363"/>
      <c r="KIM6" s="363"/>
      <c r="KIN6" s="363"/>
      <c r="KIO6" s="363"/>
      <c r="KIP6" s="363"/>
      <c r="KIQ6" s="363"/>
      <c r="KIR6" s="363"/>
      <c r="KIS6" s="363"/>
      <c r="KIT6" s="363"/>
      <c r="KIU6" s="363"/>
      <c r="KIV6" s="363"/>
      <c r="KIW6" s="363"/>
      <c r="KIX6" s="363"/>
      <c r="KIY6" s="363"/>
      <c r="KIZ6" s="363"/>
      <c r="KJA6" s="363"/>
      <c r="KJB6" s="363"/>
      <c r="KJC6" s="363"/>
      <c r="KJD6" s="363"/>
      <c r="KJE6" s="363"/>
      <c r="KJF6" s="363"/>
      <c r="KJG6" s="363"/>
      <c r="KJH6" s="363"/>
      <c r="KJI6" s="363"/>
      <c r="KJJ6" s="363"/>
      <c r="KJK6" s="363"/>
      <c r="KJL6" s="363"/>
      <c r="KJM6" s="363"/>
      <c r="KJN6" s="363"/>
      <c r="KJO6" s="363"/>
      <c r="KJP6" s="363"/>
      <c r="KJQ6" s="363"/>
      <c r="KJR6" s="363"/>
      <c r="KJS6" s="363"/>
      <c r="KJT6" s="363"/>
      <c r="KJU6" s="363"/>
      <c r="KJV6" s="363"/>
      <c r="KJW6" s="363"/>
      <c r="KJX6" s="363"/>
      <c r="KJY6" s="363"/>
      <c r="KJZ6" s="363"/>
      <c r="KKA6" s="363"/>
      <c r="KKB6" s="363"/>
      <c r="KKC6" s="363"/>
      <c r="KKD6" s="363"/>
      <c r="KKE6" s="363"/>
      <c r="KKF6" s="363"/>
      <c r="KKG6" s="363"/>
      <c r="KKH6" s="363"/>
      <c r="KKI6" s="363"/>
      <c r="KKJ6" s="363"/>
      <c r="KKK6" s="363"/>
      <c r="KKL6" s="363"/>
      <c r="KKM6" s="363"/>
      <c r="KKN6" s="363"/>
      <c r="KKO6" s="363"/>
      <c r="KKP6" s="363"/>
      <c r="KKQ6" s="363"/>
      <c r="KKR6" s="363"/>
      <c r="KKS6" s="363"/>
      <c r="KKT6" s="363"/>
      <c r="KKU6" s="363"/>
      <c r="KKV6" s="363"/>
      <c r="KKW6" s="363"/>
      <c r="KKX6" s="363"/>
      <c r="KKY6" s="363"/>
      <c r="KKZ6" s="363"/>
      <c r="KLA6" s="363"/>
      <c r="KLB6" s="363"/>
      <c r="KLC6" s="363"/>
      <c r="KLD6" s="363"/>
      <c r="KLE6" s="363"/>
      <c r="KLF6" s="363"/>
      <c r="KLG6" s="363"/>
      <c r="KLH6" s="363"/>
      <c r="KLI6" s="363"/>
      <c r="KLJ6" s="363"/>
      <c r="KLK6" s="363"/>
      <c r="KLL6" s="363"/>
      <c r="KLM6" s="363"/>
      <c r="KLN6" s="363"/>
      <c r="KLO6" s="363"/>
      <c r="KLP6" s="363"/>
      <c r="KLQ6" s="363"/>
      <c r="KLR6" s="363"/>
      <c r="KLS6" s="363"/>
      <c r="KLT6" s="363"/>
      <c r="KLU6" s="363"/>
      <c r="KLV6" s="363"/>
      <c r="KLW6" s="363"/>
      <c r="KLX6" s="363"/>
      <c r="KLY6" s="363"/>
      <c r="KLZ6" s="363"/>
      <c r="KMA6" s="363"/>
      <c r="KMB6" s="363"/>
      <c r="KMC6" s="363"/>
      <c r="KMD6" s="363"/>
      <c r="KME6" s="363"/>
      <c r="KMF6" s="363"/>
      <c r="KMG6" s="363"/>
      <c r="KMH6" s="363"/>
      <c r="KMI6" s="363"/>
      <c r="KMJ6" s="363"/>
      <c r="KMK6" s="363"/>
      <c r="KML6" s="363"/>
      <c r="KMM6" s="363"/>
      <c r="KMN6" s="363"/>
      <c r="KMO6" s="363"/>
      <c r="KMP6" s="363"/>
      <c r="KMQ6" s="363"/>
      <c r="KMR6" s="363"/>
      <c r="KMS6" s="363"/>
      <c r="KMT6" s="363"/>
      <c r="KMU6" s="363"/>
      <c r="KMV6" s="363"/>
      <c r="KMW6" s="363"/>
      <c r="KMX6" s="363"/>
      <c r="KMY6" s="363"/>
      <c r="KMZ6" s="363"/>
      <c r="KNA6" s="363"/>
      <c r="KNB6" s="363"/>
      <c r="KNC6" s="363"/>
      <c r="KND6" s="363"/>
      <c r="KNE6" s="363"/>
      <c r="KNF6" s="363"/>
      <c r="KNG6" s="363"/>
      <c r="KNH6" s="363"/>
      <c r="KNI6" s="363"/>
      <c r="KNJ6" s="363"/>
      <c r="KNK6" s="363"/>
      <c r="KNL6" s="363"/>
      <c r="KNM6" s="363"/>
      <c r="KNN6" s="363"/>
      <c r="KNO6" s="363"/>
      <c r="KNP6" s="363"/>
      <c r="KNQ6" s="363"/>
      <c r="KNR6" s="363"/>
      <c r="KNS6" s="363"/>
      <c r="KNT6" s="363"/>
      <c r="KNU6" s="363"/>
      <c r="KNV6" s="363"/>
      <c r="KNW6" s="363"/>
      <c r="KNX6" s="363"/>
      <c r="KNY6" s="363"/>
      <c r="KNZ6" s="363"/>
      <c r="KOA6" s="363"/>
      <c r="KOB6" s="363"/>
      <c r="KOC6" s="363"/>
      <c r="KOD6" s="363"/>
      <c r="KOE6" s="363"/>
      <c r="KOF6" s="363"/>
      <c r="KOG6" s="363"/>
      <c r="KOH6" s="363"/>
      <c r="KOI6" s="363"/>
      <c r="KOJ6" s="363"/>
      <c r="KOK6" s="363"/>
      <c r="KOL6" s="363"/>
      <c r="KOM6" s="363"/>
      <c r="KON6" s="363"/>
      <c r="KOO6" s="363"/>
      <c r="KOP6" s="363"/>
      <c r="KOQ6" s="363"/>
      <c r="KOR6" s="363"/>
      <c r="KOS6" s="363"/>
      <c r="KOT6" s="363"/>
      <c r="KOU6" s="363"/>
      <c r="KOV6" s="363"/>
      <c r="KOW6" s="363"/>
      <c r="KOX6" s="363"/>
      <c r="KOY6" s="363"/>
      <c r="KOZ6" s="363"/>
      <c r="KPA6" s="363"/>
      <c r="KPB6" s="363"/>
      <c r="KPC6" s="363"/>
      <c r="KPD6" s="363"/>
      <c r="KPE6" s="363"/>
      <c r="KPF6" s="363"/>
      <c r="KPG6" s="363"/>
      <c r="KPH6" s="363"/>
      <c r="KPI6" s="363"/>
      <c r="KPJ6" s="363"/>
      <c r="KPK6" s="363"/>
      <c r="KPL6" s="363"/>
      <c r="KPM6" s="363"/>
      <c r="KPN6" s="363"/>
      <c r="KPO6" s="363"/>
      <c r="KPP6" s="363"/>
      <c r="KPQ6" s="363"/>
      <c r="KPR6" s="363"/>
      <c r="KPS6" s="363"/>
      <c r="KPT6" s="363"/>
      <c r="KPU6" s="363"/>
      <c r="KPV6" s="363"/>
      <c r="KPW6" s="363"/>
      <c r="KPX6" s="363"/>
      <c r="KPY6" s="363"/>
      <c r="KPZ6" s="363"/>
      <c r="KQA6" s="363"/>
      <c r="KQB6" s="363"/>
      <c r="KQC6" s="363"/>
      <c r="KQD6" s="363"/>
      <c r="KQE6" s="363"/>
      <c r="KQF6" s="363"/>
      <c r="KQG6" s="363"/>
      <c r="KQH6" s="363"/>
      <c r="KQI6" s="363"/>
      <c r="KQJ6" s="363"/>
      <c r="KQK6" s="363"/>
      <c r="KQL6" s="363"/>
      <c r="KQM6" s="363"/>
      <c r="KQN6" s="363"/>
      <c r="KQO6" s="363"/>
      <c r="KQP6" s="363"/>
      <c r="KQQ6" s="363"/>
      <c r="KQR6" s="363"/>
      <c r="KQS6" s="363"/>
      <c r="KQT6" s="363"/>
      <c r="KQU6" s="363"/>
      <c r="KQV6" s="363"/>
      <c r="KQW6" s="363"/>
      <c r="KQX6" s="363"/>
      <c r="KQY6" s="363"/>
      <c r="KQZ6" s="363"/>
      <c r="KRA6" s="363"/>
      <c r="KRB6" s="363"/>
      <c r="KRC6" s="363"/>
      <c r="KRD6" s="363"/>
      <c r="KRE6" s="363"/>
      <c r="KRF6" s="363"/>
      <c r="KRG6" s="363"/>
      <c r="KRH6" s="363"/>
      <c r="KRI6" s="363"/>
      <c r="KRJ6" s="363"/>
      <c r="KRK6" s="363"/>
      <c r="KRL6" s="363"/>
      <c r="KRM6" s="363"/>
      <c r="KRN6" s="363"/>
      <c r="KRO6" s="363"/>
      <c r="KRP6" s="363"/>
      <c r="KRQ6" s="363"/>
      <c r="KRR6" s="363"/>
      <c r="KRS6" s="363"/>
      <c r="KRT6" s="363"/>
      <c r="KRU6" s="363"/>
      <c r="KRV6" s="363"/>
      <c r="KRW6" s="363"/>
      <c r="KRX6" s="363"/>
      <c r="KRY6" s="363"/>
      <c r="KRZ6" s="363"/>
      <c r="KSA6" s="363"/>
      <c r="KSB6" s="363"/>
      <c r="KSC6" s="363"/>
      <c r="KSD6" s="363"/>
      <c r="KSE6" s="363"/>
      <c r="KSF6" s="363"/>
      <c r="KSG6" s="363"/>
      <c r="KSH6" s="363"/>
      <c r="KSI6" s="363"/>
      <c r="KSJ6" s="363"/>
      <c r="KSK6" s="363"/>
      <c r="KSL6" s="363"/>
      <c r="KSM6" s="363"/>
      <c r="KSN6" s="363"/>
      <c r="KSO6" s="363"/>
      <c r="KSP6" s="363"/>
      <c r="KSQ6" s="363"/>
      <c r="KSR6" s="363"/>
      <c r="KSS6" s="363"/>
      <c r="KST6" s="363"/>
      <c r="KSU6" s="363"/>
      <c r="KSV6" s="363"/>
      <c r="KSW6" s="363"/>
      <c r="KSX6" s="363"/>
      <c r="KSY6" s="363"/>
      <c r="KSZ6" s="363"/>
      <c r="KTA6" s="363"/>
      <c r="KTB6" s="363"/>
      <c r="KTC6" s="363"/>
      <c r="KTD6" s="363"/>
      <c r="KTE6" s="363"/>
      <c r="KTF6" s="363"/>
      <c r="KTG6" s="363"/>
      <c r="KTH6" s="363"/>
      <c r="KTI6" s="363"/>
      <c r="KTJ6" s="363"/>
      <c r="KTK6" s="363"/>
      <c r="KTL6" s="363"/>
      <c r="KTM6" s="363"/>
      <c r="KTN6" s="363"/>
      <c r="KTO6" s="363"/>
      <c r="KTP6" s="363"/>
      <c r="KTQ6" s="363"/>
      <c r="KTR6" s="363"/>
      <c r="KTS6" s="363"/>
      <c r="KTT6" s="363"/>
      <c r="KTU6" s="363"/>
      <c r="KTV6" s="363"/>
      <c r="KTW6" s="363"/>
      <c r="KTX6" s="363"/>
      <c r="KTY6" s="363"/>
      <c r="KTZ6" s="363"/>
      <c r="KUA6" s="363"/>
      <c r="KUB6" s="363"/>
      <c r="KUC6" s="363"/>
      <c r="KUD6" s="363"/>
      <c r="KUE6" s="363"/>
      <c r="KUF6" s="363"/>
      <c r="KUG6" s="363"/>
      <c r="KUH6" s="363"/>
      <c r="KUI6" s="363"/>
      <c r="KUJ6" s="363"/>
      <c r="KUK6" s="363"/>
      <c r="KUL6" s="363"/>
      <c r="KUM6" s="363"/>
      <c r="KUN6" s="363"/>
      <c r="KUO6" s="363"/>
      <c r="KUP6" s="363"/>
      <c r="KUQ6" s="363"/>
      <c r="KUR6" s="363"/>
      <c r="KUS6" s="363"/>
      <c r="KUT6" s="363"/>
      <c r="KUU6" s="363"/>
      <c r="KUV6" s="363"/>
      <c r="KUW6" s="363"/>
      <c r="KUX6" s="363"/>
      <c r="KUY6" s="363"/>
      <c r="KUZ6" s="363"/>
      <c r="KVA6" s="363"/>
      <c r="KVB6" s="363"/>
      <c r="KVC6" s="363"/>
      <c r="KVD6" s="363"/>
      <c r="KVE6" s="363"/>
      <c r="KVF6" s="363"/>
      <c r="KVG6" s="363"/>
      <c r="KVH6" s="363"/>
      <c r="KVI6" s="363"/>
      <c r="KVJ6" s="363"/>
      <c r="KVK6" s="363"/>
      <c r="KVL6" s="363"/>
      <c r="KVM6" s="363"/>
      <c r="KVN6" s="363"/>
      <c r="KVO6" s="363"/>
      <c r="KVP6" s="363"/>
      <c r="KVQ6" s="363"/>
      <c r="KVR6" s="363"/>
      <c r="KVS6" s="363"/>
      <c r="KVT6" s="363"/>
      <c r="KVU6" s="363"/>
      <c r="KVV6" s="363"/>
      <c r="KVW6" s="363"/>
      <c r="KVX6" s="363"/>
      <c r="KVY6" s="363"/>
      <c r="KVZ6" s="363"/>
      <c r="KWA6" s="363"/>
      <c r="KWB6" s="363"/>
      <c r="KWC6" s="363"/>
      <c r="KWD6" s="363"/>
      <c r="KWE6" s="363"/>
      <c r="KWF6" s="363"/>
      <c r="KWG6" s="363"/>
      <c r="KWH6" s="363"/>
      <c r="KWI6" s="363"/>
      <c r="KWJ6" s="363"/>
      <c r="KWK6" s="363"/>
      <c r="KWL6" s="363"/>
      <c r="KWM6" s="363"/>
      <c r="KWN6" s="363"/>
      <c r="KWO6" s="363"/>
      <c r="KWP6" s="363"/>
      <c r="KWQ6" s="363"/>
      <c r="KWR6" s="363"/>
      <c r="KWS6" s="363"/>
      <c r="KWT6" s="363"/>
      <c r="KWU6" s="363"/>
      <c r="KWV6" s="363"/>
      <c r="KWW6" s="363"/>
      <c r="KWX6" s="363"/>
      <c r="KWY6" s="363"/>
      <c r="KWZ6" s="363"/>
      <c r="KXA6" s="363"/>
      <c r="KXB6" s="363"/>
      <c r="KXC6" s="363"/>
      <c r="KXD6" s="363"/>
      <c r="KXE6" s="363"/>
      <c r="KXF6" s="363"/>
      <c r="KXG6" s="363"/>
      <c r="KXH6" s="363"/>
      <c r="KXI6" s="363"/>
      <c r="KXJ6" s="363"/>
      <c r="KXK6" s="363"/>
      <c r="KXL6" s="363"/>
      <c r="KXM6" s="363"/>
      <c r="KXN6" s="363"/>
      <c r="KXO6" s="363"/>
      <c r="KXP6" s="363"/>
      <c r="KXQ6" s="363"/>
      <c r="KXR6" s="363"/>
      <c r="KXS6" s="363"/>
      <c r="KXT6" s="363"/>
      <c r="KXU6" s="363"/>
      <c r="KXV6" s="363"/>
      <c r="KXW6" s="363"/>
      <c r="KXX6" s="363"/>
      <c r="KXY6" s="363"/>
      <c r="KXZ6" s="363"/>
      <c r="KYA6" s="363"/>
      <c r="KYB6" s="363"/>
      <c r="KYC6" s="363"/>
      <c r="KYD6" s="363"/>
      <c r="KYE6" s="363"/>
      <c r="KYF6" s="363"/>
      <c r="KYG6" s="363"/>
      <c r="KYH6" s="363"/>
      <c r="KYI6" s="363"/>
      <c r="KYJ6" s="363"/>
      <c r="KYK6" s="363"/>
      <c r="KYL6" s="363"/>
      <c r="KYM6" s="363"/>
      <c r="KYN6" s="363"/>
      <c r="KYO6" s="363"/>
      <c r="KYP6" s="363"/>
      <c r="KYQ6" s="363"/>
      <c r="KYR6" s="363"/>
      <c r="KYS6" s="363"/>
      <c r="KYT6" s="363"/>
      <c r="KYU6" s="363"/>
      <c r="KYV6" s="363"/>
      <c r="KYW6" s="363"/>
      <c r="KYX6" s="363"/>
      <c r="KYY6" s="363"/>
      <c r="KYZ6" s="363"/>
      <c r="KZA6" s="363"/>
      <c r="KZB6" s="363"/>
      <c r="KZC6" s="363"/>
      <c r="KZD6" s="363"/>
      <c r="KZE6" s="363"/>
      <c r="KZF6" s="363"/>
      <c r="KZG6" s="363"/>
      <c r="KZH6" s="363"/>
      <c r="KZI6" s="363"/>
      <c r="KZJ6" s="363"/>
      <c r="KZK6" s="363"/>
      <c r="KZL6" s="363"/>
      <c r="KZM6" s="363"/>
      <c r="KZN6" s="363"/>
      <c r="KZO6" s="363"/>
      <c r="KZP6" s="363"/>
      <c r="KZQ6" s="363"/>
      <c r="KZR6" s="363"/>
      <c r="KZS6" s="363"/>
      <c r="KZT6" s="363"/>
      <c r="KZU6" s="363"/>
      <c r="KZV6" s="363"/>
      <c r="KZW6" s="363"/>
      <c r="KZX6" s="363"/>
      <c r="KZY6" s="363"/>
      <c r="KZZ6" s="363"/>
      <c r="LAA6" s="363"/>
      <c r="LAB6" s="363"/>
      <c r="LAC6" s="363"/>
      <c r="LAD6" s="363"/>
      <c r="LAE6" s="363"/>
      <c r="LAF6" s="363"/>
      <c r="LAG6" s="363"/>
      <c r="LAH6" s="363"/>
      <c r="LAI6" s="363"/>
      <c r="LAJ6" s="363"/>
      <c r="LAK6" s="363"/>
      <c r="LAL6" s="363"/>
      <c r="LAM6" s="363"/>
      <c r="LAN6" s="363"/>
      <c r="LAO6" s="363"/>
      <c r="LAP6" s="363"/>
      <c r="LAQ6" s="363"/>
      <c r="LAR6" s="363"/>
      <c r="LAS6" s="363"/>
      <c r="LAT6" s="363"/>
      <c r="LAU6" s="363"/>
      <c r="LAV6" s="363"/>
      <c r="LAW6" s="363"/>
      <c r="LAX6" s="363"/>
      <c r="LAY6" s="363"/>
      <c r="LAZ6" s="363"/>
      <c r="LBA6" s="363"/>
      <c r="LBB6" s="363"/>
      <c r="LBC6" s="363"/>
      <c r="LBD6" s="363"/>
      <c r="LBE6" s="363"/>
      <c r="LBF6" s="363"/>
      <c r="LBG6" s="363"/>
      <c r="LBH6" s="363"/>
      <c r="LBI6" s="363"/>
      <c r="LBJ6" s="363"/>
      <c r="LBK6" s="363"/>
      <c r="LBL6" s="363"/>
      <c r="LBM6" s="363"/>
      <c r="LBN6" s="363"/>
      <c r="LBO6" s="363"/>
      <c r="LBP6" s="363"/>
      <c r="LBQ6" s="363"/>
      <c r="LBR6" s="363"/>
      <c r="LBS6" s="363"/>
      <c r="LBT6" s="363"/>
      <c r="LBU6" s="363"/>
      <c r="LBV6" s="363"/>
      <c r="LBW6" s="363"/>
      <c r="LBX6" s="363"/>
      <c r="LBY6" s="363"/>
      <c r="LBZ6" s="363"/>
      <c r="LCA6" s="363"/>
      <c r="LCB6" s="363"/>
      <c r="LCC6" s="363"/>
      <c r="LCD6" s="363"/>
      <c r="LCE6" s="363"/>
      <c r="LCF6" s="363"/>
      <c r="LCG6" s="363"/>
      <c r="LCH6" s="363"/>
      <c r="LCI6" s="363"/>
      <c r="LCJ6" s="363"/>
      <c r="LCK6" s="363"/>
      <c r="LCL6" s="363"/>
      <c r="LCM6" s="363"/>
      <c r="LCN6" s="363"/>
      <c r="LCO6" s="363"/>
      <c r="LCP6" s="363"/>
      <c r="LCQ6" s="363"/>
      <c r="LCR6" s="363"/>
      <c r="LCS6" s="363"/>
      <c r="LCT6" s="363"/>
      <c r="LCU6" s="363"/>
      <c r="LCV6" s="363"/>
      <c r="LCW6" s="363"/>
      <c r="LCX6" s="363"/>
      <c r="LCY6" s="363"/>
      <c r="LCZ6" s="363"/>
      <c r="LDA6" s="363"/>
      <c r="LDB6" s="363"/>
      <c r="LDC6" s="363"/>
      <c r="LDD6" s="363"/>
      <c r="LDE6" s="363"/>
      <c r="LDF6" s="363"/>
      <c r="LDG6" s="363"/>
      <c r="LDH6" s="363"/>
      <c r="LDI6" s="363"/>
      <c r="LDJ6" s="363"/>
      <c r="LDK6" s="363"/>
      <c r="LDL6" s="363"/>
      <c r="LDM6" s="363"/>
      <c r="LDN6" s="363"/>
      <c r="LDO6" s="363"/>
      <c r="LDP6" s="363"/>
      <c r="LDQ6" s="363"/>
      <c r="LDR6" s="363"/>
      <c r="LDS6" s="363"/>
      <c r="LDT6" s="363"/>
      <c r="LDU6" s="363"/>
      <c r="LDV6" s="363"/>
      <c r="LDW6" s="363"/>
      <c r="LDX6" s="363"/>
      <c r="LDY6" s="363"/>
      <c r="LDZ6" s="363"/>
      <c r="LEA6" s="363"/>
      <c r="LEB6" s="363"/>
      <c r="LEC6" s="363"/>
      <c r="LED6" s="363"/>
      <c r="LEE6" s="363"/>
      <c r="LEF6" s="363"/>
      <c r="LEG6" s="363"/>
      <c r="LEH6" s="363"/>
      <c r="LEI6" s="363"/>
      <c r="LEJ6" s="363"/>
      <c r="LEK6" s="363"/>
      <c r="LEL6" s="363"/>
      <c r="LEM6" s="363"/>
      <c r="LEN6" s="363"/>
      <c r="LEO6" s="363"/>
      <c r="LEP6" s="363"/>
      <c r="LEQ6" s="363"/>
      <c r="LER6" s="363"/>
      <c r="LES6" s="363"/>
      <c r="LET6" s="363"/>
      <c r="LEU6" s="363"/>
      <c r="LEV6" s="363"/>
      <c r="LEW6" s="363"/>
      <c r="LEX6" s="363"/>
      <c r="LEY6" s="363"/>
      <c r="LEZ6" s="363"/>
      <c r="LFA6" s="363"/>
      <c r="LFB6" s="363"/>
      <c r="LFC6" s="363"/>
      <c r="LFD6" s="363"/>
      <c r="LFE6" s="363"/>
      <c r="LFF6" s="363"/>
      <c r="LFG6" s="363"/>
      <c r="LFH6" s="363"/>
      <c r="LFI6" s="363"/>
      <c r="LFJ6" s="363"/>
      <c r="LFK6" s="363"/>
      <c r="LFL6" s="363"/>
      <c r="LFM6" s="363"/>
      <c r="LFN6" s="363"/>
      <c r="LFO6" s="363"/>
      <c r="LFP6" s="363"/>
      <c r="LFQ6" s="363"/>
      <c r="LFR6" s="363"/>
      <c r="LFS6" s="363"/>
      <c r="LFT6" s="363"/>
      <c r="LFU6" s="363"/>
      <c r="LFV6" s="363"/>
      <c r="LFW6" s="363"/>
      <c r="LFX6" s="363"/>
      <c r="LFY6" s="363"/>
      <c r="LFZ6" s="363"/>
      <c r="LGA6" s="363"/>
      <c r="LGB6" s="363"/>
      <c r="LGC6" s="363"/>
      <c r="LGD6" s="363"/>
      <c r="LGE6" s="363"/>
      <c r="LGF6" s="363"/>
      <c r="LGG6" s="363"/>
      <c r="LGH6" s="363"/>
      <c r="LGI6" s="363"/>
      <c r="LGJ6" s="363"/>
      <c r="LGK6" s="363"/>
      <c r="LGL6" s="363"/>
      <c r="LGM6" s="363"/>
      <c r="LGN6" s="363"/>
      <c r="LGO6" s="363"/>
      <c r="LGP6" s="363"/>
      <c r="LGQ6" s="363"/>
      <c r="LGR6" s="363"/>
      <c r="LGS6" s="363"/>
      <c r="LGT6" s="363"/>
      <c r="LGU6" s="363"/>
      <c r="LGV6" s="363"/>
      <c r="LGW6" s="363"/>
      <c r="LGX6" s="363"/>
      <c r="LGY6" s="363"/>
      <c r="LGZ6" s="363"/>
      <c r="LHA6" s="363"/>
      <c r="LHB6" s="363"/>
      <c r="LHC6" s="363"/>
      <c r="LHD6" s="363"/>
      <c r="LHE6" s="363"/>
      <c r="LHF6" s="363"/>
      <c r="LHG6" s="363"/>
      <c r="LHH6" s="363"/>
      <c r="LHI6" s="363"/>
      <c r="LHJ6" s="363"/>
      <c r="LHK6" s="363"/>
      <c r="LHL6" s="363"/>
      <c r="LHM6" s="363"/>
      <c r="LHN6" s="363"/>
      <c r="LHO6" s="363"/>
      <c r="LHP6" s="363"/>
      <c r="LHQ6" s="363"/>
      <c r="LHR6" s="363"/>
      <c r="LHS6" s="363"/>
      <c r="LHT6" s="363"/>
      <c r="LHU6" s="363"/>
      <c r="LHV6" s="363"/>
      <c r="LHW6" s="363"/>
      <c r="LHX6" s="363"/>
      <c r="LHY6" s="363"/>
      <c r="LHZ6" s="363"/>
      <c r="LIA6" s="363"/>
      <c r="LIB6" s="363"/>
      <c r="LIC6" s="363"/>
      <c r="LID6" s="363"/>
      <c r="LIE6" s="363"/>
      <c r="LIF6" s="363"/>
      <c r="LIG6" s="363"/>
      <c r="LIH6" s="363"/>
      <c r="LII6" s="363"/>
      <c r="LIJ6" s="363"/>
      <c r="LIK6" s="363"/>
      <c r="LIL6" s="363"/>
      <c r="LIM6" s="363"/>
      <c r="LIN6" s="363"/>
      <c r="LIO6" s="363"/>
      <c r="LIP6" s="363"/>
      <c r="LIQ6" s="363"/>
      <c r="LIR6" s="363"/>
      <c r="LIS6" s="363"/>
      <c r="LIT6" s="363"/>
      <c r="LIU6" s="363"/>
      <c r="LIV6" s="363"/>
      <c r="LIW6" s="363"/>
      <c r="LIX6" s="363"/>
      <c r="LIY6" s="363"/>
      <c r="LIZ6" s="363"/>
      <c r="LJA6" s="363"/>
      <c r="LJB6" s="363"/>
      <c r="LJC6" s="363"/>
      <c r="LJD6" s="363"/>
      <c r="LJE6" s="363"/>
      <c r="LJF6" s="363"/>
      <c r="LJG6" s="363"/>
      <c r="LJH6" s="363"/>
      <c r="LJI6" s="363"/>
      <c r="LJJ6" s="363"/>
      <c r="LJK6" s="363"/>
      <c r="LJL6" s="363"/>
      <c r="LJM6" s="363"/>
      <c r="LJN6" s="363"/>
      <c r="LJO6" s="363"/>
      <c r="LJP6" s="363"/>
      <c r="LJQ6" s="363"/>
      <c r="LJR6" s="363"/>
      <c r="LJS6" s="363"/>
      <c r="LJT6" s="363"/>
      <c r="LJU6" s="363"/>
      <c r="LJV6" s="363"/>
      <c r="LJW6" s="363"/>
      <c r="LJX6" s="363"/>
      <c r="LJY6" s="363"/>
      <c r="LJZ6" s="363"/>
      <c r="LKA6" s="363"/>
      <c r="LKB6" s="363"/>
      <c r="LKC6" s="363"/>
      <c r="LKD6" s="363"/>
      <c r="LKE6" s="363"/>
      <c r="LKF6" s="363"/>
      <c r="LKG6" s="363"/>
      <c r="LKH6" s="363"/>
      <c r="LKI6" s="363"/>
      <c r="LKJ6" s="363"/>
      <c r="LKK6" s="363"/>
      <c r="LKL6" s="363"/>
      <c r="LKM6" s="363"/>
      <c r="LKN6" s="363"/>
      <c r="LKO6" s="363"/>
      <c r="LKP6" s="363"/>
      <c r="LKQ6" s="363"/>
      <c r="LKR6" s="363"/>
      <c r="LKS6" s="363"/>
      <c r="LKT6" s="363"/>
      <c r="LKU6" s="363"/>
      <c r="LKV6" s="363"/>
      <c r="LKW6" s="363"/>
      <c r="LKX6" s="363"/>
      <c r="LKY6" s="363"/>
      <c r="LKZ6" s="363"/>
      <c r="LLA6" s="363"/>
      <c r="LLB6" s="363"/>
      <c r="LLC6" s="363"/>
      <c r="LLD6" s="363"/>
      <c r="LLE6" s="363"/>
      <c r="LLF6" s="363"/>
      <c r="LLG6" s="363"/>
      <c r="LLH6" s="363"/>
      <c r="LLI6" s="363"/>
      <c r="LLJ6" s="363"/>
      <c r="LLK6" s="363"/>
      <c r="LLL6" s="363"/>
      <c r="LLM6" s="363"/>
      <c r="LLN6" s="363"/>
      <c r="LLO6" s="363"/>
      <c r="LLP6" s="363"/>
      <c r="LLQ6" s="363"/>
      <c r="LLR6" s="363"/>
      <c r="LLS6" s="363"/>
      <c r="LLT6" s="363"/>
      <c r="LLU6" s="363"/>
      <c r="LLV6" s="363"/>
      <c r="LLW6" s="363"/>
      <c r="LLX6" s="363"/>
      <c r="LLY6" s="363"/>
      <c r="LLZ6" s="363"/>
      <c r="LMA6" s="363"/>
      <c r="LMB6" s="363"/>
      <c r="LMC6" s="363"/>
      <c r="LMD6" s="363"/>
      <c r="LME6" s="363"/>
      <c r="LMF6" s="363"/>
      <c r="LMG6" s="363"/>
      <c r="LMH6" s="363"/>
      <c r="LMI6" s="363"/>
      <c r="LMJ6" s="363"/>
      <c r="LMK6" s="363"/>
      <c r="LML6" s="363"/>
      <c r="LMM6" s="363"/>
      <c r="LMN6" s="363"/>
      <c r="LMO6" s="363"/>
      <c r="LMP6" s="363"/>
      <c r="LMQ6" s="363"/>
      <c r="LMR6" s="363"/>
      <c r="LMS6" s="363"/>
      <c r="LMT6" s="363"/>
      <c r="LMU6" s="363"/>
      <c r="LMV6" s="363"/>
      <c r="LMW6" s="363"/>
      <c r="LMX6" s="363"/>
      <c r="LMY6" s="363"/>
      <c r="LMZ6" s="363"/>
      <c r="LNA6" s="363"/>
      <c r="LNB6" s="363"/>
      <c r="LNC6" s="363"/>
      <c r="LND6" s="363"/>
      <c r="LNE6" s="363"/>
      <c r="LNF6" s="363"/>
      <c r="LNG6" s="363"/>
      <c r="LNH6" s="363"/>
      <c r="LNI6" s="363"/>
      <c r="LNJ6" s="363"/>
      <c r="LNK6" s="363"/>
      <c r="LNL6" s="363"/>
      <c r="LNM6" s="363"/>
      <c r="LNN6" s="363"/>
      <c r="LNO6" s="363"/>
      <c r="LNP6" s="363"/>
      <c r="LNQ6" s="363"/>
      <c r="LNR6" s="363"/>
      <c r="LNS6" s="363"/>
      <c r="LNT6" s="363"/>
      <c r="LNU6" s="363"/>
      <c r="LNV6" s="363"/>
      <c r="LNW6" s="363"/>
      <c r="LNX6" s="363"/>
      <c r="LNY6" s="363"/>
      <c r="LNZ6" s="363"/>
      <c r="LOA6" s="363"/>
      <c r="LOB6" s="363"/>
      <c r="LOC6" s="363"/>
      <c r="LOD6" s="363"/>
      <c r="LOE6" s="363"/>
      <c r="LOF6" s="363"/>
      <c r="LOG6" s="363"/>
      <c r="LOH6" s="363"/>
      <c r="LOI6" s="363"/>
      <c r="LOJ6" s="363"/>
      <c r="LOK6" s="363"/>
      <c r="LOL6" s="363"/>
      <c r="LOM6" s="363"/>
      <c r="LON6" s="363"/>
      <c r="LOO6" s="363"/>
      <c r="LOP6" s="363"/>
      <c r="LOQ6" s="363"/>
      <c r="LOR6" s="363"/>
      <c r="LOS6" s="363"/>
      <c r="LOT6" s="363"/>
      <c r="LOU6" s="363"/>
      <c r="LOV6" s="363"/>
      <c r="LOW6" s="363"/>
      <c r="LOX6" s="363"/>
      <c r="LOY6" s="363"/>
      <c r="LOZ6" s="363"/>
      <c r="LPA6" s="363"/>
      <c r="LPB6" s="363"/>
      <c r="LPC6" s="363"/>
      <c r="LPD6" s="363"/>
      <c r="LPE6" s="363"/>
      <c r="LPF6" s="363"/>
      <c r="LPG6" s="363"/>
      <c r="LPH6" s="363"/>
      <c r="LPI6" s="363"/>
      <c r="LPJ6" s="363"/>
      <c r="LPK6" s="363"/>
      <c r="LPL6" s="363"/>
      <c r="LPM6" s="363"/>
      <c r="LPN6" s="363"/>
      <c r="LPO6" s="363"/>
      <c r="LPP6" s="363"/>
      <c r="LPQ6" s="363"/>
      <c r="LPR6" s="363"/>
      <c r="LPS6" s="363"/>
      <c r="LPT6" s="363"/>
      <c r="LPU6" s="363"/>
      <c r="LPV6" s="363"/>
      <c r="LPW6" s="363"/>
      <c r="LPX6" s="363"/>
      <c r="LPY6" s="363"/>
      <c r="LPZ6" s="363"/>
      <c r="LQA6" s="363"/>
      <c r="LQB6" s="363"/>
      <c r="LQC6" s="363"/>
      <c r="LQD6" s="363"/>
      <c r="LQE6" s="363"/>
      <c r="LQF6" s="363"/>
      <c r="LQG6" s="363"/>
      <c r="LQH6" s="363"/>
      <c r="LQI6" s="363"/>
      <c r="LQJ6" s="363"/>
      <c r="LQK6" s="363"/>
      <c r="LQL6" s="363"/>
      <c r="LQM6" s="363"/>
      <c r="LQN6" s="363"/>
      <c r="LQO6" s="363"/>
      <c r="LQP6" s="363"/>
      <c r="LQQ6" s="363"/>
      <c r="LQR6" s="363"/>
      <c r="LQS6" s="363"/>
      <c r="LQT6" s="363"/>
      <c r="LQU6" s="363"/>
      <c r="LQV6" s="363"/>
      <c r="LQW6" s="363"/>
      <c r="LQX6" s="363"/>
      <c r="LQY6" s="363"/>
      <c r="LQZ6" s="363"/>
      <c r="LRA6" s="363"/>
      <c r="LRB6" s="363"/>
      <c r="LRC6" s="363"/>
      <c r="LRD6" s="363"/>
      <c r="LRE6" s="363"/>
      <c r="LRF6" s="363"/>
      <c r="LRG6" s="363"/>
      <c r="LRH6" s="363"/>
      <c r="LRI6" s="363"/>
      <c r="LRJ6" s="363"/>
      <c r="LRK6" s="363"/>
      <c r="LRL6" s="363"/>
      <c r="LRM6" s="363"/>
      <c r="LRN6" s="363"/>
      <c r="LRO6" s="363"/>
      <c r="LRP6" s="363"/>
      <c r="LRQ6" s="363"/>
      <c r="LRR6" s="363"/>
      <c r="LRS6" s="363"/>
      <c r="LRT6" s="363"/>
      <c r="LRU6" s="363"/>
      <c r="LRV6" s="363"/>
      <c r="LRW6" s="363"/>
      <c r="LRX6" s="363"/>
      <c r="LRY6" s="363"/>
      <c r="LRZ6" s="363"/>
      <c r="LSA6" s="363"/>
      <c r="LSB6" s="363"/>
      <c r="LSC6" s="363"/>
      <c r="LSD6" s="363"/>
      <c r="LSE6" s="363"/>
      <c r="LSF6" s="363"/>
      <c r="LSG6" s="363"/>
      <c r="LSH6" s="363"/>
      <c r="LSI6" s="363"/>
      <c r="LSJ6" s="363"/>
      <c r="LSK6" s="363"/>
      <c r="LSL6" s="363"/>
      <c r="LSM6" s="363"/>
      <c r="LSN6" s="363"/>
      <c r="LSO6" s="363"/>
      <c r="LSP6" s="363"/>
      <c r="LSQ6" s="363"/>
      <c r="LSR6" s="363"/>
      <c r="LSS6" s="363"/>
      <c r="LST6" s="363"/>
      <c r="LSU6" s="363"/>
      <c r="LSV6" s="363"/>
      <c r="LSW6" s="363"/>
      <c r="LSX6" s="363"/>
      <c r="LSY6" s="363"/>
      <c r="LSZ6" s="363"/>
      <c r="LTA6" s="363"/>
      <c r="LTB6" s="363"/>
      <c r="LTC6" s="363"/>
      <c r="LTD6" s="363"/>
      <c r="LTE6" s="363"/>
      <c r="LTF6" s="363"/>
      <c r="LTG6" s="363"/>
      <c r="LTH6" s="363"/>
      <c r="LTI6" s="363"/>
      <c r="LTJ6" s="363"/>
      <c r="LTK6" s="363"/>
      <c r="LTL6" s="363"/>
      <c r="LTM6" s="363"/>
      <c r="LTN6" s="363"/>
      <c r="LTO6" s="363"/>
      <c r="LTP6" s="363"/>
      <c r="LTQ6" s="363"/>
      <c r="LTR6" s="363"/>
      <c r="LTS6" s="363"/>
      <c r="LTT6" s="363"/>
      <c r="LTU6" s="363"/>
      <c r="LTV6" s="363"/>
      <c r="LTW6" s="363"/>
      <c r="LTX6" s="363"/>
      <c r="LTY6" s="363"/>
      <c r="LTZ6" s="363"/>
      <c r="LUA6" s="363"/>
      <c r="LUB6" s="363"/>
      <c r="LUC6" s="363"/>
      <c r="LUD6" s="363"/>
      <c r="LUE6" s="363"/>
      <c r="LUF6" s="363"/>
      <c r="LUG6" s="363"/>
      <c r="LUH6" s="363"/>
      <c r="LUI6" s="363"/>
      <c r="LUJ6" s="363"/>
      <c r="LUK6" s="363"/>
      <c r="LUL6" s="363"/>
      <c r="LUM6" s="363"/>
      <c r="LUN6" s="363"/>
      <c r="LUO6" s="363"/>
      <c r="LUP6" s="363"/>
      <c r="LUQ6" s="363"/>
      <c r="LUR6" s="363"/>
      <c r="LUS6" s="363"/>
      <c r="LUT6" s="363"/>
      <c r="LUU6" s="363"/>
      <c r="LUV6" s="363"/>
      <c r="LUW6" s="363"/>
      <c r="LUX6" s="363"/>
      <c r="LUY6" s="363"/>
      <c r="LUZ6" s="363"/>
      <c r="LVA6" s="363"/>
      <c r="LVB6" s="363"/>
      <c r="LVC6" s="363"/>
      <c r="LVD6" s="363"/>
      <c r="LVE6" s="363"/>
      <c r="LVF6" s="363"/>
      <c r="LVG6" s="363"/>
      <c r="LVH6" s="363"/>
      <c r="LVI6" s="363"/>
      <c r="LVJ6" s="363"/>
      <c r="LVK6" s="363"/>
      <c r="LVL6" s="363"/>
      <c r="LVM6" s="363"/>
      <c r="LVN6" s="363"/>
      <c r="LVO6" s="363"/>
      <c r="LVP6" s="363"/>
      <c r="LVQ6" s="363"/>
      <c r="LVR6" s="363"/>
      <c r="LVS6" s="363"/>
      <c r="LVT6" s="363"/>
      <c r="LVU6" s="363"/>
      <c r="LVV6" s="363"/>
      <c r="LVW6" s="363"/>
      <c r="LVX6" s="363"/>
      <c r="LVY6" s="363"/>
      <c r="LVZ6" s="363"/>
      <c r="LWA6" s="363"/>
      <c r="LWB6" s="363"/>
      <c r="LWC6" s="363"/>
      <c r="LWD6" s="363"/>
      <c r="LWE6" s="363"/>
      <c r="LWF6" s="363"/>
      <c r="LWG6" s="363"/>
      <c r="LWH6" s="363"/>
      <c r="LWI6" s="363"/>
      <c r="LWJ6" s="363"/>
      <c r="LWK6" s="363"/>
      <c r="LWL6" s="363"/>
      <c r="LWM6" s="363"/>
      <c r="LWN6" s="363"/>
      <c r="LWO6" s="363"/>
      <c r="LWP6" s="363"/>
      <c r="LWQ6" s="363"/>
      <c r="LWR6" s="363"/>
      <c r="LWS6" s="363"/>
      <c r="LWT6" s="363"/>
      <c r="LWU6" s="363"/>
      <c r="LWV6" s="363"/>
      <c r="LWW6" s="363"/>
      <c r="LWX6" s="363"/>
      <c r="LWY6" s="363"/>
      <c r="LWZ6" s="363"/>
      <c r="LXA6" s="363"/>
      <c r="LXB6" s="363"/>
      <c r="LXC6" s="363"/>
      <c r="LXD6" s="363"/>
      <c r="LXE6" s="363"/>
      <c r="LXF6" s="363"/>
      <c r="LXG6" s="363"/>
      <c r="LXH6" s="363"/>
      <c r="LXI6" s="363"/>
      <c r="LXJ6" s="363"/>
      <c r="LXK6" s="363"/>
      <c r="LXL6" s="363"/>
      <c r="LXM6" s="363"/>
      <c r="LXN6" s="363"/>
      <c r="LXO6" s="363"/>
      <c r="LXP6" s="363"/>
      <c r="LXQ6" s="363"/>
      <c r="LXR6" s="363"/>
      <c r="LXS6" s="363"/>
      <c r="LXT6" s="363"/>
      <c r="LXU6" s="363"/>
      <c r="LXV6" s="363"/>
      <c r="LXW6" s="363"/>
      <c r="LXX6" s="363"/>
      <c r="LXY6" s="363"/>
      <c r="LXZ6" s="363"/>
      <c r="LYA6" s="363"/>
      <c r="LYB6" s="363"/>
      <c r="LYC6" s="363"/>
      <c r="LYD6" s="363"/>
      <c r="LYE6" s="363"/>
      <c r="LYF6" s="363"/>
      <c r="LYG6" s="363"/>
      <c r="LYH6" s="363"/>
      <c r="LYI6" s="363"/>
      <c r="LYJ6" s="363"/>
      <c r="LYK6" s="363"/>
      <c r="LYL6" s="363"/>
      <c r="LYM6" s="363"/>
      <c r="LYN6" s="363"/>
      <c r="LYO6" s="363"/>
      <c r="LYP6" s="363"/>
      <c r="LYQ6" s="363"/>
      <c r="LYR6" s="363"/>
      <c r="LYS6" s="363"/>
      <c r="LYT6" s="363"/>
      <c r="LYU6" s="363"/>
      <c r="LYV6" s="363"/>
      <c r="LYW6" s="363"/>
      <c r="LYX6" s="363"/>
      <c r="LYY6" s="363"/>
      <c r="LYZ6" s="363"/>
      <c r="LZA6" s="363"/>
      <c r="LZB6" s="363"/>
      <c r="LZC6" s="363"/>
      <c r="LZD6" s="363"/>
      <c r="LZE6" s="363"/>
      <c r="LZF6" s="363"/>
      <c r="LZG6" s="363"/>
      <c r="LZH6" s="363"/>
      <c r="LZI6" s="363"/>
      <c r="LZJ6" s="363"/>
      <c r="LZK6" s="363"/>
      <c r="LZL6" s="363"/>
      <c r="LZM6" s="363"/>
      <c r="LZN6" s="363"/>
      <c r="LZO6" s="363"/>
      <c r="LZP6" s="363"/>
      <c r="LZQ6" s="363"/>
      <c r="LZR6" s="363"/>
      <c r="LZS6" s="363"/>
      <c r="LZT6" s="363"/>
      <c r="LZU6" s="363"/>
      <c r="LZV6" s="363"/>
      <c r="LZW6" s="363"/>
      <c r="LZX6" s="363"/>
      <c r="LZY6" s="363"/>
      <c r="LZZ6" s="363"/>
      <c r="MAA6" s="363"/>
      <c r="MAB6" s="363"/>
      <c r="MAC6" s="363"/>
      <c r="MAD6" s="363"/>
      <c r="MAE6" s="363"/>
      <c r="MAF6" s="363"/>
      <c r="MAG6" s="363"/>
      <c r="MAH6" s="363"/>
      <c r="MAI6" s="363"/>
      <c r="MAJ6" s="363"/>
      <c r="MAK6" s="363"/>
      <c r="MAL6" s="363"/>
      <c r="MAM6" s="363"/>
      <c r="MAN6" s="363"/>
      <c r="MAO6" s="363"/>
      <c r="MAP6" s="363"/>
      <c r="MAQ6" s="363"/>
      <c r="MAR6" s="363"/>
      <c r="MAS6" s="363"/>
      <c r="MAT6" s="363"/>
      <c r="MAU6" s="363"/>
      <c r="MAV6" s="363"/>
      <c r="MAW6" s="363"/>
      <c r="MAX6" s="363"/>
      <c r="MAY6" s="363"/>
      <c r="MAZ6" s="363"/>
      <c r="MBA6" s="363"/>
      <c r="MBB6" s="363"/>
      <c r="MBC6" s="363"/>
      <c r="MBD6" s="363"/>
      <c r="MBE6" s="363"/>
      <c r="MBF6" s="363"/>
      <c r="MBG6" s="363"/>
      <c r="MBH6" s="363"/>
      <c r="MBI6" s="363"/>
      <c r="MBJ6" s="363"/>
      <c r="MBK6" s="363"/>
      <c r="MBL6" s="363"/>
      <c r="MBM6" s="363"/>
      <c r="MBN6" s="363"/>
      <c r="MBO6" s="363"/>
      <c r="MBP6" s="363"/>
      <c r="MBQ6" s="363"/>
      <c r="MBR6" s="363"/>
      <c r="MBS6" s="363"/>
      <c r="MBT6" s="363"/>
      <c r="MBU6" s="363"/>
      <c r="MBV6" s="363"/>
      <c r="MBW6" s="363"/>
      <c r="MBX6" s="363"/>
      <c r="MBY6" s="363"/>
      <c r="MBZ6" s="363"/>
      <c r="MCA6" s="363"/>
      <c r="MCB6" s="363"/>
      <c r="MCC6" s="363"/>
      <c r="MCD6" s="363"/>
      <c r="MCE6" s="363"/>
      <c r="MCF6" s="363"/>
      <c r="MCG6" s="363"/>
      <c r="MCH6" s="363"/>
      <c r="MCI6" s="363"/>
      <c r="MCJ6" s="363"/>
      <c r="MCK6" s="363"/>
      <c r="MCL6" s="363"/>
      <c r="MCM6" s="363"/>
      <c r="MCN6" s="363"/>
      <c r="MCO6" s="363"/>
      <c r="MCP6" s="363"/>
      <c r="MCQ6" s="363"/>
      <c r="MCR6" s="363"/>
      <c r="MCS6" s="363"/>
      <c r="MCT6" s="363"/>
      <c r="MCU6" s="363"/>
      <c r="MCV6" s="363"/>
      <c r="MCW6" s="363"/>
      <c r="MCX6" s="363"/>
      <c r="MCY6" s="363"/>
      <c r="MCZ6" s="363"/>
      <c r="MDA6" s="363"/>
      <c r="MDB6" s="363"/>
      <c r="MDC6" s="363"/>
      <c r="MDD6" s="363"/>
      <c r="MDE6" s="363"/>
      <c r="MDF6" s="363"/>
      <c r="MDG6" s="363"/>
      <c r="MDH6" s="363"/>
      <c r="MDI6" s="363"/>
      <c r="MDJ6" s="363"/>
      <c r="MDK6" s="363"/>
      <c r="MDL6" s="363"/>
      <c r="MDM6" s="363"/>
      <c r="MDN6" s="363"/>
      <c r="MDO6" s="363"/>
      <c r="MDP6" s="363"/>
      <c r="MDQ6" s="363"/>
      <c r="MDR6" s="363"/>
      <c r="MDS6" s="363"/>
      <c r="MDT6" s="363"/>
      <c r="MDU6" s="363"/>
      <c r="MDV6" s="363"/>
      <c r="MDW6" s="363"/>
      <c r="MDX6" s="363"/>
      <c r="MDY6" s="363"/>
      <c r="MDZ6" s="363"/>
      <c r="MEA6" s="363"/>
      <c r="MEB6" s="363"/>
      <c r="MEC6" s="363"/>
      <c r="MED6" s="363"/>
      <c r="MEE6" s="363"/>
      <c r="MEF6" s="363"/>
      <c r="MEG6" s="363"/>
      <c r="MEH6" s="363"/>
      <c r="MEI6" s="363"/>
      <c r="MEJ6" s="363"/>
      <c r="MEK6" s="363"/>
      <c r="MEL6" s="363"/>
      <c r="MEM6" s="363"/>
      <c r="MEN6" s="363"/>
      <c r="MEO6" s="363"/>
      <c r="MEP6" s="363"/>
      <c r="MEQ6" s="363"/>
      <c r="MER6" s="363"/>
      <c r="MES6" s="363"/>
      <c r="MET6" s="363"/>
      <c r="MEU6" s="363"/>
      <c r="MEV6" s="363"/>
      <c r="MEW6" s="363"/>
      <c r="MEX6" s="363"/>
      <c r="MEY6" s="363"/>
      <c r="MEZ6" s="363"/>
      <c r="MFA6" s="363"/>
      <c r="MFB6" s="363"/>
      <c r="MFC6" s="363"/>
      <c r="MFD6" s="363"/>
      <c r="MFE6" s="363"/>
      <c r="MFF6" s="363"/>
      <c r="MFG6" s="363"/>
      <c r="MFH6" s="363"/>
      <c r="MFI6" s="363"/>
      <c r="MFJ6" s="363"/>
      <c r="MFK6" s="363"/>
      <c r="MFL6" s="363"/>
      <c r="MFM6" s="363"/>
      <c r="MFN6" s="363"/>
      <c r="MFO6" s="363"/>
      <c r="MFP6" s="363"/>
      <c r="MFQ6" s="363"/>
      <c r="MFR6" s="363"/>
      <c r="MFS6" s="363"/>
      <c r="MFT6" s="363"/>
      <c r="MFU6" s="363"/>
      <c r="MFV6" s="363"/>
      <c r="MFW6" s="363"/>
      <c r="MFX6" s="363"/>
      <c r="MFY6" s="363"/>
      <c r="MFZ6" s="363"/>
      <c r="MGA6" s="363"/>
      <c r="MGB6" s="363"/>
      <c r="MGC6" s="363"/>
      <c r="MGD6" s="363"/>
      <c r="MGE6" s="363"/>
      <c r="MGF6" s="363"/>
      <c r="MGG6" s="363"/>
      <c r="MGH6" s="363"/>
      <c r="MGI6" s="363"/>
      <c r="MGJ6" s="363"/>
      <c r="MGK6" s="363"/>
      <c r="MGL6" s="363"/>
      <c r="MGM6" s="363"/>
      <c r="MGN6" s="363"/>
      <c r="MGO6" s="363"/>
      <c r="MGP6" s="363"/>
      <c r="MGQ6" s="363"/>
      <c r="MGR6" s="363"/>
      <c r="MGS6" s="363"/>
      <c r="MGT6" s="363"/>
      <c r="MGU6" s="363"/>
      <c r="MGV6" s="363"/>
      <c r="MGW6" s="363"/>
      <c r="MGX6" s="363"/>
      <c r="MGY6" s="363"/>
      <c r="MGZ6" s="363"/>
      <c r="MHA6" s="363"/>
      <c r="MHB6" s="363"/>
      <c r="MHC6" s="363"/>
      <c r="MHD6" s="363"/>
      <c r="MHE6" s="363"/>
      <c r="MHF6" s="363"/>
      <c r="MHG6" s="363"/>
      <c r="MHH6" s="363"/>
      <c r="MHI6" s="363"/>
      <c r="MHJ6" s="363"/>
      <c r="MHK6" s="363"/>
      <c r="MHL6" s="363"/>
      <c r="MHM6" s="363"/>
      <c r="MHN6" s="363"/>
      <c r="MHO6" s="363"/>
      <c r="MHP6" s="363"/>
      <c r="MHQ6" s="363"/>
      <c r="MHR6" s="363"/>
      <c r="MHS6" s="363"/>
      <c r="MHT6" s="363"/>
      <c r="MHU6" s="363"/>
      <c r="MHV6" s="363"/>
      <c r="MHW6" s="363"/>
      <c r="MHX6" s="363"/>
      <c r="MHY6" s="363"/>
      <c r="MHZ6" s="363"/>
      <c r="MIA6" s="363"/>
      <c r="MIB6" s="363"/>
      <c r="MIC6" s="363"/>
      <c r="MID6" s="363"/>
      <c r="MIE6" s="363"/>
      <c r="MIF6" s="363"/>
      <c r="MIG6" s="363"/>
      <c r="MIH6" s="363"/>
      <c r="MII6" s="363"/>
      <c r="MIJ6" s="363"/>
      <c r="MIK6" s="363"/>
      <c r="MIL6" s="363"/>
      <c r="MIM6" s="363"/>
      <c r="MIN6" s="363"/>
      <c r="MIO6" s="363"/>
      <c r="MIP6" s="363"/>
      <c r="MIQ6" s="363"/>
      <c r="MIR6" s="363"/>
      <c r="MIS6" s="363"/>
      <c r="MIT6" s="363"/>
      <c r="MIU6" s="363"/>
      <c r="MIV6" s="363"/>
      <c r="MIW6" s="363"/>
      <c r="MIX6" s="363"/>
      <c r="MIY6" s="363"/>
      <c r="MIZ6" s="363"/>
      <c r="MJA6" s="363"/>
      <c r="MJB6" s="363"/>
      <c r="MJC6" s="363"/>
      <c r="MJD6" s="363"/>
      <c r="MJE6" s="363"/>
      <c r="MJF6" s="363"/>
      <c r="MJG6" s="363"/>
      <c r="MJH6" s="363"/>
      <c r="MJI6" s="363"/>
      <c r="MJJ6" s="363"/>
      <c r="MJK6" s="363"/>
      <c r="MJL6" s="363"/>
      <c r="MJM6" s="363"/>
      <c r="MJN6" s="363"/>
      <c r="MJO6" s="363"/>
      <c r="MJP6" s="363"/>
      <c r="MJQ6" s="363"/>
      <c r="MJR6" s="363"/>
      <c r="MJS6" s="363"/>
      <c r="MJT6" s="363"/>
      <c r="MJU6" s="363"/>
      <c r="MJV6" s="363"/>
      <c r="MJW6" s="363"/>
      <c r="MJX6" s="363"/>
      <c r="MJY6" s="363"/>
      <c r="MJZ6" s="363"/>
      <c r="MKA6" s="363"/>
      <c r="MKB6" s="363"/>
      <c r="MKC6" s="363"/>
      <c r="MKD6" s="363"/>
      <c r="MKE6" s="363"/>
      <c r="MKF6" s="363"/>
      <c r="MKG6" s="363"/>
      <c r="MKH6" s="363"/>
      <c r="MKI6" s="363"/>
      <c r="MKJ6" s="363"/>
      <c r="MKK6" s="363"/>
      <c r="MKL6" s="363"/>
      <c r="MKM6" s="363"/>
      <c r="MKN6" s="363"/>
      <c r="MKO6" s="363"/>
      <c r="MKP6" s="363"/>
      <c r="MKQ6" s="363"/>
      <c r="MKR6" s="363"/>
      <c r="MKS6" s="363"/>
      <c r="MKT6" s="363"/>
      <c r="MKU6" s="363"/>
      <c r="MKV6" s="363"/>
      <c r="MKW6" s="363"/>
      <c r="MKX6" s="363"/>
      <c r="MKY6" s="363"/>
      <c r="MKZ6" s="363"/>
      <c r="MLA6" s="363"/>
      <c r="MLB6" s="363"/>
      <c r="MLC6" s="363"/>
      <c r="MLD6" s="363"/>
      <c r="MLE6" s="363"/>
      <c r="MLF6" s="363"/>
      <c r="MLG6" s="363"/>
      <c r="MLH6" s="363"/>
      <c r="MLI6" s="363"/>
      <c r="MLJ6" s="363"/>
      <c r="MLK6" s="363"/>
      <c r="MLL6" s="363"/>
      <c r="MLM6" s="363"/>
      <c r="MLN6" s="363"/>
      <c r="MLO6" s="363"/>
      <c r="MLP6" s="363"/>
      <c r="MLQ6" s="363"/>
      <c r="MLR6" s="363"/>
      <c r="MLS6" s="363"/>
      <c r="MLT6" s="363"/>
      <c r="MLU6" s="363"/>
      <c r="MLV6" s="363"/>
      <c r="MLW6" s="363"/>
      <c r="MLX6" s="363"/>
      <c r="MLY6" s="363"/>
      <c r="MLZ6" s="363"/>
      <c r="MMA6" s="363"/>
      <c r="MMB6" s="363"/>
      <c r="MMC6" s="363"/>
      <c r="MMD6" s="363"/>
      <c r="MME6" s="363"/>
      <c r="MMF6" s="363"/>
      <c r="MMG6" s="363"/>
      <c r="MMH6" s="363"/>
      <c r="MMI6" s="363"/>
      <c r="MMJ6" s="363"/>
      <c r="MMK6" s="363"/>
      <c r="MML6" s="363"/>
      <c r="MMM6" s="363"/>
      <c r="MMN6" s="363"/>
      <c r="MMO6" s="363"/>
      <c r="MMP6" s="363"/>
      <c r="MMQ6" s="363"/>
      <c r="MMR6" s="363"/>
      <c r="MMS6" s="363"/>
      <c r="MMT6" s="363"/>
      <c r="MMU6" s="363"/>
      <c r="MMV6" s="363"/>
      <c r="MMW6" s="363"/>
      <c r="MMX6" s="363"/>
      <c r="MMY6" s="363"/>
      <c r="MMZ6" s="363"/>
      <c r="MNA6" s="363"/>
      <c r="MNB6" s="363"/>
      <c r="MNC6" s="363"/>
      <c r="MND6" s="363"/>
      <c r="MNE6" s="363"/>
      <c r="MNF6" s="363"/>
      <c r="MNG6" s="363"/>
      <c r="MNH6" s="363"/>
      <c r="MNI6" s="363"/>
      <c r="MNJ6" s="363"/>
      <c r="MNK6" s="363"/>
      <c r="MNL6" s="363"/>
      <c r="MNM6" s="363"/>
      <c r="MNN6" s="363"/>
      <c r="MNO6" s="363"/>
      <c r="MNP6" s="363"/>
      <c r="MNQ6" s="363"/>
      <c r="MNR6" s="363"/>
      <c r="MNS6" s="363"/>
      <c r="MNT6" s="363"/>
      <c r="MNU6" s="363"/>
      <c r="MNV6" s="363"/>
      <c r="MNW6" s="363"/>
      <c r="MNX6" s="363"/>
      <c r="MNY6" s="363"/>
      <c r="MNZ6" s="363"/>
      <c r="MOA6" s="363"/>
      <c r="MOB6" s="363"/>
      <c r="MOC6" s="363"/>
      <c r="MOD6" s="363"/>
      <c r="MOE6" s="363"/>
      <c r="MOF6" s="363"/>
      <c r="MOG6" s="363"/>
      <c r="MOH6" s="363"/>
      <c r="MOI6" s="363"/>
      <c r="MOJ6" s="363"/>
      <c r="MOK6" s="363"/>
      <c r="MOL6" s="363"/>
      <c r="MOM6" s="363"/>
      <c r="MON6" s="363"/>
      <c r="MOO6" s="363"/>
      <c r="MOP6" s="363"/>
      <c r="MOQ6" s="363"/>
      <c r="MOR6" s="363"/>
      <c r="MOS6" s="363"/>
      <c r="MOT6" s="363"/>
      <c r="MOU6" s="363"/>
      <c r="MOV6" s="363"/>
      <c r="MOW6" s="363"/>
      <c r="MOX6" s="363"/>
      <c r="MOY6" s="363"/>
      <c r="MOZ6" s="363"/>
      <c r="MPA6" s="363"/>
      <c r="MPB6" s="363"/>
      <c r="MPC6" s="363"/>
      <c r="MPD6" s="363"/>
      <c r="MPE6" s="363"/>
      <c r="MPF6" s="363"/>
      <c r="MPG6" s="363"/>
      <c r="MPH6" s="363"/>
      <c r="MPI6" s="363"/>
      <c r="MPJ6" s="363"/>
      <c r="MPK6" s="363"/>
      <c r="MPL6" s="363"/>
      <c r="MPM6" s="363"/>
      <c r="MPN6" s="363"/>
      <c r="MPO6" s="363"/>
      <c r="MPP6" s="363"/>
      <c r="MPQ6" s="363"/>
      <c r="MPR6" s="363"/>
      <c r="MPS6" s="363"/>
      <c r="MPT6" s="363"/>
      <c r="MPU6" s="363"/>
      <c r="MPV6" s="363"/>
      <c r="MPW6" s="363"/>
      <c r="MPX6" s="363"/>
      <c r="MPY6" s="363"/>
      <c r="MPZ6" s="363"/>
      <c r="MQA6" s="363"/>
      <c r="MQB6" s="363"/>
      <c r="MQC6" s="363"/>
      <c r="MQD6" s="363"/>
      <c r="MQE6" s="363"/>
      <c r="MQF6" s="363"/>
      <c r="MQG6" s="363"/>
      <c r="MQH6" s="363"/>
      <c r="MQI6" s="363"/>
      <c r="MQJ6" s="363"/>
      <c r="MQK6" s="363"/>
      <c r="MQL6" s="363"/>
      <c r="MQM6" s="363"/>
      <c r="MQN6" s="363"/>
      <c r="MQO6" s="363"/>
      <c r="MQP6" s="363"/>
      <c r="MQQ6" s="363"/>
      <c r="MQR6" s="363"/>
      <c r="MQS6" s="363"/>
      <c r="MQT6" s="363"/>
      <c r="MQU6" s="363"/>
      <c r="MQV6" s="363"/>
      <c r="MQW6" s="363"/>
      <c r="MQX6" s="363"/>
      <c r="MQY6" s="363"/>
      <c r="MQZ6" s="363"/>
      <c r="MRA6" s="363"/>
      <c r="MRB6" s="363"/>
      <c r="MRC6" s="363"/>
      <c r="MRD6" s="363"/>
      <c r="MRE6" s="363"/>
      <c r="MRF6" s="363"/>
      <c r="MRG6" s="363"/>
      <c r="MRH6" s="363"/>
      <c r="MRI6" s="363"/>
      <c r="MRJ6" s="363"/>
      <c r="MRK6" s="363"/>
      <c r="MRL6" s="363"/>
      <c r="MRM6" s="363"/>
      <c r="MRN6" s="363"/>
      <c r="MRO6" s="363"/>
      <c r="MRP6" s="363"/>
      <c r="MRQ6" s="363"/>
      <c r="MRR6" s="363"/>
      <c r="MRS6" s="363"/>
      <c r="MRT6" s="363"/>
      <c r="MRU6" s="363"/>
      <c r="MRV6" s="363"/>
      <c r="MRW6" s="363"/>
      <c r="MRX6" s="363"/>
      <c r="MRY6" s="363"/>
      <c r="MRZ6" s="363"/>
      <c r="MSA6" s="363"/>
      <c r="MSB6" s="363"/>
      <c r="MSC6" s="363"/>
      <c r="MSD6" s="363"/>
      <c r="MSE6" s="363"/>
      <c r="MSF6" s="363"/>
      <c r="MSG6" s="363"/>
      <c r="MSH6" s="363"/>
      <c r="MSI6" s="363"/>
      <c r="MSJ6" s="363"/>
      <c r="MSK6" s="363"/>
      <c r="MSL6" s="363"/>
      <c r="MSM6" s="363"/>
      <c r="MSN6" s="363"/>
      <c r="MSO6" s="363"/>
      <c r="MSP6" s="363"/>
      <c r="MSQ6" s="363"/>
      <c r="MSR6" s="363"/>
      <c r="MSS6" s="363"/>
      <c r="MST6" s="363"/>
      <c r="MSU6" s="363"/>
      <c r="MSV6" s="363"/>
      <c r="MSW6" s="363"/>
      <c r="MSX6" s="363"/>
      <c r="MSY6" s="363"/>
      <c r="MSZ6" s="363"/>
      <c r="MTA6" s="363"/>
      <c r="MTB6" s="363"/>
      <c r="MTC6" s="363"/>
      <c r="MTD6" s="363"/>
      <c r="MTE6" s="363"/>
      <c r="MTF6" s="363"/>
      <c r="MTG6" s="363"/>
      <c r="MTH6" s="363"/>
      <c r="MTI6" s="363"/>
      <c r="MTJ6" s="363"/>
      <c r="MTK6" s="363"/>
      <c r="MTL6" s="363"/>
      <c r="MTM6" s="363"/>
      <c r="MTN6" s="363"/>
      <c r="MTO6" s="363"/>
      <c r="MTP6" s="363"/>
      <c r="MTQ6" s="363"/>
      <c r="MTR6" s="363"/>
      <c r="MTS6" s="363"/>
      <c r="MTT6" s="363"/>
      <c r="MTU6" s="363"/>
      <c r="MTV6" s="363"/>
      <c r="MTW6" s="363"/>
      <c r="MTX6" s="363"/>
      <c r="MTY6" s="363"/>
      <c r="MTZ6" s="363"/>
      <c r="MUA6" s="363"/>
      <c r="MUB6" s="363"/>
      <c r="MUC6" s="363"/>
      <c r="MUD6" s="363"/>
      <c r="MUE6" s="363"/>
      <c r="MUF6" s="363"/>
      <c r="MUG6" s="363"/>
      <c r="MUH6" s="363"/>
      <c r="MUI6" s="363"/>
      <c r="MUJ6" s="363"/>
      <c r="MUK6" s="363"/>
      <c r="MUL6" s="363"/>
      <c r="MUM6" s="363"/>
      <c r="MUN6" s="363"/>
      <c r="MUO6" s="363"/>
      <c r="MUP6" s="363"/>
      <c r="MUQ6" s="363"/>
      <c r="MUR6" s="363"/>
      <c r="MUS6" s="363"/>
      <c r="MUT6" s="363"/>
      <c r="MUU6" s="363"/>
      <c r="MUV6" s="363"/>
      <c r="MUW6" s="363"/>
      <c r="MUX6" s="363"/>
      <c r="MUY6" s="363"/>
      <c r="MUZ6" s="363"/>
      <c r="MVA6" s="363"/>
      <c r="MVB6" s="363"/>
      <c r="MVC6" s="363"/>
      <c r="MVD6" s="363"/>
      <c r="MVE6" s="363"/>
      <c r="MVF6" s="363"/>
      <c r="MVG6" s="363"/>
      <c r="MVH6" s="363"/>
      <c r="MVI6" s="363"/>
      <c r="MVJ6" s="363"/>
      <c r="MVK6" s="363"/>
      <c r="MVL6" s="363"/>
      <c r="MVM6" s="363"/>
      <c r="MVN6" s="363"/>
      <c r="MVO6" s="363"/>
      <c r="MVP6" s="363"/>
      <c r="MVQ6" s="363"/>
      <c r="MVR6" s="363"/>
      <c r="MVS6" s="363"/>
      <c r="MVT6" s="363"/>
      <c r="MVU6" s="363"/>
      <c r="MVV6" s="363"/>
      <c r="MVW6" s="363"/>
      <c r="MVX6" s="363"/>
      <c r="MVY6" s="363"/>
      <c r="MVZ6" s="363"/>
      <c r="MWA6" s="363"/>
      <c r="MWB6" s="363"/>
      <c r="MWC6" s="363"/>
      <c r="MWD6" s="363"/>
      <c r="MWE6" s="363"/>
      <c r="MWF6" s="363"/>
      <c r="MWG6" s="363"/>
      <c r="MWH6" s="363"/>
      <c r="MWI6" s="363"/>
      <c r="MWJ6" s="363"/>
      <c r="MWK6" s="363"/>
      <c r="MWL6" s="363"/>
      <c r="MWM6" s="363"/>
      <c r="MWN6" s="363"/>
      <c r="MWO6" s="363"/>
      <c r="MWP6" s="363"/>
      <c r="MWQ6" s="363"/>
      <c r="MWR6" s="363"/>
      <c r="MWS6" s="363"/>
      <c r="MWT6" s="363"/>
      <c r="MWU6" s="363"/>
      <c r="MWV6" s="363"/>
      <c r="MWW6" s="363"/>
      <c r="MWX6" s="363"/>
      <c r="MWY6" s="363"/>
      <c r="MWZ6" s="363"/>
      <c r="MXA6" s="363"/>
      <c r="MXB6" s="363"/>
      <c r="MXC6" s="363"/>
      <c r="MXD6" s="363"/>
      <c r="MXE6" s="363"/>
      <c r="MXF6" s="363"/>
      <c r="MXG6" s="363"/>
      <c r="MXH6" s="363"/>
      <c r="MXI6" s="363"/>
      <c r="MXJ6" s="363"/>
      <c r="MXK6" s="363"/>
      <c r="MXL6" s="363"/>
      <c r="MXM6" s="363"/>
      <c r="MXN6" s="363"/>
      <c r="MXO6" s="363"/>
      <c r="MXP6" s="363"/>
      <c r="MXQ6" s="363"/>
      <c r="MXR6" s="363"/>
      <c r="MXS6" s="363"/>
      <c r="MXT6" s="363"/>
      <c r="MXU6" s="363"/>
      <c r="MXV6" s="363"/>
      <c r="MXW6" s="363"/>
      <c r="MXX6" s="363"/>
      <c r="MXY6" s="363"/>
      <c r="MXZ6" s="363"/>
      <c r="MYA6" s="363"/>
      <c r="MYB6" s="363"/>
      <c r="MYC6" s="363"/>
      <c r="MYD6" s="363"/>
      <c r="MYE6" s="363"/>
      <c r="MYF6" s="363"/>
      <c r="MYG6" s="363"/>
      <c r="MYH6" s="363"/>
      <c r="MYI6" s="363"/>
      <c r="MYJ6" s="363"/>
      <c r="MYK6" s="363"/>
      <c r="MYL6" s="363"/>
      <c r="MYM6" s="363"/>
      <c r="MYN6" s="363"/>
      <c r="MYO6" s="363"/>
      <c r="MYP6" s="363"/>
      <c r="MYQ6" s="363"/>
      <c r="MYR6" s="363"/>
      <c r="MYS6" s="363"/>
      <c r="MYT6" s="363"/>
      <c r="MYU6" s="363"/>
      <c r="MYV6" s="363"/>
      <c r="MYW6" s="363"/>
      <c r="MYX6" s="363"/>
      <c r="MYY6" s="363"/>
      <c r="MYZ6" s="363"/>
      <c r="MZA6" s="363"/>
      <c r="MZB6" s="363"/>
      <c r="MZC6" s="363"/>
      <c r="MZD6" s="363"/>
      <c r="MZE6" s="363"/>
      <c r="MZF6" s="363"/>
      <c r="MZG6" s="363"/>
      <c r="MZH6" s="363"/>
      <c r="MZI6" s="363"/>
      <c r="MZJ6" s="363"/>
      <c r="MZK6" s="363"/>
      <c r="MZL6" s="363"/>
      <c r="MZM6" s="363"/>
      <c r="MZN6" s="363"/>
      <c r="MZO6" s="363"/>
      <c r="MZP6" s="363"/>
      <c r="MZQ6" s="363"/>
      <c r="MZR6" s="363"/>
      <c r="MZS6" s="363"/>
      <c r="MZT6" s="363"/>
      <c r="MZU6" s="363"/>
      <c r="MZV6" s="363"/>
      <c r="MZW6" s="363"/>
      <c r="MZX6" s="363"/>
      <c r="MZY6" s="363"/>
      <c r="MZZ6" s="363"/>
      <c r="NAA6" s="363"/>
      <c r="NAB6" s="363"/>
      <c r="NAC6" s="363"/>
      <c r="NAD6" s="363"/>
      <c r="NAE6" s="363"/>
      <c r="NAF6" s="363"/>
      <c r="NAG6" s="363"/>
      <c r="NAH6" s="363"/>
      <c r="NAI6" s="363"/>
      <c r="NAJ6" s="363"/>
      <c r="NAK6" s="363"/>
      <c r="NAL6" s="363"/>
      <c r="NAM6" s="363"/>
      <c r="NAN6" s="363"/>
      <c r="NAO6" s="363"/>
      <c r="NAP6" s="363"/>
      <c r="NAQ6" s="363"/>
      <c r="NAR6" s="363"/>
      <c r="NAS6" s="363"/>
      <c r="NAT6" s="363"/>
      <c r="NAU6" s="363"/>
      <c r="NAV6" s="363"/>
      <c r="NAW6" s="363"/>
      <c r="NAX6" s="363"/>
      <c r="NAY6" s="363"/>
      <c r="NAZ6" s="363"/>
      <c r="NBA6" s="363"/>
      <c r="NBB6" s="363"/>
      <c r="NBC6" s="363"/>
      <c r="NBD6" s="363"/>
      <c r="NBE6" s="363"/>
      <c r="NBF6" s="363"/>
      <c r="NBG6" s="363"/>
      <c r="NBH6" s="363"/>
      <c r="NBI6" s="363"/>
      <c r="NBJ6" s="363"/>
      <c r="NBK6" s="363"/>
      <c r="NBL6" s="363"/>
      <c r="NBM6" s="363"/>
      <c r="NBN6" s="363"/>
      <c r="NBO6" s="363"/>
      <c r="NBP6" s="363"/>
      <c r="NBQ6" s="363"/>
      <c r="NBR6" s="363"/>
      <c r="NBS6" s="363"/>
      <c r="NBT6" s="363"/>
      <c r="NBU6" s="363"/>
      <c r="NBV6" s="363"/>
      <c r="NBW6" s="363"/>
      <c r="NBX6" s="363"/>
      <c r="NBY6" s="363"/>
      <c r="NBZ6" s="363"/>
      <c r="NCA6" s="363"/>
      <c r="NCB6" s="363"/>
      <c r="NCC6" s="363"/>
      <c r="NCD6" s="363"/>
      <c r="NCE6" s="363"/>
      <c r="NCF6" s="363"/>
      <c r="NCG6" s="363"/>
      <c r="NCH6" s="363"/>
      <c r="NCI6" s="363"/>
      <c r="NCJ6" s="363"/>
      <c r="NCK6" s="363"/>
      <c r="NCL6" s="363"/>
      <c r="NCM6" s="363"/>
      <c r="NCN6" s="363"/>
      <c r="NCO6" s="363"/>
      <c r="NCP6" s="363"/>
      <c r="NCQ6" s="363"/>
      <c r="NCR6" s="363"/>
      <c r="NCS6" s="363"/>
      <c r="NCT6" s="363"/>
      <c r="NCU6" s="363"/>
      <c r="NCV6" s="363"/>
      <c r="NCW6" s="363"/>
      <c r="NCX6" s="363"/>
      <c r="NCY6" s="363"/>
      <c r="NCZ6" s="363"/>
      <c r="NDA6" s="363"/>
      <c r="NDB6" s="363"/>
      <c r="NDC6" s="363"/>
      <c r="NDD6" s="363"/>
      <c r="NDE6" s="363"/>
      <c r="NDF6" s="363"/>
      <c r="NDG6" s="363"/>
      <c r="NDH6" s="363"/>
      <c r="NDI6" s="363"/>
      <c r="NDJ6" s="363"/>
      <c r="NDK6" s="363"/>
      <c r="NDL6" s="363"/>
      <c r="NDM6" s="363"/>
      <c r="NDN6" s="363"/>
      <c r="NDO6" s="363"/>
      <c r="NDP6" s="363"/>
      <c r="NDQ6" s="363"/>
      <c r="NDR6" s="363"/>
      <c r="NDS6" s="363"/>
      <c r="NDT6" s="363"/>
      <c r="NDU6" s="363"/>
      <c r="NDV6" s="363"/>
      <c r="NDW6" s="363"/>
      <c r="NDX6" s="363"/>
      <c r="NDY6" s="363"/>
      <c r="NDZ6" s="363"/>
      <c r="NEA6" s="363"/>
      <c r="NEB6" s="363"/>
      <c r="NEC6" s="363"/>
      <c r="NED6" s="363"/>
      <c r="NEE6" s="363"/>
      <c r="NEF6" s="363"/>
      <c r="NEG6" s="363"/>
      <c r="NEH6" s="363"/>
      <c r="NEI6" s="363"/>
      <c r="NEJ6" s="363"/>
      <c r="NEK6" s="363"/>
      <c r="NEL6" s="363"/>
      <c r="NEM6" s="363"/>
      <c r="NEN6" s="363"/>
      <c r="NEO6" s="363"/>
      <c r="NEP6" s="363"/>
      <c r="NEQ6" s="363"/>
      <c r="NER6" s="363"/>
      <c r="NES6" s="363"/>
      <c r="NET6" s="363"/>
      <c r="NEU6" s="363"/>
      <c r="NEV6" s="363"/>
      <c r="NEW6" s="363"/>
      <c r="NEX6" s="363"/>
      <c r="NEY6" s="363"/>
      <c r="NEZ6" s="363"/>
      <c r="NFA6" s="363"/>
      <c r="NFB6" s="363"/>
      <c r="NFC6" s="363"/>
      <c r="NFD6" s="363"/>
      <c r="NFE6" s="363"/>
      <c r="NFF6" s="363"/>
      <c r="NFG6" s="363"/>
      <c r="NFH6" s="363"/>
      <c r="NFI6" s="363"/>
      <c r="NFJ6" s="363"/>
      <c r="NFK6" s="363"/>
      <c r="NFL6" s="363"/>
      <c r="NFM6" s="363"/>
      <c r="NFN6" s="363"/>
      <c r="NFO6" s="363"/>
      <c r="NFP6" s="363"/>
      <c r="NFQ6" s="363"/>
      <c r="NFR6" s="363"/>
      <c r="NFS6" s="363"/>
      <c r="NFT6" s="363"/>
      <c r="NFU6" s="363"/>
      <c r="NFV6" s="363"/>
      <c r="NFW6" s="363"/>
      <c r="NFX6" s="363"/>
      <c r="NFY6" s="363"/>
      <c r="NFZ6" s="363"/>
      <c r="NGA6" s="363"/>
      <c r="NGB6" s="363"/>
      <c r="NGC6" s="363"/>
      <c r="NGD6" s="363"/>
      <c r="NGE6" s="363"/>
      <c r="NGF6" s="363"/>
      <c r="NGG6" s="363"/>
      <c r="NGH6" s="363"/>
      <c r="NGI6" s="363"/>
      <c r="NGJ6" s="363"/>
      <c r="NGK6" s="363"/>
      <c r="NGL6" s="363"/>
      <c r="NGM6" s="363"/>
      <c r="NGN6" s="363"/>
      <c r="NGO6" s="363"/>
      <c r="NGP6" s="363"/>
      <c r="NGQ6" s="363"/>
      <c r="NGR6" s="363"/>
      <c r="NGS6" s="363"/>
      <c r="NGT6" s="363"/>
      <c r="NGU6" s="363"/>
      <c r="NGV6" s="363"/>
      <c r="NGW6" s="363"/>
      <c r="NGX6" s="363"/>
      <c r="NGY6" s="363"/>
      <c r="NGZ6" s="363"/>
      <c r="NHA6" s="363"/>
      <c r="NHB6" s="363"/>
      <c r="NHC6" s="363"/>
      <c r="NHD6" s="363"/>
      <c r="NHE6" s="363"/>
      <c r="NHF6" s="363"/>
      <c r="NHG6" s="363"/>
      <c r="NHH6" s="363"/>
      <c r="NHI6" s="363"/>
      <c r="NHJ6" s="363"/>
      <c r="NHK6" s="363"/>
      <c r="NHL6" s="363"/>
      <c r="NHM6" s="363"/>
      <c r="NHN6" s="363"/>
      <c r="NHO6" s="363"/>
      <c r="NHP6" s="363"/>
      <c r="NHQ6" s="363"/>
      <c r="NHR6" s="363"/>
      <c r="NHS6" s="363"/>
      <c r="NHT6" s="363"/>
      <c r="NHU6" s="363"/>
      <c r="NHV6" s="363"/>
      <c r="NHW6" s="363"/>
      <c r="NHX6" s="363"/>
      <c r="NHY6" s="363"/>
      <c r="NHZ6" s="363"/>
      <c r="NIA6" s="363"/>
      <c r="NIB6" s="363"/>
      <c r="NIC6" s="363"/>
      <c r="NID6" s="363"/>
      <c r="NIE6" s="363"/>
      <c r="NIF6" s="363"/>
      <c r="NIG6" s="363"/>
      <c r="NIH6" s="363"/>
      <c r="NII6" s="363"/>
      <c r="NIJ6" s="363"/>
      <c r="NIK6" s="363"/>
      <c r="NIL6" s="363"/>
      <c r="NIM6" s="363"/>
      <c r="NIN6" s="363"/>
      <c r="NIO6" s="363"/>
      <c r="NIP6" s="363"/>
      <c r="NIQ6" s="363"/>
      <c r="NIR6" s="363"/>
      <c r="NIS6" s="363"/>
      <c r="NIT6" s="363"/>
      <c r="NIU6" s="363"/>
      <c r="NIV6" s="363"/>
      <c r="NIW6" s="363"/>
      <c r="NIX6" s="363"/>
      <c r="NIY6" s="363"/>
      <c r="NIZ6" s="363"/>
      <c r="NJA6" s="363"/>
      <c r="NJB6" s="363"/>
      <c r="NJC6" s="363"/>
      <c r="NJD6" s="363"/>
      <c r="NJE6" s="363"/>
      <c r="NJF6" s="363"/>
      <c r="NJG6" s="363"/>
      <c r="NJH6" s="363"/>
      <c r="NJI6" s="363"/>
      <c r="NJJ6" s="363"/>
      <c r="NJK6" s="363"/>
      <c r="NJL6" s="363"/>
      <c r="NJM6" s="363"/>
      <c r="NJN6" s="363"/>
      <c r="NJO6" s="363"/>
      <c r="NJP6" s="363"/>
      <c r="NJQ6" s="363"/>
      <c r="NJR6" s="363"/>
      <c r="NJS6" s="363"/>
      <c r="NJT6" s="363"/>
      <c r="NJU6" s="363"/>
      <c r="NJV6" s="363"/>
      <c r="NJW6" s="363"/>
      <c r="NJX6" s="363"/>
      <c r="NJY6" s="363"/>
      <c r="NJZ6" s="363"/>
      <c r="NKA6" s="363"/>
      <c r="NKB6" s="363"/>
      <c r="NKC6" s="363"/>
      <c r="NKD6" s="363"/>
      <c r="NKE6" s="363"/>
      <c r="NKF6" s="363"/>
      <c r="NKG6" s="363"/>
      <c r="NKH6" s="363"/>
      <c r="NKI6" s="363"/>
      <c r="NKJ6" s="363"/>
      <c r="NKK6" s="363"/>
      <c r="NKL6" s="363"/>
      <c r="NKM6" s="363"/>
      <c r="NKN6" s="363"/>
      <c r="NKO6" s="363"/>
      <c r="NKP6" s="363"/>
      <c r="NKQ6" s="363"/>
      <c r="NKR6" s="363"/>
      <c r="NKS6" s="363"/>
      <c r="NKT6" s="363"/>
      <c r="NKU6" s="363"/>
      <c r="NKV6" s="363"/>
      <c r="NKW6" s="363"/>
      <c r="NKX6" s="363"/>
      <c r="NKY6" s="363"/>
      <c r="NKZ6" s="363"/>
      <c r="NLA6" s="363"/>
      <c r="NLB6" s="363"/>
      <c r="NLC6" s="363"/>
      <c r="NLD6" s="363"/>
      <c r="NLE6" s="363"/>
      <c r="NLF6" s="363"/>
      <c r="NLG6" s="363"/>
      <c r="NLH6" s="363"/>
      <c r="NLI6" s="363"/>
      <c r="NLJ6" s="363"/>
      <c r="NLK6" s="363"/>
      <c r="NLL6" s="363"/>
      <c r="NLM6" s="363"/>
      <c r="NLN6" s="363"/>
      <c r="NLO6" s="363"/>
      <c r="NLP6" s="363"/>
      <c r="NLQ6" s="363"/>
      <c r="NLR6" s="363"/>
      <c r="NLS6" s="363"/>
      <c r="NLT6" s="363"/>
      <c r="NLU6" s="363"/>
      <c r="NLV6" s="363"/>
      <c r="NLW6" s="363"/>
      <c r="NLX6" s="363"/>
      <c r="NLY6" s="363"/>
      <c r="NLZ6" s="363"/>
      <c r="NMA6" s="363"/>
      <c r="NMB6" s="363"/>
      <c r="NMC6" s="363"/>
      <c r="NMD6" s="363"/>
      <c r="NME6" s="363"/>
      <c r="NMF6" s="363"/>
      <c r="NMG6" s="363"/>
      <c r="NMH6" s="363"/>
      <c r="NMI6" s="363"/>
      <c r="NMJ6" s="363"/>
      <c r="NMK6" s="363"/>
      <c r="NML6" s="363"/>
      <c r="NMM6" s="363"/>
      <c r="NMN6" s="363"/>
      <c r="NMO6" s="363"/>
      <c r="NMP6" s="363"/>
      <c r="NMQ6" s="363"/>
      <c r="NMR6" s="363"/>
      <c r="NMS6" s="363"/>
      <c r="NMT6" s="363"/>
      <c r="NMU6" s="363"/>
      <c r="NMV6" s="363"/>
      <c r="NMW6" s="363"/>
      <c r="NMX6" s="363"/>
      <c r="NMY6" s="363"/>
      <c r="NMZ6" s="363"/>
      <c r="NNA6" s="363"/>
      <c r="NNB6" s="363"/>
      <c r="NNC6" s="363"/>
      <c r="NND6" s="363"/>
      <c r="NNE6" s="363"/>
      <c r="NNF6" s="363"/>
      <c r="NNG6" s="363"/>
      <c r="NNH6" s="363"/>
      <c r="NNI6" s="363"/>
      <c r="NNJ6" s="363"/>
      <c r="NNK6" s="363"/>
      <c r="NNL6" s="363"/>
      <c r="NNM6" s="363"/>
      <c r="NNN6" s="363"/>
      <c r="NNO6" s="363"/>
      <c r="NNP6" s="363"/>
      <c r="NNQ6" s="363"/>
      <c r="NNR6" s="363"/>
      <c r="NNS6" s="363"/>
      <c r="NNT6" s="363"/>
      <c r="NNU6" s="363"/>
      <c r="NNV6" s="363"/>
      <c r="NNW6" s="363"/>
      <c r="NNX6" s="363"/>
      <c r="NNY6" s="363"/>
      <c r="NNZ6" s="363"/>
      <c r="NOA6" s="363"/>
      <c r="NOB6" s="363"/>
      <c r="NOC6" s="363"/>
      <c r="NOD6" s="363"/>
      <c r="NOE6" s="363"/>
      <c r="NOF6" s="363"/>
      <c r="NOG6" s="363"/>
      <c r="NOH6" s="363"/>
      <c r="NOI6" s="363"/>
      <c r="NOJ6" s="363"/>
      <c r="NOK6" s="363"/>
      <c r="NOL6" s="363"/>
      <c r="NOM6" s="363"/>
      <c r="NON6" s="363"/>
      <c r="NOO6" s="363"/>
      <c r="NOP6" s="363"/>
      <c r="NOQ6" s="363"/>
      <c r="NOR6" s="363"/>
      <c r="NOS6" s="363"/>
      <c r="NOT6" s="363"/>
      <c r="NOU6" s="363"/>
      <c r="NOV6" s="363"/>
      <c r="NOW6" s="363"/>
      <c r="NOX6" s="363"/>
      <c r="NOY6" s="363"/>
      <c r="NOZ6" s="363"/>
      <c r="NPA6" s="363"/>
      <c r="NPB6" s="363"/>
      <c r="NPC6" s="363"/>
      <c r="NPD6" s="363"/>
      <c r="NPE6" s="363"/>
      <c r="NPF6" s="363"/>
      <c r="NPG6" s="363"/>
      <c r="NPH6" s="363"/>
      <c r="NPI6" s="363"/>
      <c r="NPJ6" s="363"/>
      <c r="NPK6" s="363"/>
      <c r="NPL6" s="363"/>
      <c r="NPM6" s="363"/>
      <c r="NPN6" s="363"/>
      <c r="NPO6" s="363"/>
      <c r="NPP6" s="363"/>
      <c r="NPQ6" s="363"/>
      <c r="NPR6" s="363"/>
      <c r="NPS6" s="363"/>
      <c r="NPT6" s="363"/>
      <c r="NPU6" s="363"/>
      <c r="NPV6" s="363"/>
      <c r="NPW6" s="363"/>
      <c r="NPX6" s="363"/>
      <c r="NPY6" s="363"/>
      <c r="NPZ6" s="363"/>
      <c r="NQA6" s="363"/>
      <c r="NQB6" s="363"/>
      <c r="NQC6" s="363"/>
      <c r="NQD6" s="363"/>
      <c r="NQE6" s="363"/>
      <c r="NQF6" s="363"/>
      <c r="NQG6" s="363"/>
      <c r="NQH6" s="363"/>
      <c r="NQI6" s="363"/>
      <c r="NQJ6" s="363"/>
      <c r="NQK6" s="363"/>
      <c r="NQL6" s="363"/>
      <c r="NQM6" s="363"/>
      <c r="NQN6" s="363"/>
      <c r="NQO6" s="363"/>
      <c r="NQP6" s="363"/>
      <c r="NQQ6" s="363"/>
      <c r="NQR6" s="363"/>
      <c r="NQS6" s="363"/>
      <c r="NQT6" s="363"/>
      <c r="NQU6" s="363"/>
      <c r="NQV6" s="363"/>
      <c r="NQW6" s="363"/>
      <c r="NQX6" s="363"/>
      <c r="NQY6" s="363"/>
      <c r="NQZ6" s="363"/>
      <c r="NRA6" s="363"/>
      <c r="NRB6" s="363"/>
      <c r="NRC6" s="363"/>
      <c r="NRD6" s="363"/>
      <c r="NRE6" s="363"/>
      <c r="NRF6" s="363"/>
      <c r="NRG6" s="363"/>
      <c r="NRH6" s="363"/>
      <c r="NRI6" s="363"/>
      <c r="NRJ6" s="363"/>
      <c r="NRK6" s="363"/>
      <c r="NRL6" s="363"/>
      <c r="NRM6" s="363"/>
      <c r="NRN6" s="363"/>
      <c r="NRO6" s="363"/>
      <c r="NRP6" s="363"/>
      <c r="NRQ6" s="363"/>
      <c r="NRR6" s="363"/>
      <c r="NRS6" s="363"/>
      <c r="NRT6" s="363"/>
      <c r="NRU6" s="363"/>
      <c r="NRV6" s="363"/>
      <c r="NRW6" s="363"/>
      <c r="NRX6" s="363"/>
      <c r="NRY6" s="363"/>
      <c r="NRZ6" s="363"/>
      <c r="NSA6" s="363"/>
      <c r="NSB6" s="363"/>
      <c r="NSC6" s="363"/>
      <c r="NSD6" s="363"/>
      <c r="NSE6" s="363"/>
      <c r="NSF6" s="363"/>
      <c r="NSG6" s="363"/>
      <c r="NSH6" s="363"/>
      <c r="NSI6" s="363"/>
      <c r="NSJ6" s="363"/>
      <c r="NSK6" s="363"/>
      <c r="NSL6" s="363"/>
      <c r="NSM6" s="363"/>
      <c r="NSN6" s="363"/>
      <c r="NSO6" s="363"/>
      <c r="NSP6" s="363"/>
      <c r="NSQ6" s="363"/>
      <c r="NSR6" s="363"/>
      <c r="NSS6" s="363"/>
      <c r="NST6" s="363"/>
      <c r="NSU6" s="363"/>
      <c r="NSV6" s="363"/>
      <c r="NSW6" s="363"/>
      <c r="NSX6" s="363"/>
      <c r="NSY6" s="363"/>
      <c r="NSZ6" s="363"/>
      <c r="NTA6" s="363"/>
      <c r="NTB6" s="363"/>
      <c r="NTC6" s="363"/>
      <c r="NTD6" s="363"/>
      <c r="NTE6" s="363"/>
      <c r="NTF6" s="363"/>
      <c r="NTG6" s="363"/>
      <c r="NTH6" s="363"/>
      <c r="NTI6" s="363"/>
      <c r="NTJ6" s="363"/>
      <c r="NTK6" s="363"/>
      <c r="NTL6" s="363"/>
      <c r="NTM6" s="363"/>
      <c r="NTN6" s="363"/>
      <c r="NTO6" s="363"/>
      <c r="NTP6" s="363"/>
      <c r="NTQ6" s="363"/>
      <c r="NTR6" s="363"/>
      <c r="NTS6" s="363"/>
      <c r="NTT6" s="363"/>
      <c r="NTU6" s="363"/>
      <c r="NTV6" s="363"/>
      <c r="NTW6" s="363"/>
      <c r="NTX6" s="363"/>
      <c r="NTY6" s="363"/>
      <c r="NTZ6" s="363"/>
      <c r="NUA6" s="363"/>
      <c r="NUB6" s="363"/>
      <c r="NUC6" s="363"/>
      <c r="NUD6" s="363"/>
      <c r="NUE6" s="363"/>
      <c r="NUF6" s="363"/>
      <c r="NUG6" s="363"/>
      <c r="NUH6" s="363"/>
      <c r="NUI6" s="363"/>
      <c r="NUJ6" s="363"/>
      <c r="NUK6" s="363"/>
      <c r="NUL6" s="363"/>
      <c r="NUM6" s="363"/>
      <c r="NUN6" s="363"/>
      <c r="NUO6" s="363"/>
      <c r="NUP6" s="363"/>
      <c r="NUQ6" s="363"/>
      <c r="NUR6" s="363"/>
      <c r="NUS6" s="363"/>
      <c r="NUT6" s="363"/>
      <c r="NUU6" s="363"/>
      <c r="NUV6" s="363"/>
      <c r="NUW6" s="363"/>
      <c r="NUX6" s="363"/>
      <c r="NUY6" s="363"/>
      <c r="NUZ6" s="363"/>
      <c r="NVA6" s="363"/>
      <c r="NVB6" s="363"/>
      <c r="NVC6" s="363"/>
      <c r="NVD6" s="363"/>
      <c r="NVE6" s="363"/>
      <c r="NVF6" s="363"/>
      <c r="NVG6" s="363"/>
      <c r="NVH6" s="363"/>
      <c r="NVI6" s="363"/>
      <c r="NVJ6" s="363"/>
      <c r="NVK6" s="363"/>
      <c r="NVL6" s="363"/>
      <c r="NVM6" s="363"/>
      <c r="NVN6" s="363"/>
      <c r="NVO6" s="363"/>
      <c r="NVP6" s="363"/>
      <c r="NVQ6" s="363"/>
      <c r="NVR6" s="363"/>
      <c r="NVS6" s="363"/>
      <c r="NVT6" s="363"/>
      <c r="NVU6" s="363"/>
      <c r="NVV6" s="363"/>
      <c r="NVW6" s="363"/>
      <c r="NVX6" s="363"/>
      <c r="NVY6" s="363"/>
      <c r="NVZ6" s="363"/>
      <c r="NWA6" s="363"/>
      <c r="NWB6" s="363"/>
      <c r="NWC6" s="363"/>
      <c r="NWD6" s="363"/>
      <c r="NWE6" s="363"/>
      <c r="NWF6" s="363"/>
      <c r="NWG6" s="363"/>
      <c r="NWH6" s="363"/>
      <c r="NWI6" s="363"/>
      <c r="NWJ6" s="363"/>
      <c r="NWK6" s="363"/>
      <c r="NWL6" s="363"/>
      <c r="NWM6" s="363"/>
      <c r="NWN6" s="363"/>
      <c r="NWO6" s="363"/>
      <c r="NWP6" s="363"/>
      <c r="NWQ6" s="363"/>
      <c r="NWR6" s="363"/>
      <c r="NWS6" s="363"/>
      <c r="NWT6" s="363"/>
      <c r="NWU6" s="363"/>
      <c r="NWV6" s="363"/>
      <c r="NWW6" s="363"/>
      <c r="NWX6" s="363"/>
      <c r="NWY6" s="363"/>
      <c r="NWZ6" s="363"/>
      <c r="NXA6" s="363"/>
      <c r="NXB6" s="363"/>
      <c r="NXC6" s="363"/>
      <c r="NXD6" s="363"/>
      <c r="NXE6" s="363"/>
      <c r="NXF6" s="363"/>
      <c r="NXG6" s="363"/>
      <c r="NXH6" s="363"/>
      <c r="NXI6" s="363"/>
      <c r="NXJ6" s="363"/>
      <c r="NXK6" s="363"/>
      <c r="NXL6" s="363"/>
      <c r="NXM6" s="363"/>
      <c r="NXN6" s="363"/>
      <c r="NXO6" s="363"/>
      <c r="NXP6" s="363"/>
      <c r="NXQ6" s="363"/>
      <c r="NXR6" s="363"/>
      <c r="NXS6" s="363"/>
      <c r="NXT6" s="363"/>
      <c r="NXU6" s="363"/>
      <c r="NXV6" s="363"/>
      <c r="NXW6" s="363"/>
      <c r="NXX6" s="363"/>
      <c r="NXY6" s="363"/>
      <c r="NXZ6" s="363"/>
      <c r="NYA6" s="363"/>
      <c r="NYB6" s="363"/>
      <c r="NYC6" s="363"/>
      <c r="NYD6" s="363"/>
      <c r="NYE6" s="363"/>
      <c r="NYF6" s="363"/>
      <c r="NYG6" s="363"/>
      <c r="NYH6" s="363"/>
      <c r="NYI6" s="363"/>
      <c r="NYJ6" s="363"/>
      <c r="NYK6" s="363"/>
      <c r="NYL6" s="363"/>
      <c r="NYM6" s="363"/>
      <c r="NYN6" s="363"/>
      <c r="NYO6" s="363"/>
      <c r="NYP6" s="363"/>
      <c r="NYQ6" s="363"/>
      <c r="NYR6" s="363"/>
      <c r="NYS6" s="363"/>
      <c r="NYT6" s="363"/>
      <c r="NYU6" s="363"/>
      <c r="NYV6" s="363"/>
      <c r="NYW6" s="363"/>
      <c r="NYX6" s="363"/>
      <c r="NYY6" s="363"/>
      <c r="NYZ6" s="363"/>
      <c r="NZA6" s="363"/>
      <c r="NZB6" s="363"/>
      <c r="NZC6" s="363"/>
      <c r="NZD6" s="363"/>
      <c r="NZE6" s="363"/>
      <c r="NZF6" s="363"/>
      <c r="NZG6" s="363"/>
      <c r="NZH6" s="363"/>
      <c r="NZI6" s="363"/>
      <c r="NZJ6" s="363"/>
      <c r="NZK6" s="363"/>
      <c r="NZL6" s="363"/>
      <c r="NZM6" s="363"/>
      <c r="NZN6" s="363"/>
      <c r="NZO6" s="363"/>
      <c r="NZP6" s="363"/>
      <c r="NZQ6" s="363"/>
      <c r="NZR6" s="363"/>
      <c r="NZS6" s="363"/>
      <c r="NZT6" s="363"/>
      <c r="NZU6" s="363"/>
      <c r="NZV6" s="363"/>
      <c r="NZW6" s="363"/>
      <c r="NZX6" s="363"/>
      <c r="NZY6" s="363"/>
      <c r="NZZ6" s="363"/>
      <c r="OAA6" s="363"/>
      <c r="OAB6" s="363"/>
      <c r="OAC6" s="363"/>
      <c r="OAD6" s="363"/>
      <c r="OAE6" s="363"/>
      <c r="OAF6" s="363"/>
      <c r="OAG6" s="363"/>
      <c r="OAH6" s="363"/>
      <c r="OAI6" s="363"/>
      <c r="OAJ6" s="363"/>
      <c r="OAK6" s="363"/>
      <c r="OAL6" s="363"/>
      <c r="OAM6" s="363"/>
      <c r="OAN6" s="363"/>
      <c r="OAO6" s="363"/>
      <c r="OAP6" s="363"/>
      <c r="OAQ6" s="363"/>
      <c r="OAR6" s="363"/>
      <c r="OAS6" s="363"/>
      <c r="OAT6" s="363"/>
      <c r="OAU6" s="363"/>
      <c r="OAV6" s="363"/>
      <c r="OAW6" s="363"/>
      <c r="OAX6" s="363"/>
      <c r="OAY6" s="363"/>
      <c r="OAZ6" s="363"/>
      <c r="OBA6" s="363"/>
      <c r="OBB6" s="363"/>
      <c r="OBC6" s="363"/>
      <c r="OBD6" s="363"/>
      <c r="OBE6" s="363"/>
      <c r="OBF6" s="363"/>
      <c r="OBG6" s="363"/>
      <c r="OBH6" s="363"/>
      <c r="OBI6" s="363"/>
      <c r="OBJ6" s="363"/>
      <c r="OBK6" s="363"/>
      <c r="OBL6" s="363"/>
      <c r="OBM6" s="363"/>
      <c r="OBN6" s="363"/>
      <c r="OBO6" s="363"/>
      <c r="OBP6" s="363"/>
      <c r="OBQ6" s="363"/>
      <c r="OBR6" s="363"/>
      <c r="OBS6" s="363"/>
      <c r="OBT6" s="363"/>
      <c r="OBU6" s="363"/>
      <c r="OBV6" s="363"/>
      <c r="OBW6" s="363"/>
      <c r="OBX6" s="363"/>
      <c r="OBY6" s="363"/>
      <c r="OBZ6" s="363"/>
      <c r="OCA6" s="363"/>
      <c r="OCB6" s="363"/>
      <c r="OCC6" s="363"/>
      <c r="OCD6" s="363"/>
      <c r="OCE6" s="363"/>
      <c r="OCF6" s="363"/>
      <c r="OCG6" s="363"/>
      <c r="OCH6" s="363"/>
      <c r="OCI6" s="363"/>
      <c r="OCJ6" s="363"/>
      <c r="OCK6" s="363"/>
      <c r="OCL6" s="363"/>
      <c r="OCM6" s="363"/>
      <c r="OCN6" s="363"/>
      <c r="OCO6" s="363"/>
      <c r="OCP6" s="363"/>
      <c r="OCQ6" s="363"/>
      <c r="OCR6" s="363"/>
      <c r="OCS6" s="363"/>
      <c r="OCT6" s="363"/>
      <c r="OCU6" s="363"/>
      <c r="OCV6" s="363"/>
      <c r="OCW6" s="363"/>
      <c r="OCX6" s="363"/>
      <c r="OCY6" s="363"/>
      <c r="OCZ6" s="363"/>
      <c r="ODA6" s="363"/>
      <c r="ODB6" s="363"/>
      <c r="ODC6" s="363"/>
      <c r="ODD6" s="363"/>
      <c r="ODE6" s="363"/>
      <c r="ODF6" s="363"/>
      <c r="ODG6" s="363"/>
      <c r="ODH6" s="363"/>
      <c r="ODI6" s="363"/>
      <c r="ODJ6" s="363"/>
      <c r="ODK6" s="363"/>
      <c r="ODL6" s="363"/>
      <c r="ODM6" s="363"/>
      <c r="ODN6" s="363"/>
      <c r="ODO6" s="363"/>
      <c r="ODP6" s="363"/>
      <c r="ODQ6" s="363"/>
      <c r="ODR6" s="363"/>
      <c r="ODS6" s="363"/>
      <c r="ODT6" s="363"/>
      <c r="ODU6" s="363"/>
      <c r="ODV6" s="363"/>
      <c r="ODW6" s="363"/>
      <c r="ODX6" s="363"/>
      <c r="ODY6" s="363"/>
      <c r="ODZ6" s="363"/>
      <c r="OEA6" s="363"/>
      <c r="OEB6" s="363"/>
      <c r="OEC6" s="363"/>
      <c r="OED6" s="363"/>
      <c r="OEE6" s="363"/>
      <c r="OEF6" s="363"/>
      <c r="OEG6" s="363"/>
      <c r="OEH6" s="363"/>
      <c r="OEI6" s="363"/>
      <c r="OEJ6" s="363"/>
      <c r="OEK6" s="363"/>
      <c r="OEL6" s="363"/>
      <c r="OEM6" s="363"/>
      <c r="OEN6" s="363"/>
      <c r="OEO6" s="363"/>
      <c r="OEP6" s="363"/>
      <c r="OEQ6" s="363"/>
      <c r="OER6" s="363"/>
      <c r="OES6" s="363"/>
      <c r="OET6" s="363"/>
      <c r="OEU6" s="363"/>
      <c r="OEV6" s="363"/>
      <c r="OEW6" s="363"/>
      <c r="OEX6" s="363"/>
      <c r="OEY6" s="363"/>
      <c r="OEZ6" s="363"/>
      <c r="OFA6" s="363"/>
      <c r="OFB6" s="363"/>
      <c r="OFC6" s="363"/>
      <c r="OFD6" s="363"/>
      <c r="OFE6" s="363"/>
      <c r="OFF6" s="363"/>
      <c r="OFG6" s="363"/>
      <c r="OFH6" s="363"/>
      <c r="OFI6" s="363"/>
      <c r="OFJ6" s="363"/>
      <c r="OFK6" s="363"/>
      <c r="OFL6" s="363"/>
      <c r="OFM6" s="363"/>
      <c r="OFN6" s="363"/>
      <c r="OFO6" s="363"/>
      <c r="OFP6" s="363"/>
      <c r="OFQ6" s="363"/>
      <c r="OFR6" s="363"/>
      <c r="OFS6" s="363"/>
      <c r="OFT6" s="363"/>
      <c r="OFU6" s="363"/>
      <c r="OFV6" s="363"/>
      <c r="OFW6" s="363"/>
      <c r="OFX6" s="363"/>
      <c r="OFY6" s="363"/>
      <c r="OFZ6" s="363"/>
      <c r="OGA6" s="363"/>
      <c r="OGB6" s="363"/>
      <c r="OGC6" s="363"/>
      <c r="OGD6" s="363"/>
      <c r="OGE6" s="363"/>
      <c r="OGF6" s="363"/>
      <c r="OGG6" s="363"/>
      <c r="OGH6" s="363"/>
      <c r="OGI6" s="363"/>
      <c r="OGJ6" s="363"/>
      <c r="OGK6" s="363"/>
      <c r="OGL6" s="363"/>
      <c r="OGM6" s="363"/>
      <c r="OGN6" s="363"/>
      <c r="OGO6" s="363"/>
      <c r="OGP6" s="363"/>
      <c r="OGQ6" s="363"/>
      <c r="OGR6" s="363"/>
      <c r="OGS6" s="363"/>
      <c r="OGT6" s="363"/>
      <c r="OGU6" s="363"/>
      <c r="OGV6" s="363"/>
      <c r="OGW6" s="363"/>
      <c r="OGX6" s="363"/>
      <c r="OGY6" s="363"/>
      <c r="OGZ6" s="363"/>
      <c r="OHA6" s="363"/>
      <c r="OHB6" s="363"/>
      <c r="OHC6" s="363"/>
      <c r="OHD6" s="363"/>
      <c r="OHE6" s="363"/>
      <c r="OHF6" s="363"/>
      <c r="OHG6" s="363"/>
      <c r="OHH6" s="363"/>
      <c r="OHI6" s="363"/>
      <c r="OHJ6" s="363"/>
      <c r="OHK6" s="363"/>
      <c r="OHL6" s="363"/>
      <c r="OHM6" s="363"/>
      <c r="OHN6" s="363"/>
      <c r="OHO6" s="363"/>
      <c r="OHP6" s="363"/>
      <c r="OHQ6" s="363"/>
      <c r="OHR6" s="363"/>
      <c r="OHS6" s="363"/>
      <c r="OHT6" s="363"/>
      <c r="OHU6" s="363"/>
      <c r="OHV6" s="363"/>
      <c r="OHW6" s="363"/>
      <c r="OHX6" s="363"/>
      <c r="OHY6" s="363"/>
      <c r="OHZ6" s="363"/>
      <c r="OIA6" s="363"/>
      <c r="OIB6" s="363"/>
      <c r="OIC6" s="363"/>
      <c r="OID6" s="363"/>
      <c r="OIE6" s="363"/>
      <c r="OIF6" s="363"/>
      <c r="OIG6" s="363"/>
      <c r="OIH6" s="363"/>
      <c r="OII6" s="363"/>
      <c r="OIJ6" s="363"/>
      <c r="OIK6" s="363"/>
      <c r="OIL6" s="363"/>
      <c r="OIM6" s="363"/>
      <c r="OIN6" s="363"/>
      <c r="OIO6" s="363"/>
      <c r="OIP6" s="363"/>
      <c r="OIQ6" s="363"/>
      <c r="OIR6" s="363"/>
      <c r="OIS6" s="363"/>
      <c r="OIT6" s="363"/>
      <c r="OIU6" s="363"/>
      <c r="OIV6" s="363"/>
      <c r="OIW6" s="363"/>
      <c r="OIX6" s="363"/>
      <c r="OIY6" s="363"/>
      <c r="OIZ6" s="363"/>
      <c r="OJA6" s="363"/>
      <c r="OJB6" s="363"/>
      <c r="OJC6" s="363"/>
      <c r="OJD6" s="363"/>
      <c r="OJE6" s="363"/>
      <c r="OJF6" s="363"/>
      <c r="OJG6" s="363"/>
      <c r="OJH6" s="363"/>
      <c r="OJI6" s="363"/>
      <c r="OJJ6" s="363"/>
      <c r="OJK6" s="363"/>
      <c r="OJL6" s="363"/>
      <c r="OJM6" s="363"/>
      <c r="OJN6" s="363"/>
      <c r="OJO6" s="363"/>
      <c r="OJP6" s="363"/>
      <c r="OJQ6" s="363"/>
      <c r="OJR6" s="363"/>
      <c r="OJS6" s="363"/>
      <c r="OJT6" s="363"/>
      <c r="OJU6" s="363"/>
      <c r="OJV6" s="363"/>
      <c r="OJW6" s="363"/>
      <c r="OJX6" s="363"/>
      <c r="OJY6" s="363"/>
      <c r="OJZ6" s="363"/>
      <c r="OKA6" s="363"/>
      <c r="OKB6" s="363"/>
      <c r="OKC6" s="363"/>
      <c r="OKD6" s="363"/>
      <c r="OKE6" s="363"/>
      <c r="OKF6" s="363"/>
      <c r="OKG6" s="363"/>
      <c r="OKH6" s="363"/>
      <c r="OKI6" s="363"/>
      <c r="OKJ6" s="363"/>
      <c r="OKK6" s="363"/>
      <c r="OKL6" s="363"/>
      <c r="OKM6" s="363"/>
      <c r="OKN6" s="363"/>
      <c r="OKO6" s="363"/>
      <c r="OKP6" s="363"/>
      <c r="OKQ6" s="363"/>
      <c r="OKR6" s="363"/>
      <c r="OKS6" s="363"/>
      <c r="OKT6" s="363"/>
      <c r="OKU6" s="363"/>
      <c r="OKV6" s="363"/>
      <c r="OKW6" s="363"/>
      <c r="OKX6" s="363"/>
      <c r="OKY6" s="363"/>
      <c r="OKZ6" s="363"/>
      <c r="OLA6" s="363"/>
      <c r="OLB6" s="363"/>
      <c r="OLC6" s="363"/>
      <c r="OLD6" s="363"/>
      <c r="OLE6" s="363"/>
      <c r="OLF6" s="363"/>
      <c r="OLG6" s="363"/>
      <c r="OLH6" s="363"/>
      <c r="OLI6" s="363"/>
      <c r="OLJ6" s="363"/>
      <c r="OLK6" s="363"/>
      <c r="OLL6" s="363"/>
      <c r="OLM6" s="363"/>
      <c r="OLN6" s="363"/>
      <c r="OLO6" s="363"/>
      <c r="OLP6" s="363"/>
      <c r="OLQ6" s="363"/>
      <c r="OLR6" s="363"/>
      <c r="OLS6" s="363"/>
      <c r="OLT6" s="363"/>
      <c r="OLU6" s="363"/>
      <c r="OLV6" s="363"/>
      <c r="OLW6" s="363"/>
      <c r="OLX6" s="363"/>
      <c r="OLY6" s="363"/>
      <c r="OLZ6" s="363"/>
      <c r="OMA6" s="363"/>
      <c r="OMB6" s="363"/>
      <c r="OMC6" s="363"/>
      <c r="OMD6" s="363"/>
      <c r="OME6" s="363"/>
      <c r="OMF6" s="363"/>
      <c r="OMG6" s="363"/>
      <c r="OMH6" s="363"/>
      <c r="OMI6" s="363"/>
      <c r="OMJ6" s="363"/>
      <c r="OMK6" s="363"/>
      <c r="OML6" s="363"/>
      <c r="OMM6" s="363"/>
      <c r="OMN6" s="363"/>
      <c r="OMO6" s="363"/>
      <c r="OMP6" s="363"/>
      <c r="OMQ6" s="363"/>
      <c r="OMR6" s="363"/>
      <c r="OMS6" s="363"/>
      <c r="OMT6" s="363"/>
      <c r="OMU6" s="363"/>
      <c r="OMV6" s="363"/>
      <c r="OMW6" s="363"/>
      <c r="OMX6" s="363"/>
      <c r="OMY6" s="363"/>
      <c r="OMZ6" s="363"/>
      <c r="ONA6" s="363"/>
      <c r="ONB6" s="363"/>
      <c r="ONC6" s="363"/>
      <c r="OND6" s="363"/>
      <c r="ONE6" s="363"/>
      <c r="ONF6" s="363"/>
      <c r="ONG6" s="363"/>
      <c r="ONH6" s="363"/>
      <c r="ONI6" s="363"/>
      <c r="ONJ6" s="363"/>
      <c r="ONK6" s="363"/>
      <c r="ONL6" s="363"/>
      <c r="ONM6" s="363"/>
      <c r="ONN6" s="363"/>
      <c r="ONO6" s="363"/>
      <c r="ONP6" s="363"/>
      <c r="ONQ6" s="363"/>
      <c r="ONR6" s="363"/>
      <c r="ONS6" s="363"/>
      <c r="ONT6" s="363"/>
      <c r="ONU6" s="363"/>
      <c r="ONV6" s="363"/>
      <c r="ONW6" s="363"/>
      <c r="ONX6" s="363"/>
      <c r="ONY6" s="363"/>
      <c r="ONZ6" s="363"/>
      <c r="OOA6" s="363"/>
      <c r="OOB6" s="363"/>
      <c r="OOC6" s="363"/>
      <c r="OOD6" s="363"/>
      <c r="OOE6" s="363"/>
      <c r="OOF6" s="363"/>
      <c r="OOG6" s="363"/>
      <c r="OOH6" s="363"/>
      <c r="OOI6" s="363"/>
      <c r="OOJ6" s="363"/>
      <c r="OOK6" s="363"/>
      <c r="OOL6" s="363"/>
      <c r="OOM6" s="363"/>
      <c r="OON6" s="363"/>
      <c r="OOO6" s="363"/>
      <c r="OOP6" s="363"/>
      <c r="OOQ6" s="363"/>
      <c r="OOR6" s="363"/>
      <c r="OOS6" s="363"/>
      <c r="OOT6" s="363"/>
      <c r="OOU6" s="363"/>
      <c r="OOV6" s="363"/>
      <c r="OOW6" s="363"/>
      <c r="OOX6" s="363"/>
      <c r="OOY6" s="363"/>
      <c r="OOZ6" s="363"/>
      <c r="OPA6" s="363"/>
      <c r="OPB6" s="363"/>
      <c r="OPC6" s="363"/>
      <c r="OPD6" s="363"/>
      <c r="OPE6" s="363"/>
      <c r="OPF6" s="363"/>
      <c r="OPG6" s="363"/>
      <c r="OPH6" s="363"/>
      <c r="OPI6" s="363"/>
      <c r="OPJ6" s="363"/>
      <c r="OPK6" s="363"/>
      <c r="OPL6" s="363"/>
      <c r="OPM6" s="363"/>
      <c r="OPN6" s="363"/>
      <c r="OPO6" s="363"/>
      <c r="OPP6" s="363"/>
      <c r="OPQ6" s="363"/>
      <c r="OPR6" s="363"/>
      <c r="OPS6" s="363"/>
      <c r="OPT6" s="363"/>
      <c r="OPU6" s="363"/>
      <c r="OPV6" s="363"/>
      <c r="OPW6" s="363"/>
      <c r="OPX6" s="363"/>
      <c r="OPY6" s="363"/>
      <c r="OPZ6" s="363"/>
      <c r="OQA6" s="363"/>
      <c r="OQB6" s="363"/>
      <c r="OQC6" s="363"/>
      <c r="OQD6" s="363"/>
      <c r="OQE6" s="363"/>
      <c r="OQF6" s="363"/>
      <c r="OQG6" s="363"/>
      <c r="OQH6" s="363"/>
      <c r="OQI6" s="363"/>
      <c r="OQJ6" s="363"/>
      <c r="OQK6" s="363"/>
      <c r="OQL6" s="363"/>
      <c r="OQM6" s="363"/>
      <c r="OQN6" s="363"/>
      <c r="OQO6" s="363"/>
      <c r="OQP6" s="363"/>
      <c r="OQQ6" s="363"/>
      <c r="OQR6" s="363"/>
      <c r="OQS6" s="363"/>
      <c r="OQT6" s="363"/>
      <c r="OQU6" s="363"/>
      <c r="OQV6" s="363"/>
      <c r="OQW6" s="363"/>
      <c r="OQX6" s="363"/>
      <c r="OQY6" s="363"/>
      <c r="OQZ6" s="363"/>
      <c r="ORA6" s="363"/>
      <c r="ORB6" s="363"/>
      <c r="ORC6" s="363"/>
      <c r="ORD6" s="363"/>
      <c r="ORE6" s="363"/>
      <c r="ORF6" s="363"/>
      <c r="ORG6" s="363"/>
      <c r="ORH6" s="363"/>
      <c r="ORI6" s="363"/>
      <c r="ORJ6" s="363"/>
      <c r="ORK6" s="363"/>
      <c r="ORL6" s="363"/>
      <c r="ORM6" s="363"/>
      <c r="ORN6" s="363"/>
      <c r="ORO6" s="363"/>
      <c r="ORP6" s="363"/>
      <c r="ORQ6" s="363"/>
      <c r="ORR6" s="363"/>
      <c r="ORS6" s="363"/>
      <c r="ORT6" s="363"/>
      <c r="ORU6" s="363"/>
      <c r="ORV6" s="363"/>
      <c r="ORW6" s="363"/>
      <c r="ORX6" s="363"/>
      <c r="ORY6" s="363"/>
      <c r="ORZ6" s="363"/>
      <c r="OSA6" s="363"/>
      <c r="OSB6" s="363"/>
      <c r="OSC6" s="363"/>
      <c r="OSD6" s="363"/>
      <c r="OSE6" s="363"/>
      <c r="OSF6" s="363"/>
      <c r="OSG6" s="363"/>
      <c r="OSH6" s="363"/>
      <c r="OSI6" s="363"/>
      <c r="OSJ6" s="363"/>
      <c r="OSK6" s="363"/>
      <c r="OSL6" s="363"/>
      <c r="OSM6" s="363"/>
      <c r="OSN6" s="363"/>
      <c r="OSO6" s="363"/>
      <c r="OSP6" s="363"/>
      <c r="OSQ6" s="363"/>
      <c r="OSR6" s="363"/>
      <c r="OSS6" s="363"/>
      <c r="OST6" s="363"/>
      <c r="OSU6" s="363"/>
      <c r="OSV6" s="363"/>
      <c r="OSW6" s="363"/>
      <c r="OSX6" s="363"/>
      <c r="OSY6" s="363"/>
      <c r="OSZ6" s="363"/>
      <c r="OTA6" s="363"/>
      <c r="OTB6" s="363"/>
      <c r="OTC6" s="363"/>
      <c r="OTD6" s="363"/>
      <c r="OTE6" s="363"/>
      <c r="OTF6" s="363"/>
      <c r="OTG6" s="363"/>
      <c r="OTH6" s="363"/>
      <c r="OTI6" s="363"/>
      <c r="OTJ6" s="363"/>
      <c r="OTK6" s="363"/>
      <c r="OTL6" s="363"/>
      <c r="OTM6" s="363"/>
      <c r="OTN6" s="363"/>
      <c r="OTO6" s="363"/>
      <c r="OTP6" s="363"/>
      <c r="OTQ6" s="363"/>
      <c r="OTR6" s="363"/>
      <c r="OTS6" s="363"/>
      <c r="OTT6" s="363"/>
      <c r="OTU6" s="363"/>
      <c r="OTV6" s="363"/>
      <c r="OTW6" s="363"/>
      <c r="OTX6" s="363"/>
      <c r="OTY6" s="363"/>
      <c r="OTZ6" s="363"/>
      <c r="OUA6" s="363"/>
      <c r="OUB6" s="363"/>
      <c r="OUC6" s="363"/>
      <c r="OUD6" s="363"/>
      <c r="OUE6" s="363"/>
      <c r="OUF6" s="363"/>
      <c r="OUG6" s="363"/>
      <c r="OUH6" s="363"/>
      <c r="OUI6" s="363"/>
      <c r="OUJ6" s="363"/>
      <c r="OUK6" s="363"/>
      <c r="OUL6" s="363"/>
      <c r="OUM6" s="363"/>
      <c r="OUN6" s="363"/>
      <c r="OUO6" s="363"/>
      <c r="OUP6" s="363"/>
      <c r="OUQ6" s="363"/>
      <c r="OUR6" s="363"/>
      <c r="OUS6" s="363"/>
      <c r="OUT6" s="363"/>
      <c r="OUU6" s="363"/>
      <c r="OUV6" s="363"/>
      <c r="OUW6" s="363"/>
      <c r="OUX6" s="363"/>
      <c r="OUY6" s="363"/>
      <c r="OUZ6" s="363"/>
      <c r="OVA6" s="363"/>
      <c r="OVB6" s="363"/>
      <c r="OVC6" s="363"/>
      <c r="OVD6" s="363"/>
      <c r="OVE6" s="363"/>
      <c r="OVF6" s="363"/>
      <c r="OVG6" s="363"/>
      <c r="OVH6" s="363"/>
      <c r="OVI6" s="363"/>
      <c r="OVJ6" s="363"/>
      <c r="OVK6" s="363"/>
      <c r="OVL6" s="363"/>
      <c r="OVM6" s="363"/>
      <c r="OVN6" s="363"/>
      <c r="OVO6" s="363"/>
      <c r="OVP6" s="363"/>
      <c r="OVQ6" s="363"/>
      <c r="OVR6" s="363"/>
      <c r="OVS6" s="363"/>
      <c r="OVT6" s="363"/>
      <c r="OVU6" s="363"/>
      <c r="OVV6" s="363"/>
      <c r="OVW6" s="363"/>
      <c r="OVX6" s="363"/>
      <c r="OVY6" s="363"/>
      <c r="OVZ6" s="363"/>
      <c r="OWA6" s="363"/>
      <c r="OWB6" s="363"/>
      <c r="OWC6" s="363"/>
      <c r="OWD6" s="363"/>
      <c r="OWE6" s="363"/>
      <c r="OWF6" s="363"/>
      <c r="OWG6" s="363"/>
      <c r="OWH6" s="363"/>
      <c r="OWI6" s="363"/>
      <c r="OWJ6" s="363"/>
      <c r="OWK6" s="363"/>
      <c r="OWL6" s="363"/>
      <c r="OWM6" s="363"/>
      <c r="OWN6" s="363"/>
      <c r="OWO6" s="363"/>
      <c r="OWP6" s="363"/>
      <c r="OWQ6" s="363"/>
      <c r="OWR6" s="363"/>
      <c r="OWS6" s="363"/>
      <c r="OWT6" s="363"/>
      <c r="OWU6" s="363"/>
      <c r="OWV6" s="363"/>
      <c r="OWW6" s="363"/>
      <c r="OWX6" s="363"/>
      <c r="OWY6" s="363"/>
      <c r="OWZ6" s="363"/>
      <c r="OXA6" s="363"/>
      <c r="OXB6" s="363"/>
      <c r="OXC6" s="363"/>
      <c r="OXD6" s="363"/>
      <c r="OXE6" s="363"/>
      <c r="OXF6" s="363"/>
      <c r="OXG6" s="363"/>
      <c r="OXH6" s="363"/>
      <c r="OXI6" s="363"/>
      <c r="OXJ6" s="363"/>
      <c r="OXK6" s="363"/>
      <c r="OXL6" s="363"/>
      <c r="OXM6" s="363"/>
      <c r="OXN6" s="363"/>
      <c r="OXO6" s="363"/>
      <c r="OXP6" s="363"/>
      <c r="OXQ6" s="363"/>
      <c r="OXR6" s="363"/>
      <c r="OXS6" s="363"/>
      <c r="OXT6" s="363"/>
      <c r="OXU6" s="363"/>
      <c r="OXV6" s="363"/>
      <c r="OXW6" s="363"/>
      <c r="OXX6" s="363"/>
      <c r="OXY6" s="363"/>
      <c r="OXZ6" s="363"/>
      <c r="OYA6" s="363"/>
      <c r="OYB6" s="363"/>
      <c r="OYC6" s="363"/>
      <c r="OYD6" s="363"/>
      <c r="OYE6" s="363"/>
      <c r="OYF6" s="363"/>
      <c r="OYG6" s="363"/>
      <c r="OYH6" s="363"/>
      <c r="OYI6" s="363"/>
      <c r="OYJ6" s="363"/>
      <c r="OYK6" s="363"/>
      <c r="OYL6" s="363"/>
      <c r="OYM6" s="363"/>
      <c r="OYN6" s="363"/>
      <c r="OYO6" s="363"/>
      <c r="OYP6" s="363"/>
      <c r="OYQ6" s="363"/>
      <c r="OYR6" s="363"/>
      <c r="OYS6" s="363"/>
      <c r="OYT6" s="363"/>
      <c r="OYU6" s="363"/>
      <c r="OYV6" s="363"/>
      <c r="OYW6" s="363"/>
      <c r="OYX6" s="363"/>
      <c r="OYY6" s="363"/>
      <c r="OYZ6" s="363"/>
      <c r="OZA6" s="363"/>
      <c r="OZB6" s="363"/>
      <c r="OZC6" s="363"/>
      <c r="OZD6" s="363"/>
      <c r="OZE6" s="363"/>
      <c r="OZF6" s="363"/>
      <c r="OZG6" s="363"/>
      <c r="OZH6" s="363"/>
      <c r="OZI6" s="363"/>
      <c r="OZJ6" s="363"/>
      <c r="OZK6" s="363"/>
      <c r="OZL6" s="363"/>
      <c r="OZM6" s="363"/>
      <c r="OZN6" s="363"/>
      <c r="OZO6" s="363"/>
      <c r="OZP6" s="363"/>
      <c r="OZQ6" s="363"/>
      <c r="OZR6" s="363"/>
      <c r="OZS6" s="363"/>
      <c r="OZT6" s="363"/>
      <c r="OZU6" s="363"/>
      <c r="OZV6" s="363"/>
      <c r="OZW6" s="363"/>
      <c r="OZX6" s="363"/>
      <c r="OZY6" s="363"/>
      <c r="OZZ6" s="363"/>
      <c r="PAA6" s="363"/>
      <c r="PAB6" s="363"/>
      <c r="PAC6" s="363"/>
      <c r="PAD6" s="363"/>
      <c r="PAE6" s="363"/>
      <c r="PAF6" s="363"/>
      <c r="PAG6" s="363"/>
      <c r="PAH6" s="363"/>
      <c r="PAI6" s="363"/>
      <c r="PAJ6" s="363"/>
      <c r="PAK6" s="363"/>
      <c r="PAL6" s="363"/>
      <c r="PAM6" s="363"/>
      <c r="PAN6" s="363"/>
      <c r="PAO6" s="363"/>
      <c r="PAP6" s="363"/>
      <c r="PAQ6" s="363"/>
      <c r="PAR6" s="363"/>
      <c r="PAS6" s="363"/>
      <c r="PAT6" s="363"/>
      <c r="PAU6" s="363"/>
      <c r="PAV6" s="363"/>
      <c r="PAW6" s="363"/>
      <c r="PAX6" s="363"/>
      <c r="PAY6" s="363"/>
      <c r="PAZ6" s="363"/>
      <c r="PBA6" s="363"/>
      <c r="PBB6" s="363"/>
      <c r="PBC6" s="363"/>
      <c r="PBD6" s="363"/>
      <c r="PBE6" s="363"/>
      <c r="PBF6" s="363"/>
      <c r="PBG6" s="363"/>
      <c r="PBH6" s="363"/>
      <c r="PBI6" s="363"/>
      <c r="PBJ6" s="363"/>
      <c r="PBK6" s="363"/>
      <c r="PBL6" s="363"/>
      <c r="PBM6" s="363"/>
      <c r="PBN6" s="363"/>
      <c r="PBO6" s="363"/>
      <c r="PBP6" s="363"/>
      <c r="PBQ6" s="363"/>
      <c r="PBR6" s="363"/>
      <c r="PBS6" s="363"/>
      <c r="PBT6" s="363"/>
      <c r="PBU6" s="363"/>
      <c r="PBV6" s="363"/>
      <c r="PBW6" s="363"/>
      <c r="PBX6" s="363"/>
      <c r="PBY6" s="363"/>
      <c r="PBZ6" s="363"/>
      <c r="PCA6" s="363"/>
      <c r="PCB6" s="363"/>
      <c r="PCC6" s="363"/>
      <c r="PCD6" s="363"/>
      <c r="PCE6" s="363"/>
      <c r="PCF6" s="363"/>
      <c r="PCG6" s="363"/>
      <c r="PCH6" s="363"/>
      <c r="PCI6" s="363"/>
      <c r="PCJ6" s="363"/>
      <c r="PCK6" s="363"/>
      <c r="PCL6" s="363"/>
      <c r="PCM6" s="363"/>
      <c r="PCN6" s="363"/>
      <c r="PCO6" s="363"/>
      <c r="PCP6" s="363"/>
      <c r="PCQ6" s="363"/>
      <c r="PCR6" s="363"/>
      <c r="PCS6" s="363"/>
      <c r="PCT6" s="363"/>
      <c r="PCU6" s="363"/>
      <c r="PCV6" s="363"/>
      <c r="PCW6" s="363"/>
      <c r="PCX6" s="363"/>
      <c r="PCY6" s="363"/>
      <c r="PCZ6" s="363"/>
      <c r="PDA6" s="363"/>
      <c r="PDB6" s="363"/>
      <c r="PDC6" s="363"/>
      <c r="PDD6" s="363"/>
      <c r="PDE6" s="363"/>
      <c r="PDF6" s="363"/>
      <c r="PDG6" s="363"/>
      <c r="PDH6" s="363"/>
      <c r="PDI6" s="363"/>
      <c r="PDJ6" s="363"/>
      <c r="PDK6" s="363"/>
      <c r="PDL6" s="363"/>
      <c r="PDM6" s="363"/>
      <c r="PDN6" s="363"/>
      <c r="PDO6" s="363"/>
      <c r="PDP6" s="363"/>
      <c r="PDQ6" s="363"/>
      <c r="PDR6" s="363"/>
      <c r="PDS6" s="363"/>
      <c r="PDT6" s="363"/>
      <c r="PDU6" s="363"/>
      <c r="PDV6" s="363"/>
      <c r="PDW6" s="363"/>
      <c r="PDX6" s="363"/>
      <c r="PDY6" s="363"/>
      <c r="PDZ6" s="363"/>
      <c r="PEA6" s="363"/>
      <c r="PEB6" s="363"/>
      <c r="PEC6" s="363"/>
      <c r="PED6" s="363"/>
      <c r="PEE6" s="363"/>
      <c r="PEF6" s="363"/>
      <c r="PEG6" s="363"/>
      <c r="PEH6" s="363"/>
      <c r="PEI6" s="363"/>
      <c r="PEJ6" s="363"/>
      <c r="PEK6" s="363"/>
      <c r="PEL6" s="363"/>
      <c r="PEM6" s="363"/>
      <c r="PEN6" s="363"/>
      <c r="PEO6" s="363"/>
      <c r="PEP6" s="363"/>
      <c r="PEQ6" s="363"/>
      <c r="PER6" s="363"/>
      <c r="PES6" s="363"/>
      <c r="PET6" s="363"/>
      <c r="PEU6" s="363"/>
      <c r="PEV6" s="363"/>
      <c r="PEW6" s="363"/>
      <c r="PEX6" s="363"/>
      <c r="PEY6" s="363"/>
      <c r="PEZ6" s="363"/>
      <c r="PFA6" s="363"/>
      <c r="PFB6" s="363"/>
      <c r="PFC6" s="363"/>
      <c r="PFD6" s="363"/>
      <c r="PFE6" s="363"/>
      <c r="PFF6" s="363"/>
      <c r="PFG6" s="363"/>
      <c r="PFH6" s="363"/>
      <c r="PFI6" s="363"/>
      <c r="PFJ6" s="363"/>
      <c r="PFK6" s="363"/>
      <c r="PFL6" s="363"/>
      <c r="PFM6" s="363"/>
      <c r="PFN6" s="363"/>
      <c r="PFO6" s="363"/>
      <c r="PFP6" s="363"/>
      <c r="PFQ6" s="363"/>
      <c r="PFR6" s="363"/>
      <c r="PFS6" s="363"/>
      <c r="PFT6" s="363"/>
      <c r="PFU6" s="363"/>
      <c r="PFV6" s="363"/>
      <c r="PFW6" s="363"/>
      <c r="PFX6" s="363"/>
      <c r="PFY6" s="363"/>
      <c r="PFZ6" s="363"/>
      <c r="PGA6" s="363"/>
      <c r="PGB6" s="363"/>
      <c r="PGC6" s="363"/>
      <c r="PGD6" s="363"/>
      <c r="PGE6" s="363"/>
      <c r="PGF6" s="363"/>
      <c r="PGG6" s="363"/>
      <c r="PGH6" s="363"/>
      <c r="PGI6" s="363"/>
      <c r="PGJ6" s="363"/>
      <c r="PGK6" s="363"/>
      <c r="PGL6" s="363"/>
      <c r="PGM6" s="363"/>
      <c r="PGN6" s="363"/>
      <c r="PGO6" s="363"/>
      <c r="PGP6" s="363"/>
      <c r="PGQ6" s="363"/>
      <c r="PGR6" s="363"/>
      <c r="PGS6" s="363"/>
      <c r="PGT6" s="363"/>
      <c r="PGU6" s="363"/>
      <c r="PGV6" s="363"/>
      <c r="PGW6" s="363"/>
      <c r="PGX6" s="363"/>
      <c r="PGY6" s="363"/>
      <c r="PGZ6" s="363"/>
      <c r="PHA6" s="363"/>
      <c r="PHB6" s="363"/>
      <c r="PHC6" s="363"/>
      <c r="PHD6" s="363"/>
      <c r="PHE6" s="363"/>
      <c r="PHF6" s="363"/>
      <c r="PHG6" s="363"/>
      <c r="PHH6" s="363"/>
      <c r="PHI6" s="363"/>
      <c r="PHJ6" s="363"/>
      <c r="PHK6" s="363"/>
      <c r="PHL6" s="363"/>
      <c r="PHM6" s="363"/>
      <c r="PHN6" s="363"/>
      <c r="PHO6" s="363"/>
      <c r="PHP6" s="363"/>
      <c r="PHQ6" s="363"/>
      <c r="PHR6" s="363"/>
      <c r="PHS6" s="363"/>
      <c r="PHT6" s="363"/>
      <c r="PHU6" s="363"/>
      <c r="PHV6" s="363"/>
      <c r="PHW6" s="363"/>
      <c r="PHX6" s="363"/>
      <c r="PHY6" s="363"/>
      <c r="PHZ6" s="363"/>
      <c r="PIA6" s="363"/>
      <c r="PIB6" s="363"/>
      <c r="PIC6" s="363"/>
      <c r="PID6" s="363"/>
      <c r="PIE6" s="363"/>
      <c r="PIF6" s="363"/>
      <c r="PIG6" s="363"/>
      <c r="PIH6" s="363"/>
      <c r="PII6" s="363"/>
      <c r="PIJ6" s="363"/>
      <c r="PIK6" s="363"/>
      <c r="PIL6" s="363"/>
      <c r="PIM6" s="363"/>
      <c r="PIN6" s="363"/>
      <c r="PIO6" s="363"/>
      <c r="PIP6" s="363"/>
      <c r="PIQ6" s="363"/>
      <c r="PIR6" s="363"/>
      <c r="PIS6" s="363"/>
      <c r="PIT6" s="363"/>
      <c r="PIU6" s="363"/>
      <c r="PIV6" s="363"/>
      <c r="PIW6" s="363"/>
      <c r="PIX6" s="363"/>
      <c r="PIY6" s="363"/>
      <c r="PIZ6" s="363"/>
      <c r="PJA6" s="363"/>
      <c r="PJB6" s="363"/>
      <c r="PJC6" s="363"/>
      <c r="PJD6" s="363"/>
      <c r="PJE6" s="363"/>
      <c r="PJF6" s="363"/>
      <c r="PJG6" s="363"/>
      <c r="PJH6" s="363"/>
      <c r="PJI6" s="363"/>
      <c r="PJJ6" s="363"/>
      <c r="PJK6" s="363"/>
      <c r="PJL6" s="363"/>
      <c r="PJM6" s="363"/>
      <c r="PJN6" s="363"/>
      <c r="PJO6" s="363"/>
      <c r="PJP6" s="363"/>
      <c r="PJQ6" s="363"/>
      <c r="PJR6" s="363"/>
      <c r="PJS6" s="363"/>
      <c r="PJT6" s="363"/>
      <c r="PJU6" s="363"/>
      <c r="PJV6" s="363"/>
      <c r="PJW6" s="363"/>
      <c r="PJX6" s="363"/>
      <c r="PJY6" s="363"/>
      <c r="PJZ6" s="363"/>
      <c r="PKA6" s="363"/>
      <c r="PKB6" s="363"/>
      <c r="PKC6" s="363"/>
      <c r="PKD6" s="363"/>
      <c r="PKE6" s="363"/>
      <c r="PKF6" s="363"/>
      <c r="PKG6" s="363"/>
      <c r="PKH6" s="363"/>
      <c r="PKI6" s="363"/>
      <c r="PKJ6" s="363"/>
      <c r="PKK6" s="363"/>
      <c r="PKL6" s="363"/>
      <c r="PKM6" s="363"/>
      <c r="PKN6" s="363"/>
      <c r="PKO6" s="363"/>
      <c r="PKP6" s="363"/>
      <c r="PKQ6" s="363"/>
      <c r="PKR6" s="363"/>
      <c r="PKS6" s="363"/>
      <c r="PKT6" s="363"/>
      <c r="PKU6" s="363"/>
      <c r="PKV6" s="363"/>
      <c r="PKW6" s="363"/>
      <c r="PKX6" s="363"/>
      <c r="PKY6" s="363"/>
      <c r="PKZ6" s="363"/>
      <c r="PLA6" s="363"/>
      <c r="PLB6" s="363"/>
      <c r="PLC6" s="363"/>
      <c r="PLD6" s="363"/>
      <c r="PLE6" s="363"/>
      <c r="PLF6" s="363"/>
      <c r="PLG6" s="363"/>
      <c r="PLH6" s="363"/>
      <c r="PLI6" s="363"/>
      <c r="PLJ6" s="363"/>
      <c r="PLK6" s="363"/>
      <c r="PLL6" s="363"/>
      <c r="PLM6" s="363"/>
      <c r="PLN6" s="363"/>
      <c r="PLO6" s="363"/>
      <c r="PLP6" s="363"/>
      <c r="PLQ6" s="363"/>
      <c r="PLR6" s="363"/>
      <c r="PLS6" s="363"/>
      <c r="PLT6" s="363"/>
      <c r="PLU6" s="363"/>
      <c r="PLV6" s="363"/>
      <c r="PLW6" s="363"/>
      <c r="PLX6" s="363"/>
      <c r="PLY6" s="363"/>
      <c r="PLZ6" s="363"/>
      <c r="PMA6" s="363"/>
      <c r="PMB6" s="363"/>
      <c r="PMC6" s="363"/>
      <c r="PMD6" s="363"/>
      <c r="PME6" s="363"/>
      <c r="PMF6" s="363"/>
      <c r="PMG6" s="363"/>
      <c r="PMH6" s="363"/>
      <c r="PMI6" s="363"/>
      <c r="PMJ6" s="363"/>
      <c r="PMK6" s="363"/>
      <c r="PML6" s="363"/>
      <c r="PMM6" s="363"/>
      <c r="PMN6" s="363"/>
      <c r="PMO6" s="363"/>
      <c r="PMP6" s="363"/>
      <c r="PMQ6" s="363"/>
      <c r="PMR6" s="363"/>
      <c r="PMS6" s="363"/>
      <c r="PMT6" s="363"/>
      <c r="PMU6" s="363"/>
      <c r="PMV6" s="363"/>
      <c r="PMW6" s="363"/>
      <c r="PMX6" s="363"/>
      <c r="PMY6" s="363"/>
      <c r="PMZ6" s="363"/>
      <c r="PNA6" s="363"/>
      <c r="PNB6" s="363"/>
      <c r="PNC6" s="363"/>
      <c r="PND6" s="363"/>
      <c r="PNE6" s="363"/>
      <c r="PNF6" s="363"/>
      <c r="PNG6" s="363"/>
      <c r="PNH6" s="363"/>
      <c r="PNI6" s="363"/>
      <c r="PNJ6" s="363"/>
      <c r="PNK6" s="363"/>
      <c r="PNL6" s="363"/>
      <c r="PNM6" s="363"/>
      <c r="PNN6" s="363"/>
      <c r="PNO6" s="363"/>
      <c r="PNP6" s="363"/>
      <c r="PNQ6" s="363"/>
      <c r="PNR6" s="363"/>
      <c r="PNS6" s="363"/>
      <c r="PNT6" s="363"/>
      <c r="PNU6" s="363"/>
      <c r="PNV6" s="363"/>
      <c r="PNW6" s="363"/>
      <c r="PNX6" s="363"/>
      <c r="PNY6" s="363"/>
      <c r="PNZ6" s="363"/>
      <c r="POA6" s="363"/>
      <c r="POB6" s="363"/>
      <c r="POC6" s="363"/>
      <c r="POD6" s="363"/>
      <c r="POE6" s="363"/>
      <c r="POF6" s="363"/>
      <c r="POG6" s="363"/>
      <c r="POH6" s="363"/>
      <c r="POI6" s="363"/>
      <c r="POJ6" s="363"/>
      <c r="POK6" s="363"/>
      <c r="POL6" s="363"/>
      <c r="POM6" s="363"/>
      <c r="PON6" s="363"/>
      <c r="POO6" s="363"/>
      <c r="POP6" s="363"/>
      <c r="POQ6" s="363"/>
      <c r="POR6" s="363"/>
      <c r="POS6" s="363"/>
      <c r="POT6" s="363"/>
      <c r="POU6" s="363"/>
      <c r="POV6" s="363"/>
      <c r="POW6" s="363"/>
      <c r="POX6" s="363"/>
      <c r="POY6" s="363"/>
      <c r="POZ6" s="363"/>
      <c r="PPA6" s="363"/>
      <c r="PPB6" s="363"/>
      <c r="PPC6" s="363"/>
      <c r="PPD6" s="363"/>
      <c r="PPE6" s="363"/>
      <c r="PPF6" s="363"/>
      <c r="PPG6" s="363"/>
      <c r="PPH6" s="363"/>
      <c r="PPI6" s="363"/>
      <c r="PPJ6" s="363"/>
      <c r="PPK6" s="363"/>
      <c r="PPL6" s="363"/>
      <c r="PPM6" s="363"/>
      <c r="PPN6" s="363"/>
      <c r="PPO6" s="363"/>
      <c r="PPP6" s="363"/>
      <c r="PPQ6" s="363"/>
      <c r="PPR6" s="363"/>
      <c r="PPS6" s="363"/>
      <c r="PPT6" s="363"/>
      <c r="PPU6" s="363"/>
      <c r="PPV6" s="363"/>
      <c r="PPW6" s="363"/>
      <c r="PPX6" s="363"/>
      <c r="PPY6" s="363"/>
      <c r="PPZ6" s="363"/>
      <c r="PQA6" s="363"/>
      <c r="PQB6" s="363"/>
      <c r="PQC6" s="363"/>
      <c r="PQD6" s="363"/>
      <c r="PQE6" s="363"/>
      <c r="PQF6" s="363"/>
      <c r="PQG6" s="363"/>
      <c r="PQH6" s="363"/>
      <c r="PQI6" s="363"/>
      <c r="PQJ6" s="363"/>
      <c r="PQK6" s="363"/>
      <c r="PQL6" s="363"/>
      <c r="PQM6" s="363"/>
      <c r="PQN6" s="363"/>
      <c r="PQO6" s="363"/>
      <c r="PQP6" s="363"/>
      <c r="PQQ6" s="363"/>
      <c r="PQR6" s="363"/>
      <c r="PQS6" s="363"/>
      <c r="PQT6" s="363"/>
      <c r="PQU6" s="363"/>
      <c r="PQV6" s="363"/>
      <c r="PQW6" s="363"/>
      <c r="PQX6" s="363"/>
      <c r="PQY6" s="363"/>
      <c r="PQZ6" s="363"/>
      <c r="PRA6" s="363"/>
      <c r="PRB6" s="363"/>
      <c r="PRC6" s="363"/>
      <c r="PRD6" s="363"/>
      <c r="PRE6" s="363"/>
      <c r="PRF6" s="363"/>
      <c r="PRG6" s="363"/>
      <c r="PRH6" s="363"/>
      <c r="PRI6" s="363"/>
      <c r="PRJ6" s="363"/>
      <c r="PRK6" s="363"/>
      <c r="PRL6" s="363"/>
      <c r="PRM6" s="363"/>
      <c r="PRN6" s="363"/>
      <c r="PRO6" s="363"/>
      <c r="PRP6" s="363"/>
      <c r="PRQ6" s="363"/>
      <c r="PRR6" s="363"/>
      <c r="PRS6" s="363"/>
      <c r="PRT6" s="363"/>
      <c r="PRU6" s="363"/>
      <c r="PRV6" s="363"/>
      <c r="PRW6" s="363"/>
      <c r="PRX6" s="363"/>
      <c r="PRY6" s="363"/>
      <c r="PRZ6" s="363"/>
      <c r="PSA6" s="363"/>
      <c r="PSB6" s="363"/>
      <c r="PSC6" s="363"/>
      <c r="PSD6" s="363"/>
      <c r="PSE6" s="363"/>
      <c r="PSF6" s="363"/>
      <c r="PSG6" s="363"/>
      <c r="PSH6" s="363"/>
      <c r="PSI6" s="363"/>
      <c r="PSJ6" s="363"/>
      <c r="PSK6" s="363"/>
      <c r="PSL6" s="363"/>
      <c r="PSM6" s="363"/>
      <c r="PSN6" s="363"/>
      <c r="PSO6" s="363"/>
      <c r="PSP6" s="363"/>
      <c r="PSQ6" s="363"/>
      <c r="PSR6" s="363"/>
      <c r="PSS6" s="363"/>
      <c r="PST6" s="363"/>
      <c r="PSU6" s="363"/>
      <c r="PSV6" s="363"/>
      <c r="PSW6" s="363"/>
      <c r="PSX6" s="363"/>
      <c r="PSY6" s="363"/>
      <c r="PSZ6" s="363"/>
      <c r="PTA6" s="363"/>
      <c r="PTB6" s="363"/>
      <c r="PTC6" s="363"/>
      <c r="PTD6" s="363"/>
      <c r="PTE6" s="363"/>
      <c r="PTF6" s="363"/>
      <c r="PTG6" s="363"/>
      <c r="PTH6" s="363"/>
      <c r="PTI6" s="363"/>
      <c r="PTJ6" s="363"/>
      <c r="PTK6" s="363"/>
      <c r="PTL6" s="363"/>
      <c r="PTM6" s="363"/>
      <c r="PTN6" s="363"/>
      <c r="PTO6" s="363"/>
      <c r="PTP6" s="363"/>
      <c r="PTQ6" s="363"/>
      <c r="PTR6" s="363"/>
      <c r="PTS6" s="363"/>
      <c r="PTT6" s="363"/>
      <c r="PTU6" s="363"/>
      <c r="PTV6" s="363"/>
      <c r="PTW6" s="363"/>
      <c r="PTX6" s="363"/>
      <c r="PTY6" s="363"/>
      <c r="PTZ6" s="363"/>
      <c r="PUA6" s="363"/>
      <c r="PUB6" s="363"/>
      <c r="PUC6" s="363"/>
      <c r="PUD6" s="363"/>
      <c r="PUE6" s="363"/>
      <c r="PUF6" s="363"/>
      <c r="PUG6" s="363"/>
      <c r="PUH6" s="363"/>
      <c r="PUI6" s="363"/>
      <c r="PUJ6" s="363"/>
      <c r="PUK6" s="363"/>
      <c r="PUL6" s="363"/>
      <c r="PUM6" s="363"/>
      <c r="PUN6" s="363"/>
      <c r="PUO6" s="363"/>
      <c r="PUP6" s="363"/>
      <c r="PUQ6" s="363"/>
      <c r="PUR6" s="363"/>
      <c r="PUS6" s="363"/>
      <c r="PUT6" s="363"/>
      <c r="PUU6" s="363"/>
      <c r="PUV6" s="363"/>
      <c r="PUW6" s="363"/>
      <c r="PUX6" s="363"/>
      <c r="PUY6" s="363"/>
      <c r="PUZ6" s="363"/>
      <c r="PVA6" s="363"/>
      <c r="PVB6" s="363"/>
      <c r="PVC6" s="363"/>
      <c r="PVD6" s="363"/>
      <c r="PVE6" s="363"/>
      <c r="PVF6" s="363"/>
      <c r="PVG6" s="363"/>
      <c r="PVH6" s="363"/>
      <c r="PVI6" s="363"/>
      <c r="PVJ6" s="363"/>
      <c r="PVK6" s="363"/>
      <c r="PVL6" s="363"/>
      <c r="PVM6" s="363"/>
      <c r="PVN6" s="363"/>
      <c r="PVO6" s="363"/>
      <c r="PVP6" s="363"/>
      <c r="PVQ6" s="363"/>
      <c r="PVR6" s="363"/>
      <c r="PVS6" s="363"/>
      <c r="PVT6" s="363"/>
      <c r="PVU6" s="363"/>
      <c r="PVV6" s="363"/>
      <c r="PVW6" s="363"/>
      <c r="PVX6" s="363"/>
      <c r="PVY6" s="363"/>
      <c r="PVZ6" s="363"/>
      <c r="PWA6" s="363"/>
      <c r="PWB6" s="363"/>
      <c r="PWC6" s="363"/>
      <c r="PWD6" s="363"/>
      <c r="PWE6" s="363"/>
      <c r="PWF6" s="363"/>
      <c r="PWG6" s="363"/>
      <c r="PWH6" s="363"/>
      <c r="PWI6" s="363"/>
      <c r="PWJ6" s="363"/>
      <c r="PWK6" s="363"/>
      <c r="PWL6" s="363"/>
      <c r="PWM6" s="363"/>
      <c r="PWN6" s="363"/>
      <c r="PWO6" s="363"/>
      <c r="PWP6" s="363"/>
      <c r="PWQ6" s="363"/>
      <c r="PWR6" s="363"/>
      <c r="PWS6" s="363"/>
      <c r="PWT6" s="363"/>
      <c r="PWU6" s="363"/>
      <c r="PWV6" s="363"/>
      <c r="PWW6" s="363"/>
      <c r="PWX6" s="363"/>
      <c r="PWY6" s="363"/>
      <c r="PWZ6" s="363"/>
      <c r="PXA6" s="363"/>
      <c r="PXB6" s="363"/>
      <c r="PXC6" s="363"/>
      <c r="PXD6" s="363"/>
      <c r="PXE6" s="363"/>
      <c r="PXF6" s="363"/>
      <c r="PXG6" s="363"/>
      <c r="PXH6" s="363"/>
      <c r="PXI6" s="363"/>
      <c r="PXJ6" s="363"/>
      <c r="PXK6" s="363"/>
      <c r="PXL6" s="363"/>
      <c r="PXM6" s="363"/>
      <c r="PXN6" s="363"/>
      <c r="PXO6" s="363"/>
      <c r="PXP6" s="363"/>
      <c r="PXQ6" s="363"/>
      <c r="PXR6" s="363"/>
      <c r="PXS6" s="363"/>
      <c r="PXT6" s="363"/>
      <c r="PXU6" s="363"/>
      <c r="PXV6" s="363"/>
      <c r="PXW6" s="363"/>
      <c r="PXX6" s="363"/>
      <c r="PXY6" s="363"/>
      <c r="PXZ6" s="363"/>
      <c r="PYA6" s="363"/>
      <c r="PYB6" s="363"/>
      <c r="PYC6" s="363"/>
      <c r="PYD6" s="363"/>
      <c r="PYE6" s="363"/>
      <c r="PYF6" s="363"/>
      <c r="PYG6" s="363"/>
      <c r="PYH6" s="363"/>
      <c r="PYI6" s="363"/>
      <c r="PYJ6" s="363"/>
      <c r="PYK6" s="363"/>
      <c r="PYL6" s="363"/>
      <c r="PYM6" s="363"/>
      <c r="PYN6" s="363"/>
      <c r="PYO6" s="363"/>
      <c r="PYP6" s="363"/>
      <c r="PYQ6" s="363"/>
      <c r="PYR6" s="363"/>
      <c r="PYS6" s="363"/>
      <c r="PYT6" s="363"/>
      <c r="PYU6" s="363"/>
      <c r="PYV6" s="363"/>
      <c r="PYW6" s="363"/>
      <c r="PYX6" s="363"/>
      <c r="PYY6" s="363"/>
      <c r="PYZ6" s="363"/>
      <c r="PZA6" s="363"/>
      <c r="PZB6" s="363"/>
      <c r="PZC6" s="363"/>
      <c r="PZD6" s="363"/>
      <c r="PZE6" s="363"/>
      <c r="PZF6" s="363"/>
      <c r="PZG6" s="363"/>
      <c r="PZH6" s="363"/>
      <c r="PZI6" s="363"/>
      <c r="PZJ6" s="363"/>
      <c r="PZK6" s="363"/>
      <c r="PZL6" s="363"/>
      <c r="PZM6" s="363"/>
      <c r="PZN6" s="363"/>
      <c r="PZO6" s="363"/>
      <c r="PZP6" s="363"/>
      <c r="PZQ6" s="363"/>
      <c r="PZR6" s="363"/>
      <c r="PZS6" s="363"/>
      <c r="PZT6" s="363"/>
      <c r="PZU6" s="363"/>
      <c r="PZV6" s="363"/>
      <c r="PZW6" s="363"/>
      <c r="PZX6" s="363"/>
      <c r="PZY6" s="363"/>
      <c r="PZZ6" s="363"/>
      <c r="QAA6" s="363"/>
      <c r="QAB6" s="363"/>
      <c r="QAC6" s="363"/>
      <c r="QAD6" s="363"/>
      <c r="QAE6" s="363"/>
      <c r="QAF6" s="363"/>
      <c r="QAG6" s="363"/>
      <c r="QAH6" s="363"/>
      <c r="QAI6" s="363"/>
      <c r="QAJ6" s="363"/>
      <c r="QAK6" s="363"/>
      <c r="QAL6" s="363"/>
      <c r="QAM6" s="363"/>
      <c r="QAN6" s="363"/>
      <c r="QAO6" s="363"/>
      <c r="QAP6" s="363"/>
      <c r="QAQ6" s="363"/>
      <c r="QAR6" s="363"/>
      <c r="QAS6" s="363"/>
      <c r="QAT6" s="363"/>
      <c r="QAU6" s="363"/>
      <c r="QAV6" s="363"/>
      <c r="QAW6" s="363"/>
      <c r="QAX6" s="363"/>
      <c r="QAY6" s="363"/>
      <c r="QAZ6" s="363"/>
      <c r="QBA6" s="363"/>
      <c r="QBB6" s="363"/>
      <c r="QBC6" s="363"/>
      <c r="QBD6" s="363"/>
      <c r="QBE6" s="363"/>
      <c r="QBF6" s="363"/>
      <c r="QBG6" s="363"/>
      <c r="QBH6" s="363"/>
      <c r="QBI6" s="363"/>
      <c r="QBJ6" s="363"/>
      <c r="QBK6" s="363"/>
      <c r="QBL6" s="363"/>
      <c r="QBM6" s="363"/>
      <c r="QBN6" s="363"/>
      <c r="QBO6" s="363"/>
      <c r="QBP6" s="363"/>
      <c r="QBQ6" s="363"/>
      <c r="QBR6" s="363"/>
      <c r="QBS6" s="363"/>
      <c r="QBT6" s="363"/>
      <c r="QBU6" s="363"/>
      <c r="QBV6" s="363"/>
      <c r="QBW6" s="363"/>
      <c r="QBX6" s="363"/>
      <c r="QBY6" s="363"/>
      <c r="QBZ6" s="363"/>
      <c r="QCA6" s="363"/>
      <c r="QCB6" s="363"/>
      <c r="QCC6" s="363"/>
      <c r="QCD6" s="363"/>
      <c r="QCE6" s="363"/>
      <c r="QCF6" s="363"/>
      <c r="QCG6" s="363"/>
      <c r="QCH6" s="363"/>
      <c r="QCI6" s="363"/>
      <c r="QCJ6" s="363"/>
      <c r="QCK6" s="363"/>
      <c r="QCL6" s="363"/>
      <c r="QCM6" s="363"/>
      <c r="QCN6" s="363"/>
      <c r="QCO6" s="363"/>
      <c r="QCP6" s="363"/>
      <c r="QCQ6" s="363"/>
      <c r="QCR6" s="363"/>
      <c r="QCS6" s="363"/>
      <c r="QCT6" s="363"/>
      <c r="QCU6" s="363"/>
      <c r="QCV6" s="363"/>
      <c r="QCW6" s="363"/>
      <c r="QCX6" s="363"/>
      <c r="QCY6" s="363"/>
      <c r="QCZ6" s="363"/>
      <c r="QDA6" s="363"/>
      <c r="QDB6" s="363"/>
      <c r="QDC6" s="363"/>
      <c r="QDD6" s="363"/>
      <c r="QDE6" s="363"/>
      <c r="QDF6" s="363"/>
      <c r="QDG6" s="363"/>
      <c r="QDH6" s="363"/>
      <c r="QDI6" s="363"/>
      <c r="QDJ6" s="363"/>
      <c r="QDK6" s="363"/>
      <c r="QDL6" s="363"/>
      <c r="QDM6" s="363"/>
      <c r="QDN6" s="363"/>
      <c r="QDO6" s="363"/>
      <c r="QDP6" s="363"/>
      <c r="QDQ6" s="363"/>
      <c r="QDR6" s="363"/>
      <c r="QDS6" s="363"/>
      <c r="QDT6" s="363"/>
      <c r="QDU6" s="363"/>
      <c r="QDV6" s="363"/>
      <c r="QDW6" s="363"/>
      <c r="QDX6" s="363"/>
      <c r="QDY6" s="363"/>
      <c r="QDZ6" s="363"/>
      <c r="QEA6" s="363"/>
      <c r="QEB6" s="363"/>
      <c r="QEC6" s="363"/>
      <c r="QED6" s="363"/>
      <c r="QEE6" s="363"/>
      <c r="QEF6" s="363"/>
      <c r="QEG6" s="363"/>
      <c r="QEH6" s="363"/>
      <c r="QEI6" s="363"/>
      <c r="QEJ6" s="363"/>
      <c r="QEK6" s="363"/>
      <c r="QEL6" s="363"/>
      <c r="QEM6" s="363"/>
      <c r="QEN6" s="363"/>
      <c r="QEO6" s="363"/>
      <c r="QEP6" s="363"/>
      <c r="QEQ6" s="363"/>
      <c r="QER6" s="363"/>
      <c r="QES6" s="363"/>
      <c r="QET6" s="363"/>
      <c r="QEU6" s="363"/>
      <c r="QEV6" s="363"/>
      <c r="QEW6" s="363"/>
      <c r="QEX6" s="363"/>
      <c r="QEY6" s="363"/>
      <c r="QEZ6" s="363"/>
      <c r="QFA6" s="363"/>
      <c r="QFB6" s="363"/>
      <c r="QFC6" s="363"/>
      <c r="QFD6" s="363"/>
      <c r="QFE6" s="363"/>
      <c r="QFF6" s="363"/>
      <c r="QFG6" s="363"/>
      <c r="QFH6" s="363"/>
      <c r="QFI6" s="363"/>
      <c r="QFJ6" s="363"/>
      <c r="QFK6" s="363"/>
      <c r="QFL6" s="363"/>
      <c r="QFM6" s="363"/>
      <c r="QFN6" s="363"/>
      <c r="QFO6" s="363"/>
      <c r="QFP6" s="363"/>
      <c r="QFQ6" s="363"/>
      <c r="QFR6" s="363"/>
      <c r="QFS6" s="363"/>
      <c r="QFT6" s="363"/>
      <c r="QFU6" s="363"/>
      <c r="QFV6" s="363"/>
      <c r="QFW6" s="363"/>
      <c r="QFX6" s="363"/>
      <c r="QFY6" s="363"/>
      <c r="QFZ6" s="363"/>
      <c r="QGA6" s="363"/>
      <c r="QGB6" s="363"/>
      <c r="QGC6" s="363"/>
      <c r="QGD6" s="363"/>
      <c r="QGE6" s="363"/>
      <c r="QGF6" s="363"/>
      <c r="QGG6" s="363"/>
      <c r="QGH6" s="363"/>
      <c r="QGI6" s="363"/>
      <c r="QGJ6" s="363"/>
      <c r="QGK6" s="363"/>
      <c r="QGL6" s="363"/>
      <c r="QGM6" s="363"/>
      <c r="QGN6" s="363"/>
      <c r="QGO6" s="363"/>
      <c r="QGP6" s="363"/>
      <c r="QGQ6" s="363"/>
      <c r="QGR6" s="363"/>
      <c r="QGS6" s="363"/>
      <c r="QGT6" s="363"/>
      <c r="QGU6" s="363"/>
      <c r="QGV6" s="363"/>
      <c r="QGW6" s="363"/>
      <c r="QGX6" s="363"/>
      <c r="QGY6" s="363"/>
      <c r="QGZ6" s="363"/>
      <c r="QHA6" s="363"/>
      <c r="QHB6" s="363"/>
      <c r="QHC6" s="363"/>
      <c r="QHD6" s="363"/>
      <c r="QHE6" s="363"/>
      <c r="QHF6" s="363"/>
      <c r="QHG6" s="363"/>
      <c r="QHH6" s="363"/>
      <c r="QHI6" s="363"/>
      <c r="QHJ6" s="363"/>
      <c r="QHK6" s="363"/>
      <c r="QHL6" s="363"/>
      <c r="QHM6" s="363"/>
      <c r="QHN6" s="363"/>
      <c r="QHO6" s="363"/>
      <c r="QHP6" s="363"/>
      <c r="QHQ6" s="363"/>
      <c r="QHR6" s="363"/>
      <c r="QHS6" s="363"/>
      <c r="QHT6" s="363"/>
      <c r="QHU6" s="363"/>
      <c r="QHV6" s="363"/>
      <c r="QHW6" s="363"/>
      <c r="QHX6" s="363"/>
      <c r="QHY6" s="363"/>
      <c r="QHZ6" s="363"/>
      <c r="QIA6" s="363"/>
      <c r="QIB6" s="363"/>
      <c r="QIC6" s="363"/>
      <c r="QID6" s="363"/>
      <c r="QIE6" s="363"/>
      <c r="QIF6" s="363"/>
      <c r="QIG6" s="363"/>
      <c r="QIH6" s="363"/>
      <c r="QII6" s="363"/>
      <c r="QIJ6" s="363"/>
      <c r="QIK6" s="363"/>
      <c r="QIL6" s="363"/>
      <c r="QIM6" s="363"/>
      <c r="QIN6" s="363"/>
      <c r="QIO6" s="363"/>
      <c r="QIP6" s="363"/>
      <c r="QIQ6" s="363"/>
      <c r="QIR6" s="363"/>
      <c r="QIS6" s="363"/>
      <c r="QIT6" s="363"/>
      <c r="QIU6" s="363"/>
      <c r="QIV6" s="363"/>
      <c r="QIW6" s="363"/>
      <c r="QIX6" s="363"/>
      <c r="QIY6" s="363"/>
      <c r="QIZ6" s="363"/>
      <c r="QJA6" s="363"/>
      <c r="QJB6" s="363"/>
      <c r="QJC6" s="363"/>
      <c r="QJD6" s="363"/>
      <c r="QJE6" s="363"/>
      <c r="QJF6" s="363"/>
      <c r="QJG6" s="363"/>
      <c r="QJH6" s="363"/>
      <c r="QJI6" s="363"/>
      <c r="QJJ6" s="363"/>
      <c r="QJK6" s="363"/>
      <c r="QJL6" s="363"/>
      <c r="QJM6" s="363"/>
      <c r="QJN6" s="363"/>
      <c r="QJO6" s="363"/>
      <c r="QJP6" s="363"/>
      <c r="QJQ6" s="363"/>
      <c r="QJR6" s="363"/>
      <c r="QJS6" s="363"/>
      <c r="QJT6" s="363"/>
      <c r="QJU6" s="363"/>
      <c r="QJV6" s="363"/>
      <c r="QJW6" s="363"/>
      <c r="QJX6" s="363"/>
      <c r="QJY6" s="363"/>
      <c r="QJZ6" s="363"/>
      <c r="QKA6" s="363"/>
      <c r="QKB6" s="363"/>
      <c r="QKC6" s="363"/>
      <c r="QKD6" s="363"/>
      <c r="QKE6" s="363"/>
      <c r="QKF6" s="363"/>
      <c r="QKG6" s="363"/>
      <c r="QKH6" s="363"/>
      <c r="QKI6" s="363"/>
      <c r="QKJ6" s="363"/>
      <c r="QKK6" s="363"/>
      <c r="QKL6" s="363"/>
      <c r="QKM6" s="363"/>
      <c r="QKN6" s="363"/>
      <c r="QKO6" s="363"/>
      <c r="QKP6" s="363"/>
      <c r="QKQ6" s="363"/>
      <c r="QKR6" s="363"/>
      <c r="QKS6" s="363"/>
      <c r="QKT6" s="363"/>
      <c r="QKU6" s="363"/>
      <c r="QKV6" s="363"/>
      <c r="QKW6" s="363"/>
      <c r="QKX6" s="363"/>
      <c r="QKY6" s="363"/>
      <c r="QKZ6" s="363"/>
      <c r="QLA6" s="363"/>
      <c r="QLB6" s="363"/>
      <c r="QLC6" s="363"/>
      <c r="QLD6" s="363"/>
      <c r="QLE6" s="363"/>
      <c r="QLF6" s="363"/>
      <c r="QLG6" s="363"/>
      <c r="QLH6" s="363"/>
      <c r="QLI6" s="363"/>
      <c r="QLJ6" s="363"/>
      <c r="QLK6" s="363"/>
      <c r="QLL6" s="363"/>
      <c r="QLM6" s="363"/>
      <c r="QLN6" s="363"/>
      <c r="QLO6" s="363"/>
      <c r="QLP6" s="363"/>
      <c r="QLQ6" s="363"/>
      <c r="QLR6" s="363"/>
      <c r="QLS6" s="363"/>
      <c r="QLT6" s="363"/>
      <c r="QLU6" s="363"/>
      <c r="QLV6" s="363"/>
      <c r="QLW6" s="363"/>
      <c r="QLX6" s="363"/>
      <c r="QLY6" s="363"/>
      <c r="QLZ6" s="363"/>
      <c r="QMA6" s="363"/>
      <c r="QMB6" s="363"/>
      <c r="QMC6" s="363"/>
      <c r="QMD6" s="363"/>
      <c r="QME6" s="363"/>
      <c r="QMF6" s="363"/>
      <c r="QMG6" s="363"/>
      <c r="QMH6" s="363"/>
      <c r="QMI6" s="363"/>
      <c r="QMJ6" s="363"/>
      <c r="QMK6" s="363"/>
      <c r="QML6" s="363"/>
      <c r="QMM6" s="363"/>
      <c r="QMN6" s="363"/>
      <c r="QMO6" s="363"/>
      <c r="QMP6" s="363"/>
      <c r="QMQ6" s="363"/>
      <c r="QMR6" s="363"/>
      <c r="QMS6" s="363"/>
      <c r="QMT6" s="363"/>
      <c r="QMU6" s="363"/>
      <c r="QMV6" s="363"/>
      <c r="QMW6" s="363"/>
      <c r="QMX6" s="363"/>
      <c r="QMY6" s="363"/>
      <c r="QMZ6" s="363"/>
      <c r="QNA6" s="363"/>
      <c r="QNB6" s="363"/>
      <c r="QNC6" s="363"/>
      <c r="QND6" s="363"/>
      <c r="QNE6" s="363"/>
      <c r="QNF6" s="363"/>
      <c r="QNG6" s="363"/>
      <c r="QNH6" s="363"/>
      <c r="QNI6" s="363"/>
      <c r="QNJ6" s="363"/>
      <c r="QNK6" s="363"/>
      <c r="QNL6" s="363"/>
      <c r="QNM6" s="363"/>
      <c r="QNN6" s="363"/>
      <c r="QNO6" s="363"/>
      <c r="QNP6" s="363"/>
      <c r="QNQ6" s="363"/>
      <c r="QNR6" s="363"/>
      <c r="QNS6" s="363"/>
      <c r="QNT6" s="363"/>
      <c r="QNU6" s="363"/>
      <c r="QNV6" s="363"/>
      <c r="QNW6" s="363"/>
      <c r="QNX6" s="363"/>
      <c r="QNY6" s="363"/>
      <c r="QNZ6" s="363"/>
      <c r="QOA6" s="363"/>
      <c r="QOB6" s="363"/>
      <c r="QOC6" s="363"/>
      <c r="QOD6" s="363"/>
      <c r="QOE6" s="363"/>
      <c r="QOF6" s="363"/>
      <c r="QOG6" s="363"/>
      <c r="QOH6" s="363"/>
      <c r="QOI6" s="363"/>
      <c r="QOJ6" s="363"/>
      <c r="QOK6" s="363"/>
      <c r="QOL6" s="363"/>
      <c r="QOM6" s="363"/>
      <c r="QON6" s="363"/>
      <c r="QOO6" s="363"/>
      <c r="QOP6" s="363"/>
      <c r="QOQ6" s="363"/>
      <c r="QOR6" s="363"/>
      <c r="QOS6" s="363"/>
      <c r="QOT6" s="363"/>
      <c r="QOU6" s="363"/>
      <c r="QOV6" s="363"/>
      <c r="QOW6" s="363"/>
      <c r="QOX6" s="363"/>
      <c r="QOY6" s="363"/>
      <c r="QOZ6" s="363"/>
      <c r="QPA6" s="363"/>
      <c r="QPB6" s="363"/>
      <c r="QPC6" s="363"/>
      <c r="QPD6" s="363"/>
      <c r="QPE6" s="363"/>
      <c r="QPF6" s="363"/>
      <c r="QPG6" s="363"/>
      <c r="QPH6" s="363"/>
      <c r="QPI6" s="363"/>
      <c r="QPJ6" s="363"/>
      <c r="QPK6" s="363"/>
      <c r="QPL6" s="363"/>
      <c r="QPM6" s="363"/>
      <c r="QPN6" s="363"/>
      <c r="QPO6" s="363"/>
      <c r="QPP6" s="363"/>
      <c r="QPQ6" s="363"/>
      <c r="QPR6" s="363"/>
      <c r="QPS6" s="363"/>
      <c r="QPT6" s="363"/>
      <c r="QPU6" s="363"/>
      <c r="QPV6" s="363"/>
      <c r="QPW6" s="363"/>
      <c r="QPX6" s="363"/>
      <c r="QPY6" s="363"/>
      <c r="QPZ6" s="363"/>
      <c r="QQA6" s="363"/>
      <c r="QQB6" s="363"/>
      <c r="QQC6" s="363"/>
      <c r="QQD6" s="363"/>
      <c r="QQE6" s="363"/>
      <c r="QQF6" s="363"/>
      <c r="QQG6" s="363"/>
      <c r="QQH6" s="363"/>
      <c r="QQI6" s="363"/>
      <c r="QQJ6" s="363"/>
      <c r="QQK6" s="363"/>
      <c r="QQL6" s="363"/>
      <c r="QQM6" s="363"/>
      <c r="QQN6" s="363"/>
      <c r="QQO6" s="363"/>
      <c r="QQP6" s="363"/>
      <c r="QQQ6" s="363"/>
      <c r="QQR6" s="363"/>
      <c r="QQS6" s="363"/>
      <c r="QQT6" s="363"/>
      <c r="QQU6" s="363"/>
      <c r="QQV6" s="363"/>
      <c r="QQW6" s="363"/>
      <c r="QQX6" s="363"/>
      <c r="QQY6" s="363"/>
      <c r="QQZ6" s="363"/>
      <c r="QRA6" s="363"/>
      <c r="QRB6" s="363"/>
      <c r="QRC6" s="363"/>
      <c r="QRD6" s="363"/>
      <c r="QRE6" s="363"/>
      <c r="QRF6" s="363"/>
      <c r="QRG6" s="363"/>
      <c r="QRH6" s="363"/>
      <c r="QRI6" s="363"/>
      <c r="QRJ6" s="363"/>
      <c r="QRK6" s="363"/>
      <c r="QRL6" s="363"/>
      <c r="QRM6" s="363"/>
      <c r="QRN6" s="363"/>
      <c r="QRO6" s="363"/>
      <c r="QRP6" s="363"/>
      <c r="QRQ6" s="363"/>
      <c r="QRR6" s="363"/>
      <c r="QRS6" s="363"/>
      <c r="QRT6" s="363"/>
      <c r="QRU6" s="363"/>
      <c r="QRV6" s="363"/>
      <c r="QRW6" s="363"/>
      <c r="QRX6" s="363"/>
      <c r="QRY6" s="363"/>
      <c r="QRZ6" s="363"/>
      <c r="QSA6" s="363"/>
      <c r="QSB6" s="363"/>
      <c r="QSC6" s="363"/>
      <c r="QSD6" s="363"/>
      <c r="QSE6" s="363"/>
      <c r="QSF6" s="363"/>
      <c r="QSG6" s="363"/>
      <c r="QSH6" s="363"/>
      <c r="QSI6" s="363"/>
      <c r="QSJ6" s="363"/>
      <c r="QSK6" s="363"/>
      <c r="QSL6" s="363"/>
      <c r="QSM6" s="363"/>
      <c r="QSN6" s="363"/>
      <c r="QSO6" s="363"/>
      <c r="QSP6" s="363"/>
      <c r="QSQ6" s="363"/>
      <c r="QSR6" s="363"/>
      <c r="QSS6" s="363"/>
      <c r="QST6" s="363"/>
      <c r="QSU6" s="363"/>
      <c r="QSV6" s="363"/>
      <c r="QSW6" s="363"/>
      <c r="QSX6" s="363"/>
      <c r="QSY6" s="363"/>
      <c r="QSZ6" s="363"/>
      <c r="QTA6" s="363"/>
      <c r="QTB6" s="363"/>
      <c r="QTC6" s="363"/>
      <c r="QTD6" s="363"/>
      <c r="QTE6" s="363"/>
      <c r="QTF6" s="363"/>
      <c r="QTG6" s="363"/>
      <c r="QTH6" s="363"/>
      <c r="QTI6" s="363"/>
      <c r="QTJ6" s="363"/>
      <c r="QTK6" s="363"/>
      <c r="QTL6" s="363"/>
      <c r="QTM6" s="363"/>
      <c r="QTN6" s="363"/>
      <c r="QTO6" s="363"/>
      <c r="QTP6" s="363"/>
      <c r="QTQ6" s="363"/>
      <c r="QTR6" s="363"/>
      <c r="QTS6" s="363"/>
      <c r="QTT6" s="363"/>
      <c r="QTU6" s="363"/>
      <c r="QTV6" s="363"/>
      <c r="QTW6" s="363"/>
      <c r="QTX6" s="363"/>
      <c r="QTY6" s="363"/>
      <c r="QTZ6" s="363"/>
      <c r="QUA6" s="363"/>
      <c r="QUB6" s="363"/>
      <c r="QUC6" s="363"/>
      <c r="QUD6" s="363"/>
      <c r="QUE6" s="363"/>
      <c r="QUF6" s="363"/>
      <c r="QUG6" s="363"/>
      <c r="QUH6" s="363"/>
      <c r="QUI6" s="363"/>
      <c r="QUJ6" s="363"/>
      <c r="QUK6" s="363"/>
      <c r="QUL6" s="363"/>
      <c r="QUM6" s="363"/>
      <c r="QUN6" s="363"/>
      <c r="QUO6" s="363"/>
      <c r="QUP6" s="363"/>
      <c r="QUQ6" s="363"/>
      <c r="QUR6" s="363"/>
      <c r="QUS6" s="363"/>
      <c r="QUT6" s="363"/>
      <c r="QUU6" s="363"/>
      <c r="QUV6" s="363"/>
      <c r="QUW6" s="363"/>
      <c r="QUX6" s="363"/>
      <c r="QUY6" s="363"/>
      <c r="QUZ6" s="363"/>
      <c r="QVA6" s="363"/>
      <c r="QVB6" s="363"/>
      <c r="QVC6" s="363"/>
      <c r="QVD6" s="363"/>
      <c r="QVE6" s="363"/>
      <c r="QVF6" s="363"/>
      <c r="QVG6" s="363"/>
      <c r="QVH6" s="363"/>
      <c r="QVI6" s="363"/>
      <c r="QVJ6" s="363"/>
      <c r="QVK6" s="363"/>
      <c r="QVL6" s="363"/>
      <c r="QVM6" s="363"/>
      <c r="QVN6" s="363"/>
      <c r="QVO6" s="363"/>
      <c r="QVP6" s="363"/>
      <c r="QVQ6" s="363"/>
      <c r="QVR6" s="363"/>
      <c r="QVS6" s="363"/>
      <c r="QVT6" s="363"/>
      <c r="QVU6" s="363"/>
      <c r="QVV6" s="363"/>
      <c r="QVW6" s="363"/>
      <c r="QVX6" s="363"/>
      <c r="QVY6" s="363"/>
      <c r="QVZ6" s="363"/>
      <c r="QWA6" s="363"/>
      <c r="QWB6" s="363"/>
      <c r="QWC6" s="363"/>
      <c r="QWD6" s="363"/>
      <c r="QWE6" s="363"/>
      <c r="QWF6" s="363"/>
      <c r="QWG6" s="363"/>
      <c r="QWH6" s="363"/>
      <c r="QWI6" s="363"/>
      <c r="QWJ6" s="363"/>
      <c r="QWK6" s="363"/>
      <c r="QWL6" s="363"/>
      <c r="QWM6" s="363"/>
      <c r="QWN6" s="363"/>
      <c r="QWO6" s="363"/>
      <c r="QWP6" s="363"/>
      <c r="QWQ6" s="363"/>
      <c r="QWR6" s="363"/>
      <c r="QWS6" s="363"/>
      <c r="QWT6" s="363"/>
      <c r="QWU6" s="363"/>
      <c r="QWV6" s="363"/>
      <c r="QWW6" s="363"/>
      <c r="QWX6" s="363"/>
      <c r="QWY6" s="363"/>
      <c r="QWZ6" s="363"/>
      <c r="QXA6" s="363"/>
      <c r="QXB6" s="363"/>
      <c r="QXC6" s="363"/>
      <c r="QXD6" s="363"/>
      <c r="QXE6" s="363"/>
      <c r="QXF6" s="363"/>
      <c r="QXG6" s="363"/>
      <c r="QXH6" s="363"/>
      <c r="QXI6" s="363"/>
      <c r="QXJ6" s="363"/>
      <c r="QXK6" s="363"/>
      <c r="QXL6" s="363"/>
      <c r="QXM6" s="363"/>
      <c r="QXN6" s="363"/>
      <c r="QXO6" s="363"/>
      <c r="QXP6" s="363"/>
      <c r="QXQ6" s="363"/>
      <c r="QXR6" s="363"/>
      <c r="QXS6" s="363"/>
      <c r="QXT6" s="363"/>
      <c r="QXU6" s="363"/>
      <c r="QXV6" s="363"/>
      <c r="QXW6" s="363"/>
      <c r="QXX6" s="363"/>
      <c r="QXY6" s="363"/>
      <c r="QXZ6" s="363"/>
      <c r="QYA6" s="363"/>
      <c r="QYB6" s="363"/>
      <c r="QYC6" s="363"/>
      <c r="QYD6" s="363"/>
      <c r="QYE6" s="363"/>
      <c r="QYF6" s="363"/>
      <c r="QYG6" s="363"/>
      <c r="QYH6" s="363"/>
      <c r="QYI6" s="363"/>
      <c r="QYJ6" s="363"/>
      <c r="QYK6" s="363"/>
      <c r="QYL6" s="363"/>
      <c r="QYM6" s="363"/>
      <c r="QYN6" s="363"/>
      <c r="QYO6" s="363"/>
      <c r="QYP6" s="363"/>
      <c r="QYQ6" s="363"/>
      <c r="QYR6" s="363"/>
      <c r="QYS6" s="363"/>
      <c r="QYT6" s="363"/>
      <c r="QYU6" s="363"/>
      <c r="QYV6" s="363"/>
      <c r="QYW6" s="363"/>
      <c r="QYX6" s="363"/>
      <c r="QYY6" s="363"/>
      <c r="QYZ6" s="363"/>
      <c r="QZA6" s="363"/>
      <c r="QZB6" s="363"/>
      <c r="QZC6" s="363"/>
      <c r="QZD6" s="363"/>
      <c r="QZE6" s="363"/>
      <c r="QZF6" s="363"/>
      <c r="QZG6" s="363"/>
      <c r="QZH6" s="363"/>
      <c r="QZI6" s="363"/>
      <c r="QZJ6" s="363"/>
      <c r="QZK6" s="363"/>
      <c r="QZL6" s="363"/>
      <c r="QZM6" s="363"/>
      <c r="QZN6" s="363"/>
      <c r="QZO6" s="363"/>
      <c r="QZP6" s="363"/>
      <c r="QZQ6" s="363"/>
      <c r="QZR6" s="363"/>
      <c r="QZS6" s="363"/>
      <c r="QZT6" s="363"/>
      <c r="QZU6" s="363"/>
      <c r="QZV6" s="363"/>
      <c r="QZW6" s="363"/>
      <c r="QZX6" s="363"/>
      <c r="QZY6" s="363"/>
      <c r="QZZ6" s="363"/>
      <c r="RAA6" s="363"/>
      <c r="RAB6" s="363"/>
      <c r="RAC6" s="363"/>
      <c r="RAD6" s="363"/>
      <c r="RAE6" s="363"/>
      <c r="RAF6" s="363"/>
      <c r="RAG6" s="363"/>
      <c r="RAH6" s="363"/>
      <c r="RAI6" s="363"/>
      <c r="RAJ6" s="363"/>
      <c r="RAK6" s="363"/>
      <c r="RAL6" s="363"/>
      <c r="RAM6" s="363"/>
      <c r="RAN6" s="363"/>
      <c r="RAO6" s="363"/>
      <c r="RAP6" s="363"/>
      <c r="RAQ6" s="363"/>
      <c r="RAR6" s="363"/>
      <c r="RAS6" s="363"/>
      <c r="RAT6" s="363"/>
      <c r="RAU6" s="363"/>
      <c r="RAV6" s="363"/>
      <c r="RAW6" s="363"/>
      <c r="RAX6" s="363"/>
      <c r="RAY6" s="363"/>
      <c r="RAZ6" s="363"/>
      <c r="RBA6" s="363"/>
      <c r="RBB6" s="363"/>
      <c r="RBC6" s="363"/>
      <c r="RBD6" s="363"/>
      <c r="RBE6" s="363"/>
      <c r="RBF6" s="363"/>
      <c r="RBG6" s="363"/>
      <c r="RBH6" s="363"/>
      <c r="RBI6" s="363"/>
      <c r="RBJ6" s="363"/>
      <c r="RBK6" s="363"/>
      <c r="RBL6" s="363"/>
      <c r="RBM6" s="363"/>
      <c r="RBN6" s="363"/>
      <c r="RBO6" s="363"/>
      <c r="RBP6" s="363"/>
      <c r="RBQ6" s="363"/>
      <c r="RBR6" s="363"/>
      <c r="RBS6" s="363"/>
      <c r="RBT6" s="363"/>
      <c r="RBU6" s="363"/>
      <c r="RBV6" s="363"/>
      <c r="RBW6" s="363"/>
      <c r="RBX6" s="363"/>
      <c r="RBY6" s="363"/>
      <c r="RBZ6" s="363"/>
      <c r="RCA6" s="363"/>
      <c r="RCB6" s="363"/>
      <c r="RCC6" s="363"/>
      <c r="RCD6" s="363"/>
      <c r="RCE6" s="363"/>
      <c r="RCF6" s="363"/>
      <c r="RCG6" s="363"/>
      <c r="RCH6" s="363"/>
      <c r="RCI6" s="363"/>
      <c r="RCJ6" s="363"/>
      <c r="RCK6" s="363"/>
      <c r="RCL6" s="363"/>
      <c r="RCM6" s="363"/>
      <c r="RCN6" s="363"/>
      <c r="RCO6" s="363"/>
      <c r="RCP6" s="363"/>
      <c r="RCQ6" s="363"/>
      <c r="RCR6" s="363"/>
      <c r="RCS6" s="363"/>
      <c r="RCT6" s="363"/>
      <c r="RCU6" s="363"/>
      <c r="RCV6" s="363"/>
      <c r="RCW6" s="363"/>
      <c r="RCX6" s="363"/>
      <c r="RCY6" s="363"/>
      <c r="RCZ6" s="363"/>
      <c r="RDA6" s="363"/>
      <c r="RDB6" s="363"/>
      <c r="RDC6" s="363"/>
      <c r="RDD6" s="363"/>
      <c r="RDE6" s="363"/>
      <c r="RDF6" s="363"/>
      <c r="RDG6" s="363"/>
      <c r="RDH6" s="363"/>
      <c r="RDI6" s="363"/>
      <c r="RDJ6" s="363"/>
      <c r="RDK6" s="363"/>
      <c r="RDL6" s="363"/>
      <c r="RDM6" s="363"/>
      <c r="RDN6" s="363"/>
      <c r="RDO6" s="363"/>
      <c r="RDP6" s="363"/>
      <c r="RDQ6" s="363"/>
      <c r="RDR6" s="363"/>
      <c r="RDS6" s="363"/>
      <c r="RDT6" s="363"/>
      <c r="RDU6" s="363"/>
      <c r="RDV6" s="363"/>
      <c r="RDW6" s="363"/>
      <c r="RDX6" s="363"/>
      <c r="RDY6" s="363"/>
      <c r="RDZ6" s="363"/>
      <c r="REA6" s="363"/>
      <c r="REB6" s="363"/>
      <c r="REC6" s="363"/>
      <c r="RED6" s="363"/>
      <c r="REE6" s="363"/>
      <c r="REF6" s="363"/>
      <c r="REG6" s="363"/>
      <c r="REH6" s="363"/>
      <c r="REI6" s="363"/>
      <c r="REJ6" s="363"/>
      <c r="REK6" s="363"/>
      <c r="REL6" s="363"/>
      <c r="REM6" s="363"/>
      <c r="REN6" s="363"/>
      <c r="REO6" s="363"/>
      <c r="REP6" s="363"/>
      <c r="REQ6" s="363"/>
      <c r="RER6" s="363"/>
      <c r="RES6" s="363"/>
      <c r="RET6" s="363"/>
      <c r="REU6" s="363"/>
      <c r="REV6" s="363"/>
      <c r="REW6" s="363"/>
      <c r="REX6" s="363"/>
      <c r="REY6" s="363"/>
      <c r="REZ6" s="363"/>
      <c r="RFA6" s="363"/>
      <c r="RFB6" s="363"/>
      <c r="RFC6" s="363"/>
      <c r="RFD6" s="363"/>
      <c r="RFE6" s="363"/>
      <c r="RFF6" s="363"/>
      <c r="RFG6" s="363"/>
      <c r="RFH6" s="363"/>
      <c r="RFI6" s="363"/>
      <c r="RFJ6" s="363"/>
      <c r="RFK6" s="363"/>
      <c r="RFL6" s="363"/>
      <c r="RFM6" s="363"/>
      <c r="RFN6" s="363"/>
      <c r="RFO6" s="363"/>
      <c r="RFP6" s="363"/>
      <c r="RFQ6" s="363"/>
      <c r="RFR6" s="363"/>
      <c r="RFS6" s="363"/>
      <c r="RFT6" s="363"/>
      <c r="RFU6" s="363"/>
      <c r="RFV6" s="363"/>
      <c r="RFW6" s="363"/>
      <c r="RFX6" s="363"/>
      <c r="RFY6" s="363"/>
      <c r="RFZ6" s="363"/>
      <c r="RGA6" s="363"/>
      <c r="RGB6" s="363"/>
      <c r="RGC6" s="363"/>
      <c r="RGD6" s="363"/>
      <c r="RGE6" s="363"/>
      <c r="RGF6" s="363"/>
      <c r="RGG6" s="363"/>
      <c r="RGH6" s="363"/>
      <c r="RGI6" s="363"/>
      <c r="RGJ6" s="363"/>
      <c r="RGK6" s="363"/>
      <c r="RGL6" s="363"/>
      <c r="RGM6" s="363"/>
      <c r="RGN6" s="363"/>
      <c r="RGO6" s="363"/>
      <c r="RGP6" s="363"/>
      <c r="RGQ6" s="363"/>
      <c r="RGR6" s="363"/>
      <c r="RGS6" s="363"/>
      <c r="RGT6" s="363"/>
      <c r="RGU6" s="363"/>
      <c r="RGV6" s="363"/>
      <c r="RGW6" s="363"/>
      <c r="RGX6" s="363"/>
      <c r="RGY6" s="363"/>
      <c r="RGZ6" s="363"/>
      <c r="RHA6" s="363"/>
      <c r="RHB6" s="363"/>
      <c r="RHC6" s="363"/>
      <c r="RHD6" s="363"/>
      <c r="RHE6" s="363"/>
      <c r="RHF6" s="363"/>
      <c r="RHG6" s="363"/>
      <c r="RHH6" s="363"/>
      <c r="RHI6" s="363"/>
      <c r="RHJ6" s="363"/>
      <c r="RHK6" s="363"/>
      <c r="RHL6" s="363"/>
      <c r="RHM6" s="363"/>
      <c r="RHN6" s="363"/>
      <c r="RHO6" s="363"/>
      <c r="RHP6" s="363"/>
      <c r="RHQ6" s="363"/>
      <c r="RHR6" s="363"/>
      <c r="RHS6" s="363"/>
      <c r="RHT6" s="363"/>
      <c r="RHU6" s="363"/>
      <c r="RHV6" s="363"/>
      <c r="RHW6" s="363"/>
      <c r="RHX6" s="363"/>
      <c r="RHY6" s="363"/>
      <c r="RHZ6" s="363"/>
      <c r="RIA6" s="363"/>
      <c r="RIB6" s="363"/>
      <c r="RIC6" s="363"/>
      <c r="RID6" s="363"/>
      <c r="RIE6" s="363"/>
      <c r="RIF6" s="363"/>
      <c r="RIG6" s="363"/>
      <c r="RIH6" s="363"/>
      <c r="RII6" s="363"/>
      <c r="RIJ6" s="363"/>
      <c r="RIK6" s="363"/>
      <c r="RIL6" s="363"/>
      <c r="RIM6" s="363"/>
      <c r="RIN6" s="363"/>
      <c r="RIO6" s="363"/>
      <c r="RIP6" s="363"/>
      <c r="RIQ6" s="363"/>
      <c r="RIR6" s="363"/>
      <c r="RIS6" s="363"/>
      <c r="RIT6" s="363"/>
      <c r="RIU6" s="363"/>
      <c r="RIV6" s="363"/>
      <c r="RIW6" s="363"/>
      <c r="RIX6" s="363"/>
      <c r="RIY6" s="363"/>
      <c r="RIZ6" s="363"/>
      <c r="RJA6" s="363"/>
      <c r="RJB6" s="363"/>
      <c r="RJC6" s="363"/>
      <c r="RJD6" s="363"/>
      <c r="RJE6" s="363"/>
      <c r="RJF6" s="363"/>
      <c r="RJG6" s="363"/>
      <c r="RJH6" s="363"/>
      <c r="RJI6" s="363"/>
      <c r="RJJ6" s="363"/>
      <c r="RJK6" s="363"/>
      <c r="RJL6" s="363"/>
      <c r="RJM6" s="363"/>
      <c r="RJN6" s="363"/>
      <c r="RJO6" s="363"/>
      <c r="RJP6" s="363"/>
      <c r="RJQ6" s="363"/>
      <c r="RJR6" s="363"/>
      <c r="RJS6" s="363"/>
      <c r="RJT6" s="363"/>
      <c r="RJU6" s="363"/>
      <c r="RJV6" s="363"/>
      <c r="RJW6" s="363"/>
      <c r="RJX6" s="363"/>
      <c r="RJY6" s="363"/>
      <c r="RJZ6" s="363"/>
      <c r="RKA6" s="363"/>
      <c r="RKB6" s="363"/>
      <c r="RKC6" s="363"/>
      <c r="RKD6" s="363"/>
      <c r="RKE6" s="363"/>
      <c r="RKF6" s="363"/>
      <c r="RKG6" s="363"/>
      <c r="RKH6" s="363"/>
      <c r="RKI6" s="363"/>
      <c r="RKJ6" s="363"/>
      <c r="RKK6" s="363"/>
      <c r="RKL6" s="363"/>
      <c r="RKM6" s="363"/>
      <c r="RKN6" s="363"/>
      <c r="RKO6" s="363"/>
      <c r="RKP6" s="363"/>
      <c r="RKQ6" s="363"/>
      <c r="RKR6" s="363"/>
      <c r="RKS6" s="363"/>
      <c r="RKT6" s="363"/>
      <c r="RKU6" s="363"/>
      <c r="RKV6" s="363"/>
      <c r="RKW6" s="363"/>
      <c r="RKX6" s="363"/>
      <c r="RKY6" s="363"/>
      <c r="RKZ6" s="363"/>
      <c r="RLA6" s="363"/>
      <c r="RLB6" s="363"/>
      <c r="RLC6" s="363"/>
      <c r="RLD6" s="363"/>
      <c r="RLE6" s="363"/>
      <c r="RLF6" s="363"/>
      <c r="RLG6" s="363"/>
      <c r="RLH6" s="363"/>
      <c r="RLI6" s="363"/>
      <c r="RLJ6" s="363"/>
      <c r="RLK6" s="363"/>
      <c r="RLL6" s="363"/>
      <c r="RLM6" s="363"/>
      <c r="RLN6" s="363"/>
      <c r="RLO6" s="363"/>
      <c r="RLP6" s="363"/>
      <c r="RLQ6" s="363"/>
      <c r="RLR6" s="363"/>
      <c r="RLS6" s="363"/>
      <c r="RLT6" s="363"/>
      <c r="RLU6" s="363"/>
      <c r="RLV6" s="363"/>
      <c r="RLW6" s="363"/>
      <c r="RLX6" s="363"/>
      <c r="RLY6" s="363"/>
      <c r="RLZ6" s="363"/>
      <c r="RMA6" s="363"/>
      <c r="RMB6" s="363"/>
      <c r="RMC6" s="363"/>
      <c r="RMD6" s="363"/>
      <c r="RME6" s="363"/>
      <c r="RMF6" s="363"/>
      <c r="RMG6" s="363"/>
      <c r="RMH6" s="363"/>
      <c r="RMI6" s="363"/>
      <c r="RMJ6" s="363"/>
      <c r="RMK6" s="363"/>
      <c r="RML6" s="363"/>
      <c r="RMM6" s="363"/>
      <c r="RMN6" s="363"/>
      <c r="RMO6" s="363"/>
      <c r="RMP6" s="363"/>
      <c r="RMQ6" s="363"/>
      <c r="RMR6" s="363"/>
      <c r="RMS6" s="363"/>
      <c r="RMT6" s="363"/>
      <c r="RMU6" s="363"/>
      <c r="RMV6" s="363"/>
      <c r="RMW6" s="363"/>
      <c r="RMX6" s="363"/>
      <c r="RMY6" s="363"/>
      <c r="RMZ6" s="363"/>
      <c r="RNA6" s="363"/>
      <c r="RNB6" s="363"/>
      <c r="RNC6" s="363"/>
      <c r="RND6" s="363"/>
      <c r="RNE6" s="363"/>
      <c r="RNF6" s="363"/>
      <c r="RNG6" s="363"/>
      <c r="RNH6" s="363"/>
      <c r="RNI6" s="363"/>
      <c r="RNJ6" s="363"/>
      <c r="RNK6" s="363"/>
      <c r="RNL6" s="363"/>
      <c r="RNM6" s="363"/>
      <c r="RNN6" s="363"/>
      <c r="RNO6" s="363"/>
      <c r="RNP6" s="363"/>
      <c r="RNQ6" s="363"/>
      <c r="RNR6" s="363"/>
      <c r="RNS6" s="363"/>
      <c r="RNT6" s="363"/>
      <c r="RNU6" s="363"/>
      <c r="RNV6" s="363"/>
      <c r="RNW6" s="363"/>
      <c r="RNX6" s="363"/>
      <c r="RNY6" s="363"/>
      <c r="RNZ6" s="363"/>
      <c r="ROA6" s="363"/>
      <c r="ROB6" s="363"/>
      <c r="ROC6" s="363"/>
      <c r="ROD6" s="363"/>
      <c r="ROE6" s="363"/>
      <c r="ROF6" s="363"/>
      <c r="ROG6" s="363"/>
      <c r="ROH6" s="363"/>
      <c r="ROI6" s="363"/>
      <c r="ROJ6" s="363"/>
      <c r="ROK6" s="363"/>
      <c r="ROL6" s="363"/>
      <c r="ROM6" s="363"/>
      <c r="RON6" s="363"/>
      <c r="ROO6" s="363"/>
      <c r="ROP6" s="363"/>
      <c r="ROQ6" s="363"/>
      <c r="ROR6" s="363"/>
      <c r="ROS6" s="363"/>
      <c r="ROT6" s="363"/>
      <c r="ROU6" s="363"/>
      <c r="ROV6" s="363"/>
      <c r="ROW6" s="363"/>
      <c r="ROX6" s="363"/>
      <c r="ROY6" s="363"/>
      <c r="ROZ6" s="363"/>
      <c r="RPA6" s="363"/>
      <c r="RPB6" s="363"/>
      <c r="RPC6" s="363"/>
      <c r="RPD6" s="363"/>
      <c r="RPE6" s="363"/>
      <c r="RPF6" s="363"/>
      <c r="RPG6" s="363"/>
      <c r="RPH6" s="363"/>
      <c r="RPI6" s="363"/>
      <c r="RPJ6" s="363"/>
      <c r="RPK6" s="363"/>
      <c r="RPL6" s="363"/>
      <c r="RPM6" s="363"/>
      <c r="RPN6" s="363"/>
      <c r="RPO6" s="363"/>
      <c r="RPP6" s="363"/>
      <c r="RPQ6" s="363"/>
      <c r="RPR6" s="363"/>
      <c r="RPS6" s="363"/>
      <c r="RPT6" s="363"/>
      <c r="RPU6" s="363"/>
      <c r="RPV6" s="363"/>
      <c r="RPW6" s="363"/>
      <c r="RPX6" s="363"/>
      <c r="RPY6" s="363"/>
      <c r="RPZ6" s="363"/>
      <c r="RQA6" s="363"/>
      <c r="RQB6" s="363"/>
      <c r="RQC6" s="363"/>
      <c r="RQD6" s="363"/>
      <c r="RQE6" s="363"/>
      <c r="RQF6" s="363"/>
      <c r="RQG6" s="363"/>
      <c r="RQH6" s="363"/>
      <c r="RQI6" s="363"/>
      <c r="RQJ6" s="363"/>
      <c r="RQK6" s="363"/>
      <c r="RQL6" s="363"/>
      <c r="RQM6" s="363"/>
      <c r="RQN6" s="363"/>
      <c r="RQO6" s="363"/>
      <c r="RQP6" s="363"/>
      <c r="RQQ6" s="363"/>
      <c r="RQR6" s="363"/>
      <c r="RQS6" s="363"/>
      <c r="RQT6" s="363"/>
      <c r="RQU6" s="363"/>
      <c r="RQV6" s="363"/>
      <c r="RQW6" s="363"/>
      <c r="RQX6" s="363"/>
      <c r="RQY6" s="363"/>
      <c r="RQZ6" s="363"/>
      <c r="RRA6" s="363"/>
      <c r="RRB6" s="363"/>
      <c r="RRC6" s="363"/>
      <c r="RRD6" s="363"/>
      <c r="RRE6" s="363"/>
      <c r="RRF6" s="363"/>
      <c r="RRG6" s="363"/>
      <c r="RRH6" s="363"/>
      <c r="RRI6" s="363"/>
      <c r="RRJ6" s="363"/>
      <c r="RRK6" s="363"/>
      <c r="RRL6" s="363"/>
      <c r="RRM6" s="363"/>
      <c r="RRN6" s="363"/>
      <c r="RRO6" s="363"/>
      <c r="RRP6" s="363"/>
      <c r="RRQ6" s="363"/>
      <c r="RRR6" s="363"/>
      <c r="RRS6" s="363"/>
      <c r="RRT6" s="363"/>
      <c r="RRU6" s="363"/>
      <c r="RRV6" s="363"/>
      <c r="RRW6" s="363"/>
      <c r="RRX6" s="363"/>
      <c r="RRY6" s="363"/>
      <c r="RRZ6" s="363"/>
      <c r="RSA6" s="363"/>
      <c r="RSB6" s="363"/>
      <c r="RSC6" s="363"/>
      <c r="RSD6" s="363"/>
      <c r="RSE6" s="363"/>
      <c r="RSF6" s="363"/>
      <c r="RSG6" s="363"/>
      <c r="RSH6" s="363"/>
      <c r="RSI6" s="363"/>
      <c r="RSJ6" s="363"/>
      <c r="RSK6" s="363"/>
      <c r="RSL6" s="363"/>
      <c r="RSM6" s="363"/>
      <c r="RSN6" s="363"/>
      <c r="RSO6" s="363"/>
      <c r="RSP6" s="363"/>
      <c r="RSQ6" s="363"/>
      <c r="RSR6" s="363"/>
      <c r="RSS6" s="363"/>
      <c r="RST6" s="363"/>
      <c r="RSU6" s="363"/>
      <c r="RSV6" s="363"/>
      <c r="RSW6" s="363"/>
      <c r="RSX6" s="363"/>
      <c r="RSY6" s="363"/>
      <c r="RSZ6" s="363"/>
      <c r="RTA6" s="363"/>
      <c r="RTB6" s="363"/>
      <c r="RTC6" s="363"/>
      <c r="RTD6" s="363"/>
      <c r="RTE6" s="363"/>
      <c r="RTF6" s="363"/>
      <c r="RTG6" s="363"/>
      <c r="RTH6" s="363"/>
      <c r="RTI6" s="363"/>
      <c r="RTJ6" s="363"/>
      <c r="RTK6" s="363"/>
      <c r="RTL6" s="363"/>
      <c r="RTM6" s="363"/>
      <c r="RTN6" s="363"/>
      <c r="RTO6" s="363"/>
      <c r="RTP6" s="363"/>
      <c r="RTQ6" s="363"/>
      <c r="RTR6" s="363"/>
      <c r="RTS6" s="363"/>
      <c r="RTT6" s="363"/>
      <c r="RTU6" s="363"/>
      <c r="RTV6" s="363"/>
      <c r="RTW6" s="363"/>
      <c r="RTX6" s="363"/>
      <c r="RTY6" s="363"/>
      <c r="RTZ6" s="363"/>
      <c r="RUA6" s="363"/>
      <c r="RUB6" s="363"/>
      <c r="RUC6" s="363"/>
      <c r="RUD6" s="363"/>
      <c r="RUE6" s="363"/>
      <c r="RUF6" s="363"/>
      <c r="RUG6" s="363"/>
      <c r="RUH6" s="363"/>
      <c r="RUI6" s="363"/>
      <c r="RUJ6" s="363"/>
      <c r="RUK6" s="363"/>
      <c r="RUL6" s="363"/>
      <c r="RUM6" s="363"/>
      <c r="RUN6" s="363"/>
      <c r="RUO6" s="363"/>
      <c r="RUP6" s="363"/>
      <c r="RUQ6" s="363"/>
      <c r="RUR6" s="363"/>
      <c r="RUS6" s="363"/>
      <c r="RUT6" s="363"/>
      <c r="RUU6" s="363"/>
      <c r="RUV6" s="363"/>
      <c r="RUW6" s="363"/>
      <c r="RUX6" s="363"/>
      <c r="RUY6" s="363"/>
      <c r="RUZ6" s="363"/>
      <c r="RVA6" s="363"/>
      <c r="RVB6" s="363"/>
      <c r="RVC6" s="363"/>
      <c r="RVD6" s="363"/>
      <c r="RVE6" s="363"/>
      <c r="RVF6" s="363"/>
      <c r="RVG6" s="363"/>
      <c r="RVH6" s="363"/>
      <c r="RVI6" s="363"/>
      <c r="RVJ6" s="363"/>
      <c r="RVK6" s="363"/>
      <c r="RVL6" s="363"/>
      <c r="RVM6" s="363"/>
      <c r="RVN6" s="363"/>
      <c r="RVO6" s="363"/>
      <c r="RVP6" s="363"/>
      <c r="RVQ6" s="363"/>
      <c r="RVR6" s="363"/>
      <c r="RVS6" s="363"/>
      <c r="RVT6" s="363"/>
      <c r="RVU6" s="363"/>
      <c r="RVV6" s="363"/>
      <c r="RVW6" s="363"/>
      <c r="RVX6" s="363"/>
      <c r="RVY6" s="363"/>
      <c r="RVZ6" s="363"/>
      <c r="RWA6" s="363"/>
      <c r="RWB6" s="363"/>
      <c r="RWC6" s="363"/>
      <c r="RWD6" s="363"/>
      <c r="RWE6" s="363"/>
      <c r="RWF6" s="363"/>
      <c r="RWG6" s="363"/>
      <c r="RWH6" s="363"/>
      <c r="RWI6" s="363"/>
      <c r="RWJ6" s="363"/>
      <c r="RWK6" s="363"/>
      <c r="RWL6" s="363"/>
      <c r="RWM6" s="363"/>
      <c r="RWN6" s="363"/>
      <c r="RWO6" s="363"/>
      <c r="RWP6" s="363"/>
      <c r="RWQ6" s="363"/>
      <c r="RWR6" s="363"/>
      <c r="RWS6" s="363"/>
      <c r="RWT6" s="363"/>
      <c r="RWU6" s="363"/>
      <c r="RWV6" s="363"/>
      <c r="RWW6" s="363"/>
      <c r="RWX6" s="363"/>
      <c r="RWY6" s="363"/>
      <c r="RWZ6" s="363"/>
      <c r="RXA6" s="363"/>
      <c r="RXB6" s="363"/>
      <c r="RXC6" s="363"/>
      <c r="RXD6" s="363"/>
      <c r="RXE6" s="363"/>
      <c r="RXF6" s="363"/>
      <c r="RXG6" s="363"/>
      <c r="RXH6" s="363"/>
      <c r="RXI6" s="363"/>
      <c r="RXJ6" s="363"/>
      <c r="RXK6" s="363"/>
      <c r="RXL6" s="363"/>
      <c r="RXM6" s="363"/>
      <c r="RXN6" s="363"/>
      <c r="RXO6" s="363"/>
      <c r="RXP6" s="363"/>
      <c r="RXQ6" s="363"/>
      <c r="RXR6" s="363"/>
      <c r="RXS6" s="363"/>
      <c r="RXT6" s="363"/>
      <c r="RXU6" s="363"/>
      <c r="RXV6" s="363"/>
      <c r="RXW6" s="363"/>
      <c r="RXX6" s="363"/>
      <c r="RXY6" s="363"/>
      <c r="RXZ6" s="363"/>
      <c r="RYA6" s="363"/>
      <c r="RYB6" s="363"/>
      <c r="RYC6" s="363"/>
      <c r="RYD6" s="363"/>
      <c r="RYE6" s="363"/>
      <c r="RYF6" s="363"/>
      <c r="RYG6" s="363"/>
      <c r="RYH6" s="363"/>
      <c r="RYI6" s="363"/>
      <c r="RYJ6" s="363"/>
      <c r="RYK6" s="363"/>
      <c r="RYL6" s="363"/>
      <c r="RYM6" s="363"/>
      <c r="RYN6" s="363"/>
      <c r="RYO6" s="363"/>
      <c r="RYP6" s="363"/>
      <c r="RYQ6" s="363"/>
      <c r="RYR6" s="363"/>
      <c r="RYS6" s="363"/>
      <c r="RYT6" s="363"/>
      <c r="RYU6" s="363"/>
      <c r="RYV6" s="363"/>
      <c r="RYW6" s="363"/>
      <c r="RYX6" s="363"/>
      <c r="RYY6" s="363"/>
      <c r="RYZ6" s="363"/>
      <c r="RZA6" s="363"/>
      <c r="RZB6" s="363"/>
      <c r="RZC6" s="363"/>
      <c r="RZD6" s="363"/>
      <c r="RZE6" s="363"/>
      <c r="RZF6" s="363"/>
      <c r="RZG6" s="363"/>
      <c r="RZH6" s="363"/>
      <c r="RZI6" s="363"/>
      <c r="RZJ6" s="363"/>
      <c r="RZK6" s="363"/>
      <c r="RZL6" s="363"/>
      <c r="RZM6" s="363"/>
      <c r="RZN6" s="363"/>
      <c r="RZO6" s="363"/>
      <c r="RZP6" s="363"/>
      <c r="RZQ6" s="363"/>
      <c r="RZR6" s="363"/>
      <c r="RZS6" s="363"/>
      <c r="RZT6" s="363"/>
      <c r="RZU6" s="363"/>
      <c r="RZV6" s="363"/>
      <c r="RZW6" s="363"/>
      <c r="RZX6" s="363"/>
      <c r="RZY6" s="363"/>
      <c r="RZZ6" s="363"/>
      <c r="SAA6" s="363"/>
      <c r="SAB6" s="363"/>
      <c r="SAC6" s="363"/>
      <c r="SAD6" s="363"/>
      <c r="SAE6" s="363"/>
      <c r="SAF6" s="363"/>
      <c r="SAG6" s="363"/>
      <c r="SAH6" s="363"/>
      <c r="SAI6" s="363"/>
      <c r="SAJ6" s="363"/>
      <c r="SAK6" s="363"/>
      <c r="SAL6" s="363"/>
      <c r="SAM6" s="363"/>
      <c r="SAN6" s="363"/>
      <c r="SAO6" s="363"/>
      <c r="SAP6" s="363"/>
      <c r="SAQ6" s="363"/>
      <c r="SAR6" s="363"/>
      <c r="SAS6" s="363"/>
      <c r="SAT6" s="363"/>
      <c r="SAU6" s="363"/>
      <c r="SAV6" s="363"/>
      <c r="SAW6" s="363"/>
      <c r="SAX6" s="363"/>
      <c r="SAY6" s="363"/>
      <c r="SAZ6" s="363"/>
      <c r="SBA6" s="363"/>
      <c r="SBB6" s="363"/>
      <c r="SBC6" s="363"/>
      <c r="SBD6" s="363"/>
      <c r="SBE6" s="363"/>
      <c r="SBF6" s="363"/>
      <c r="SBG6" s="363"/>
      <c r="SBH6" s="363"/>
      <c r="SBI6" s="363"/>
      <c r="SBJ6" s="363"/>
      <c r="SBK6" s="363"/>
      <c r="SBL6" s="363"/>
      <c r="SBM6" s="363"/>
      <c r="SBN6" s="363"/>
      <c r="SBO6" s="363"/>
      <c r="SBP6" s="363"/>
      <c r="SBQ6" s="363"/>
      <c r="SBR6" s="363"/>
      <c r="SBS6" s="363"/>
      <c r="SBT6" s="363"/>
      <c r="SBU6" s="363"/>
      <c r="SBV6" s="363"/>
      <c r="SBW6" s="363"/>
      <c r="SBX6" s="363"/>
      <c r="SBY6" s="363"/>
      <c r="SBZ6" s="363"/>
      <c r="SCA6" s="363"/>
      <c r="SCB6" s="363"/>
      <c r="SCC6" s="363"/>
      <c r="SCD6" s="363"/>
      <c r="SCE6" s="363"/>
      <c r="SCF6" s="363"/>
      <c r="SCG6" s="363"/>
      <c r="SCH6" s="363"/>
      <c r="SCI6" s="363"/>
      <c r="SCJ6" s="363"/>
      <c r="SCK6" s="363"/>
      <c r="SCL6" s="363"/>
      <c r="SCM6" s="363"/>
      <c r="SCN6" s="363"/>
      <c r="SCO6" s="363"/>
      <c r="SCP6" s="363"/>
      <c r="SCQ6" s="363"/>
      <c r="SCR6" s="363"/>
      <c r="SCS6" s="363"/>
      <c r="SCT6" s="363"/>
      <c r="SCU6" s="363"/>
      <c r="SCV6" s="363"/>
      <c r="SCW6" s="363"/>
      <c r="SCX6" s="363"/>
      <c r="SCY6" s="363"/>
      <c r="SCZ6" s="363"/>
      <c r="SDA6" s="363"/>
      <c r="SDB6" s="363"/>
      <c r="SDC6" s="363"/>
      <c r="SDD6" s="363"/>
      <c r="SDE6" s="363"/>
      <c r="SDF6" s="363"/>
      <c r="SDG6" s="363"/>
      <c r="SDH6" s="363"/>
      <c r="SDI6" s="363"/>
      <c r="SDJ6" s="363"/>
      <c r="SDK6" s="363"/>
      <c r="SDL6" s="363"/>
      <c r="SDM6" s="363"/>
      <c r="SDN6" s="363"/>
      <c r="SDO6" s="363"/>
      <c r="SDP6" s="363"/>
      <c r="SDQ6" s="363"/>
      <c r="SDR6" s="363"/>
      <c r="SDS6" s="363"/>
      <c r="SDT6" s="363"/>
      <c r="SDU6" s="363"/>
      <c r="SDV6" s="363"/>
      <c r="SDW6" s="363"/>
      <c r="SDX6" s="363"/>
      <c r="SDY6" s="363"/>
      <c r="SDZ6" s="363"/>
      <c r="SEA6" s="363"/>
      <c r="SEB6" s="363"/>
      <c r="SEC6" s="363"/>
      <c r="SED6" s="363"/>
      <c r="SEE6" s="363"/>
      <c r="SEF6" s="363"/>
      <c r="SEG6" s="363"/>
      <c r="SEH6" s="363"/>
      <c r="SEI6" s="363"/>
      <c r="SEJ6" s="363"/>
      <c r="SEK6" s="363"/>
      <c r="SEL6" s="363"/>
      <c r="SEM6" s="363"/>
      <c r="SEN6" s="363"/>
      <c r="SEO6" s="363"/>
      <c r="SEP6" s="363"/>
      <c r="SEQ6" s="363"/>
      <c r="SER6" s="363"/>
      <c r="SES6" s="363"/>
      <c r="SET6" s="363"/>
      <c r="SEU6" s="363"/>
      <c r="SEV6" s="363"/>
      <c r="SEW6" s="363"/>
      <c r="SEX6" s="363"/>
      <c r="SEY6" s="363"/>
      <c r="SEZ6" s="363"/>
      <c r="SFA6" s="363"/>
      <c r="SFB6" s="363"/>
      <c r="SFC6" s="363"/>
      <c r="SFD6" s="363"/>
      <c r="SFE6" s="363"/>
      <c r="SFF6" s="363"/>
      <c r="SFG6" s="363"/>
      <c r="SFH6" s="363"/>
      <c r="SFI6" s="363"/>
      <c r="SFJ6" s="363"/>
      <c r="SFK6" s="363"/>
      <c r="SFL6" s="363"/>
      <c r="SFM6" s="363"/>
      <c r="SFN6" s="363"/>
      <c r="SFO6" s="363"/>
      <c r="SFP6" s="363"/>
      <c r="SFQ6" s="363"/>
      <c r="SFR6" s="363"/>
      <c r="SFS6" s="363"/>
      <c r="SFT6" s="363"/>
      <c r="SFU6" s="363"/>
      <c r="SFV6" s="363"/>
      <c r="SFW6" s="363"/>
      <c r="SFX6" s="363"/>
      <c r="SFY6" s="363"/>
      <c r="SFZ6" s="363"/>
      <c r="SGA6" s="363"/>
      <c r="SGB6" s="363"/>
      <c r="SGC6" s="363"/>
      <c r="SGD6" s="363"/>
      <c r="SGE6" s="363"/>
      <c r="SGF6" s="363"/>
      <c r="SGG6" s="363"/>
      <c r="SGH6" s="363"/>
      <c r="SGI6" s="363"/>
      <c r="SGJ6" s="363"/>
      <c r="SGK6" s="363"/>
      <c r="SGL6" s="363"/>
      <c r="SGM6" s="363"/>
      <c r="SGN6" s="363"/>
      <c r="SGO6" s="363"/>
      <c r="SGP6" s="363"/>
      <c r="SGQ6" s="363"/>
      <c r="SGR6" s="363"/>
      <c r="SGS6" s="363"/>
      <c r="SGT6" s="363"/>
      <c r="SGU6" s="363"/>
      <c r="SGV6" s="363"/>
      <c r="SGW6" s="363"/>
      <c r="SGX6" s="363"/>
      <c r="SGY6" s="363"/>
      <c r="SGZ6" s="363"/>
      <c r="SHA6" s="363"/>
      <c r="SHB6" s="363"/>
      <c r="SHC6" s="363"/>
      <c r="SHD6" s="363"/>
      <c r="SHE6" s="363"/>
      <c r="SHF6" s="363"/>
      <c r="SHG6" s="363"/>
      <c r="SHH6" s="363"/>
      <c r="SHI6" s="363"/>
      <c r="SHJ6" s="363"/>
      <c r="SHK6" s="363"/>
      <c r="SHL6" s="363"/>
      <c r="SHM6" s="363"/>
      <c r="SHN6" s="363"/>
      <c r="SHO6" s="363"/>
      <c r="SHP6" s="363"/>
      <c r="SHQ6" s="363"/>
      <c r="SHR6" s="363"/>
      <c r="SHS6" s="363"/>
      <c r="SHT6" s="363"/>
      <c r="SHU6" s="363"/>
      <c r="SHV6" s="363"/>
      <c r="SHW6" s="363"/>
      <c r="SHX6" s="363"/>
      <c r="SHY6" s="363"/>
      <c r="SHZ6" s="363"/>
      <c r="SIA6" s="363"/>
      <c r="SIB6" s="363"/>
      <c r="SIC6" s="363"/>
      <c r="SID6" s="363"/>
      <c r="SIE6" s="363"/>
      <c r="SIF6" s="363"/>
      <c r="SIG6" s="363"/>
      <c r="SIH6" s="363"/>
      <c r="SII6" s="363"/>
      <c r="SIJ6" s="363"/>
      <c r="SIK6" s="363"/>
      <c r="SIL6" s="363"/>
      <c r="SIM6" s="363"/>
      <c r="SIN6" s="363"/>
      <c r="SIO6" s="363"/>
      <c r="SIP6" s="363"/>
      <c r="SIQ6" s="363"/>
      <c r="SIR6" s="363"/>
      <c r="SIS6" s="363"/>
      <c r="SIT6" s="363"/>
      <c r="SIU6" s="363"/>
      <c r="SIV6" s="363"/>
      <c r="SIW6" s="363"/>
      <c r="SIX6" s="363"/>
      <c r="SIY6" s="363"/>
      <c r="SIZ6" s="363"/>
      <c r="SJA6" s="363"/>
      <c r="SJB6" s="363"/>
      <c r="SJC6" s="363"/>
      <c r="SJD6" s="363"/>
      <c r="SJE6" s="363"/>
      <c r="SJF6" s="363"/>
      <c r="SJG6" s="363"/>
      <c r="SJH6" s="363"/>
      <c r="SJI6" s="363"/>
      <c r="SJJ6" s="363"/>
      <c r="SJK6" s="363"/>
      <c r="SJL6" s="363"/>
      <c r="SJM6" s="363"/>
      <c r="SJN6" s="363"/>
      <c r="SJO6" s="363"/>
      <c r="SJP6" s="363"/>
      <c r="SJQ6" s="363"/>
      <c r="SJR6" s="363"/>
      <c r="SJS6" s="363"/>
      <c r="SJT6" s="363"/>
      <c r="SJU6" s="363"/>
      <c r="SJV6" s="363"/>
      <c r="SJW6" s="363"/>
      <c r="SJX6" s="363"/>
      <c r="SJY6" s="363"/>
      <c r="SJZ6" s="363"/>
      <c r="SKA6" s="363"/>
      <c r="SKB6" s="363"/>
      <c r="SKC6" s="363"/>
      <c r="SKD6" s="363"/>
      <c r="SKE6" s="363"/>
      <c r="SKF6" s="363"/>
      <c r="SKG6" s="363"/>
      <c r="SKH6" s="363"/>
      <c r="SKI6" s="363"/>
      <c r="SKJ6" s="363"/>
      <c r="SKK6" s="363"/>
      <c r="SKL6" s="363"/>
      <c r="SKM6" s="363"/>
      <c r="SKN6" s="363"/>
      <c r="SKO6" s="363"/>
      <c r="SKP6" s="363"/>
      <c r="SKQ6" s="363"/>
      <c r="SKR6" s="363"/>
      <c r="SKS6" s="363"/>
      <c r="SKT6" s="363"/>
      <c r="SKU6" s="363"/>
      <c r="SKV6" s="363"/>
      <c r="SKW6" s="363"/>
      <c r="SKX6" s="363"/>
      <c r="SKY6" s="363"/>
      <c r="SKZ6" s="363"/>
      <c r="SLA6" s="363"/>
      <c r="SLB6" s="363"/>
      <c r="SLC6" s="363"/>
      <c r="SLD6" s="363"/>
      <c r="SLE6" s="363"/>
      <c r="SLF6" s="363"/>
      <c r="SLG6" s="363"/>
      <c r="SLH6" s="363"/>
      <c r="SLI6" s="363"/>
      <c r="SLJ6" s="363"/>
      <c r="SLK6" s="363"/>
      <c r="SLL6" s="363"/>
      <c r="SLM6" s="363"/>
      <c r="SLN6" s="363"/>
      <c r="SLO6" s="363"/>
      <c r="SLP6" s="363"/>
      <c r="SLQ6" s="363"/>
      <c r="SLR6" s="363"/>
      <c r="SLS6" s="363"/>
      <c r="SLT6" s="363"/>
      <c r="SLU6" s="363"/>
      <c r="SLV6" s="363"/>
      <c r="SLW6" s="363"/>
      <c r="SLX6" s="363"/>
      <c r="SLY6" s="363"/>
      <c r="SLZ6" s="363"/>
      <c r="SMA6" s="363"/>
      <c r="SMB6" s="363"/>
      <c r="SMC6" s="363"/>
      <c r="SMD6" s="363"/>
      <c r="SME6" s="363"/>
      <c r="SMF6" s="363"/>
      <c r="SMG6" s="363"/>
      <c r="SMH6" s="363"/>
      <c r="SMI6" s="363"/>
      <c r="SMJ6" s="363"/>
      <c r="SMK6" s="363"/>
      <c r="SML6" s="363"/>
      <c r="SMM6" s="363"/>
      <c r="SMN6" s="363"/>
      <c r="SMO6" s="363"/>
      <c r="SMP6" s="363"/>
      <c r="SMQ6" s="363"/>
      <c r="SMR6" s="363"/>
      <c r="SMS6" s="363"/>
      <c r="SMT6" s="363"/>
      <c r="SMU6" s="363"/>
      <c r="SMV6" s="363"/>
      <c r="SMW6" s="363"/>
      <c r="SMX6" s="363"/>
      <c r="SMY6" s="363"/>
      <c r="SMZ6" s="363"/>
      <c r="SNA6" s="363"/>
      <c r="SNB6" s="363"/>
      <c r="SNC6" s="363"/>
      <c r="SND6" s="363"/>
      <c r="SNE6" s="363"/>
      <c r="SNF6" s="363"/>
      <c r="SNG6" s="363"/>
      <c r="SNH6" s="363"/>
      <c r="SNI6" s="363"/>
      <c r="SNJ6" s="363"/>
      <c r="SNK6" s="363"/>
      <c r="SNL6" s="363"/>
      <c r="SNM6" s="363"/>
      <c r="SNN6" s="363"/>
      <c r="SNO6" s="363"/>
      <c r="SNP6" s="363"/>
      <c r="SNQ6" s="363"/>
      <c r="SNR6" s="363"/>
      <c r="SNS6" s="363"/>
      <c r="SNT6" s="363"/>
      <c r="SNU6" s="363"/>
      <c r="SNV6" s="363"/>
      <c r="SNW6" s="363"/>
      <c r="SNX6" s="363"/>
      <c r="SNY6" s="363"/>
      <c r="SNZ6" s="363"/>
      <c r="SOA6" s="363"/>
      <c r="SOB6" s="363"/>
      <c r="SOC6" s="363"/>
      <c r="SOD6" s="363"/>
      <c r="SOE6" s="363"/>
      <c r="SOF6" s="363"/>
      <c r="SOG6" s="363"/>
      <c r="SOH6" s="363"/>
      <c r="SOI6" s="363"/>
      <c r="SOJ6" s="363"/>
      <c r="SOK6" s="363"/>
      <c r="SOL6" s="363"/>
      <c r="SOM6" s="363"/>
      <c r="SON6" s="363"/>
      <c r="SOO6" s="363"/>
      <c r="SOP6" s="363"/>
      <c r="SOQ6" s="363"/>
      <c r="SOR6" s="363"/>
      <c r="SOS6" s="363"/>
      <c r="SOT6" s="363"/>
      <c r="SOU6" s="363"/>
      <c r="SOV6" s="363"/>
      <c r="SOW6" s="363"/>
      <c r="SOX6" s="363"/>
      <c r="SOY6" s="363"/>
      <c r="SOZ6" s="363"/>
      <c r="SPA6" s="363"/>
      <c r="SPB6" s="363"/>
      <c r="SPC6" s="363"/>
      <c r="SPD6" s="363"/>
      <c r="SPE6" s="363"/>
      <c r="SPF6" s="363"/>
      <c r="SPG6" s="363"/>
      <c r="SPH6" s="363"/>
      <c r="SPI6" s="363"/>
      <c r="SPJ6" s="363"/>
      <c r="SPK6" s="363"/>
      <c r="SPL6" s="363"/>
      <c r="SPM6" s="363"/>
      <c r="SPN6" s="363"/>
      <c r="SPO6" s="363"/>
      <c r="SPP6" s="363"/>
      <c r="SPQ6" s="363"/>
      <c r="SPR6" s="363"/>
      <c r="SPS6" s="363"/>
      <c r="SPT6" s="363"/>
      <c r="SPU6" s="363"/>
      <c r="SPV6" s="363"/>
      <c r="SPW6" s="363"/>
      <c r="SPX6" s="363"/>
      <c r="SPY6" s="363"/>
      <c r="SPZ6" s="363"/>
      <c r="SQA6" s="363"/>
      <c r="SQB6" s="363"/>
      <c r="SQC6" s="363"/>
      <c r="SQD6" s="363"/>
      <c r="SQE6" s="363"/>
      <c r="SQF6" s="363"/>
      <c r="SQG6" s="363"/>
      <c r="SQH6" s="363"/>
      <c r="SQI6" s="363"/>
      <c r="SQJ6" s="363"/>
      <c r="SQK6" s="363"/>
      <c r="SQL6" s="363"/>
      <c r="SQM6" s="363"/>
      <c r="SQN6" s="363"/>
      <c r="SQO6" s="363"/>
      <c r="SQP6" s="363"/>
      <c r="SQQ6" s="363"/>
      <c r="SQR6" s="363"/>
      <c r="SQS6" s="363"/>
      <c r="SQT6" s="363"/>
      <c r="SQU6" s="363"/>
      <c r="SQV6" s="363"/>
      <c r="SQW6" s="363"/>
      <c r="SQX6" s="363"/>
      <c r="SQY6" s="363"/>
      <c r="SQZ6" s="363"/>
      <c r="SRA6" s="363"/>
      <c r="SRB6" s="363"/>
      <c r="SRC6" s="363"/>
      <c r="SRD6" s="363"/>
      <c r="SRE6" s="363"/>
      <c r="SRF6" s="363"/>
      <c r="SRG6" s="363"/>
      <c r="SRH6" s="363"/>
      <c r="SRI6" s="363"/>
      <c r="SRJ6" s="363"/>
      <c r="SRK6" s="363"/>
      <c r="SRL6" s="363"/>
      <c r="SRM6" s="363"/>
      <c r="SRN6" s="363"/>
      <c r="SRO6" s="363"/>
      <c r="SRP6" s="363"/>
      <c r="SRQ6" s="363"/>
      <c r="SRR6" s="363"/>
      <c r="SRS6" s="363"/>
      <c r="SRT6" s="363"/>
      <c r="SRU6" s="363"/>
      <c r="SRV6" s="363"/>
      <c r="SRW6" s="363"/>
      <c r="SRX6" s="363"/>
      <c r="SRY6" s="363"/>
      <c r="SRZ6" s="363"/>
      <c r="SSA6" s="363"/>
      <c r="SSB6" s="363"/>
      <c r="SSC6" s="363"/>
      <c r="SSD6" s="363"/>
      <c r="SSE6" s="363"/>
      <c r="SSF6" s="363"/>
      <c r="SSG6" s="363"/>
      <c r="SSH6" s="363"/>
      <c r="SSI6" s="363"/>
      <c r="SSJ6" s="363"/>
      <c r="SSK6" s="363"/>
      <c r="SSL6" s="363"/>
      <c r="SSM6" s="363"/>
      <c r="SSN6" s="363"/>
      <c r="SSO6" s="363"/>
      <c r="SSP6" s="363"/>
      <c r="SSQ6" s="363"/>
      <c r="SSR6" s="363"/>
      <c r="SSS6" s="363"/>
      <c r="SST6" s="363"/>
      <c r="SSU6" s="363"/>
      <c r="SSV6" s="363"/>
      <c r="SSW6" s="363"/>
      <c r="SSX6" s="363"/>
      <c r="SSY6" s="363"/>
      <c r="SSZ6" s="363"/>
      <c r="STA6" s="363"/>
      <c r="STB6" s="363"/>
      <c r="STC6" s="363"/>
      <c r="STD6" s="363"/>
      <c r="STE6" s="363"/>
      <c r="STF6" s="363"/>
      <c r="STG6" s="363"/>
      <c r="STH6" s="363"/>
      <c r="STI6" s="363"/>
      <c r="STJ6" s="363"/>
      <c r="STK6" s="363"/>
      <c r="STL6" s="363"/>
      <c r="STM6" s="363"/>
      <c r="STN6" s="363"/>
      <c r="STO6" s="363"/>
      <c r="STP6" s="363"/>
      <c r="STQ6" s="363"/>
      <c r="STR6" s="363"/>
      <c r="STS6" s="363"/>
      <c r="STT6" s="363"/>
      <c r="STU6" s="363"/>
      <c r="STV6" s="363"/>
      <c r="STW6" s="363"/>
      <c r="STX6" s="363"/>
      <c r="STY6" s="363"/>
      <c r="STZ6" s="363"/>
      <c r="SUA6" s="363"/>
      <c r="SUB6" s="363"/>
      <c r="SUC6" s="363"/>
      <c r="SUD6" s="363"/>
      <c r="SUE6" s="363"/>
      <c r="SUF6" s="363"/>
      <c r="SUG6" s="363"/>
      <c r="SUH6" s="363"/>
      <c r="SUI6" s="363"/>
      <c r="SUJ6" s="363"/>
      <c r="SUK6" s="363"/>
      <c r="SUL6" s="363"/>
      <c r="SUM6" s="363"/>
      <c r="SUN6" s="363"/>
      <c r="SUO6" s="363"/>
      <c r="SUP6" s="363"/>
      <c r="SUQ6" s="363"/>
      <c r="SUR6" s="363"/>
      <c r="SUS6" s="363"/>
      <c r="SUT6" s="363"/>
      <c r="SUU6" s="363"/>
      <c r="SUV6" s="363"/>
      <c r="SUW6" s="363"/>
      <c r="SUX6" s="363"/>
      <c r="SUY6" s="363"/>
      <c r="SUZ6" s="363"/>
      <c r="SVA6" s="363"/>
      <c r="SVB6" s="363"/>
      <c r="SVC6" s="363"/>
      <c r="SVD6" s="363"/>
      <c r="SVE6" s="363"/>
      <c r="SVF6" s="363"/>
      <c r="SVG6" s="363"/>
      <c r="SVH6" s="363"/>
      <c r="SVI6" s="363"/>
      <c r="SVJ6" s="363"/>
      <c r="SVK6" s="363"/>
      <c r="SVL6" s="363"/>
      <c r="SVM6" s="363"/>
      <c r="SVN6" s="363"/>
      <c r="SVO6" s="363"/>
      <c r="SVP6" s="363"/>
      <c r="SVQ6" s="363"/>
      <c r="SVR6" s="363"/>
      <c r="SVS6" s="363"/>
      <c r="SVT6" s="363"/>
      <c r="SVU6" s="363"/>
      <c r="SVV6" s="363"/>
      <c r="SVW6" s="363"/>
      <c r="SVX6" s="363"/>
      <c r="SVY6" s="363"/>
      <c r="SVZ6" s="363"/>
      <c r="SWA6" s="363"/>
      <c r="SWB6" s="363"/>
      <c r="SWC6" s="363"/>
      <c r="SWD6" s="363"/>
      <c r="SWE6" s="363"/>
      <c r="SWF6" s="363"/>
      <c r="SWG6" s="363"/>
      <c r="SWH6" s="363"/>
      <c r="SWI6" s="363"/>
      <c r="SWJ6" s="363"/>
      <c r="SWK6" s="363"/>
      <c r="SWL6" s="363"/>
      <c r="SWM6" s="363"/>
      <c r="SWN6" s="363"/>
      <c r="SWO6" s="363"/>
      <c r="SWP6" s="363"/>
      <c r="SWQ6" s="363"/>
      <c r="SWR6" s="363"/>
      <c r="SWS6" s="363"/>
      <c r="SWT6" s="363"/>
      <c r="SWU6" s="363"/>
      <c r="SWV6" s="363"/>
      <c r="SWW6" s="363"/>
      <c r="SWX6" s="363"/>
      <c r="SWY6" s="363"/>
      <c r="SWZ6" s="363"/>
      <c r="SXA6" s="363"/>
      <c r="SXB6" s="363"/>
      <c r="SXC6" s="363"/>
      <c r="SXD6" s="363"/>
      <c r="SXE6" s="363"/>
      <c r="SXF6" s="363"/>
      <c r="SXG6" s="363"/>
      <c r="SXH6" s="363"/>
      <c r="SXI6" s="363"/>
      <c r="SXJ6" s="363"/>
      <c r="SXK6" s="363"/>
      <c r="SXL6" s="363"/>
      <c r="SXM6" s="363"/>
      <c r="SXN6" s="363"/>
      <c r="SXO6" s="363"/>
      <c r="SXP6" s="363"/>
      <c r="SXQ6" s="363"/>
      <c r="SXR6" s="363"/>
      <c r="SXS6" s="363"/>
      <c r="SXT6" s="363"/>
      <c r="SXU6" s="363"/>
      <c r="SXV6" s="363"/>
      <c r="SXW6" s="363"/>
      <c r="SXX6" s="363"/>
      <c r="SXY6" s="363"/>
      <c r="SXZ6" s="363"/>
      <c r="SYA6" s="363"/>
      <c r="SYB6" s="363"/>
      <c r="SYC6" s="363"/>
      <c r="SYD6" s="363"/>
      <c r="SYE6" s="363"/>
      <c r="SYF6" s="363"/>
      <c r="SYG6" s="363"/>
      <c r="SYH6" s="363"/>
      <c r="SYI6" s="363"/>
      <c r="SYJ6" s="363"/>
      <c r="SYK6" s="363"/>
      <c r="SYL6" s="363"/>
      <c r="SYM6" s="363"/>
      <c r="SYN6" s="363"/>
      <c r="SYO6" s="363"/>
      <c r="SYP6" s="363"/>
      <c r="SYQ6" s="363"/>
      <c r="SYR6" s="363"/>
      <c r="SYS6" s="363"/>
      <c r="SYT6" s="363"/>
      <c r="SYU6" s="363"/>
      <c r="SYV6" s="363"/>
      <c r="SYW6" s="363"/>
      <c r="SYX6" s="363"/>
      <c r="SYY6" s="363"/>
      <c r="SYZ6" s="363"/>
      <c r="SZA6" s="363"/>
      <c r="SZB6" s="363"/>
      <c r="SZC6" s="363"/>
      <c r="SZD6" s="363"/>
      <c r="SZE6" s="363"/>
      <c r="SZF6" s="363"/>
      <c r="SZG6" s="363"/>
      <c r="SZH6" s="363"/>
      <c r="SZI6" s="363"/>
      <c r="SZJ6" s="363"/>
      <c r="SZK6" s="363"/>
      <c r="SZL6" s="363"/>
      <c r="SZM6" s="363"/>
      <c r="SZN6" s="363"/>
      <c r="SZO6" s="363"/>
      <c r="SZP6" s="363"/>
      <c r="SZQ6" s="363"/>
      <c r="SZR6" s="363"/>
      <c r="SZS6" s="363"/>
      <c r="SZT6" s="363"/>
      <c r="SZU6" s="363"/>
      <c r="SZV6" s="363"/>
      <c r="SZW6" s="363"/>
      <c r="SZX6" s="363"/>
      <c r="SZY6" s="363"/>
      <c r="SZZ6" s="363"/>
      <c r="TAA6" s="363"/>
      <c r="TAB6" s="363"/>
      <c r="TAC6" s="363"/>
      <c r="TAD6" s="363"/>
      <c r="TAE6" s="363"/>
      <c r="TAF6" s="363"/>
      <c r="TAG6" s="363"/>
      <c r="TAH6" s="363"/>
      <c r="TAI6" s="363"/>
      <c r="TAJ6" s="363"/>
      <c r="TAK6" s="363"/>
      <c r="TAL6" s="363"/>
      <c r="TAM6" s="363"/>
      <c r="TAN6" s="363"/>
      <c r="TAO6" s="363"/>
      <c r="TAP6" s="363"/>
      <c r="TAQ6" s="363"/>
      <c r="TAR6" s="363"/>
      <c r="TAS6" s="363"/>
      <c r="TAT6" s="363"/>
      <c r="TAU6" s="363"/>
      <c r="TAV6" s="363"/>
      <c r="TAW6" s="363"/>
      <c r="TAX6" s="363"/>
      <c r="TAY6" s="363"/>
      <c r="TAZ6" s="363"/>
      <c r="TBA6" s="363"/>
      <c r="TBB6" s="363"/>
      <c r="TBC6" s="363"/>
      <c r="TBD6" s="363"/>
      <c r="TBE6" s="363"/>
      <c r="TBF6" s="363"/>
      <c r="TBG6" s="363"/>
      <c r="TBH6" s="363"/>
      <c r="TBI6" s="363"/>
      <c r="TBJ6" s="363"/>
      <c r="TBK6" s="363"/>
      <c r="TBL6" s="363"/>
      <c r="TBM6" s="363"/>
      <c r="TBN6" s="363"/>
      <c r="TBO6" s="363"/>
      <c r="TBP6" s="363"/>
      <c r="TBQ6" s="363"/>
      <c r="TBR6" s="363"/>
      <c r="TBS6" s="363"/>
      <c r="TBT6" s="363"/>
      <c r="TBU6" s="363"/>
      <c r="TBV6" s="363"/>
      <c r="TBW6" s="363"/>
      <c r="TBX6" s="363"/>
      <c r="TBY6" s="363"/>
      <c r="TBZ6" s="363"/>
      <c r="TCA6" s="363"/>
      <c r="TCB6" s="363"/>
      <c r="TCC6" s="363"/>
      <c r="TCD6" s="363"/>
      <c r="TCE6" s="363"/>
      <c r="TCF6" s="363"/>
      <c r="TCG6" s="363"/>
      <c r="TCH6" s="363"/>
      <c r="TCI6" s="363"/>
      <c r="TCJ6" s="363"/>
      <c r="TCK6" s="363"/>
      <c r="TCL6" s="363"/>
      <c r="TCM6" s="363"/>
      <c r="TCN6" s="363"/>
      <c r="TCO6" s="363"/>
      <c r="TCP6" s="363"/>
      <c r="TCQ6" s="363"/>
      <c r="TCR6" s="363"/>
      <c r="TCS6" s="363"/>
      <c r="TCT6" s="363"/>
      <c r="TCU6" s="363"/>
      <c r="TCV6" s="363"/>
      <c r="TCW6" s="363"/>
      <c r="TCX6" s="363"/>
      <c r="TCY6" s="363"/>
      <c r="TCZ6" s="363"/>
      <c r="TDA6" s="363"/>
      <c r="TDB6" s="363"/>
      <c r="TDC6" s="363"/>
      <c r="TDD6" s="363"/>
      <c r="TDE6" s="363"/>
      <c r="TDF6" s="363"/>
      <c r="TDG6" s="363"/>
      <c r="TDH6" s="363"/>
      <c r="TDI6" s="363"/>
      <c r="TDJ6" s="363"/>
      <c r="TDK6" s="363"/>
      <c r="TDL6" s="363"/>
      <c r="TDM6" s="363"/>
      <c r="TDN6" s="363"/>
      <c r="TDO6" s="363"/>
      <c r="TDP6" s="363"/>
      <c r="TDQ6" s="363"/>
      <c r="TDR6" s="363"/>
      <c r="TDS6" s="363"/>
      <c r="TDT6" s="363"/>
      <c r="TDU6" s="363"/>
      <c r="TDV6" s="363"/>
      <c r="TDW6" s="363"/>
      <c r="TDX6" s="363"/>
      <c r="TDY6" s="363"/>
      <c r="TDZ6" s="363"/>
      <c r="TEA6" s="363"/>
      <c r="TEB6" s="363"/>
      <c r="TEC6" s="363"/>
      <c r="TED6" s="363"/>
      <c r="TEE6" s="363"/>
      <c r="TEF6" s="363"/>
      <c r="TEG6" s="363"/>
      <c r="TEH6" s="363"/>
      <c r="TEI6" s="363"/>
      <c r="TEJ6" s="363"/>
      <c r="TEK6" s="363"/>
      <c r="TEL6" s="363"/>
      <c r="TEM6" s="363"/>
      <c r="TEN6" s="363"/>
      <c r="TEO6" s="363"/>
      <c r="TEP6" s="363"/>
      <c r="TEQ6" s="363"/>
      <c r="TER6" s="363"/>
      <c r="TES6" s="363"/>
      <c r="TET6" s="363"/>
      <c r="TEU6" s="363"/>
      <c r="TEV6" s="363"/>
      <c r="TEW6" s="363"/>
      <c r="TEX6" s="363"/>
      <c r="TEY6" s="363"/>
      <c r="TEZ6" s="363"/>
      <c r="TFA6" s="363"/>
      <c r="TFB6" s="363"/>
      <c r="TFC6" s="363"/>
      <c r="TFD6" s="363"/>
      <c r="TFE6" s="363"/>
      <c r="TFF6" s="363"/>
      <c r="TFG6" s="363"/>
      <c r="TFH6" s="363"/>
      <c r="TFI6" s="363"/>
      <c r="TFJ6" s="363"/>
      <c r="TFK6" s="363"/>
      <c r="TFL6" s="363"/>
      <c r="TFM6" s="363"/>
      <c r="TFN6" s="363"/>
      <c r="TFO6" s="363"/>
      <c r="TFP6" s="363"/>
      <c r="TFQ6" s="363"/>
      <c r="TFR6" s="363"/>
      <c r="TFS6" s="363"/>
      <c r="TFT6" s="363"/>
      <c r="TFU6" s="363"/>
      <c r="TFV6" s="363"/>
      <c r="TFW6" s="363"/>
      <c r="TFX6" s="363"/>
      <c r="TFY6" s="363"/>
      <c r="TFZ6" s="363"/>
      <c r="TGA6" s="363"/>
      <c r="TGB6" s="363"/>
      <c r="TGC6" s="363"/>
      <c r="TGD6" s="363"/>
      <c r="TGE6" s="363"/>
      <c r="TGF6" s="363"/>
      <c r="TGG6" s="363"/>
      <c r="TGH6" s="363"/>
      <c r="TGI6" s="363"/>
      <c r="TGJ6" s="363"/>
      <c r="TGK6" s="363"/>
      <c r="TGL6" s="363"/>
      <c r="TGM6" s="363"/>
      <c r="TGN6" s="363"/>
      <c r="TGO6" s="363"/>
      <c r="TGP6" s="363"/>
      <c r="TGQ6" s="363"/>
      <c r="TGR6" s="363"/>
      <c r="TGS6" s="363"/>
      <c r="TGT6" s="363"/>
      <c r="TGU6" s="363"/>
      <c r="TGV6" s="363"/>
      <c r="TGW6" s="363"/>
      <c r="TGX6" s="363"/>
      <c r="TGY6" s="363"/>
      <c r="TGZ6" s="363"/>
      <c r="THA6" s="363"/>
      <c r="THB6" s="363"/>
      <c r="THC6" s="363"/>
      <c r="THD6" s="363"/>
      <c r="THE6" s="363"/>
      <c r="THF6" s="363"/>
      <c r="THG6" s="363"/>
      <c r="THH6" s="363"/>
      <c r="THI6" s="363"/>
      <c r="THJ6" s="363"/>
      <c r="THK6" s="363"/>
      <c r="THL6" s="363"/>
      <c r="THM6" s="363"/>
      <c r="THN6" s="363"/>
      <c r="THO6" s="363"/>
      <c r="THP6" s="363"/>
      <c r="THQ6" s="363"/>
      <c r="THR6" s="363"/>
      <c r="THS6" s="363"/>
      <c r="THT6" s="363"/>
      <c r="THU6" s="363"/>
      <c r="THV6" s="363"/>
      <c r="THW6" s="363"/>
      <c r="THX6" s="363"/>
      <c r="THY6" s="363"/>
      <c r="THZ6" s="363"/>
      <c r="TIA6" s="363"/>
      <c r="TIB6" s="363"/>
      <c r="TIC6" s="363"/>
      <c r="TID6" s="363"/>
      <c r="TIE6" s="363"/>
      <c r="TIF6" s="363"/>
      <c r="TIG6" s="363"/>
      <c r="TIH6" s="363"/>
      <c r="TII6" s="363"/>
      <c r="TIJ6" s="363"/>
      <c r="TIK6" s="363"/>
      <c r="TIL6" s="363"/>
      <c r="TIM6" s="363"/>
      <c r="TIN6" s="363"/>
      <c r="TIO6" s="363"/>
      <c r="TIP6" s="363"/>
      <c r="TIQ6" s="363"/>
      <c r="TIR6" s="363"/>
      <c r="TIS6" s="363"/>
      <c r="TIT6" s="363"/>
      <c r="TIU6" s="363"/>
      <c r="TIV6" s="363"/>
      <c r="TIW6" s="363"/>
      <c r="TIX6" s="363"/>
      <c r="TIY6" s="363"/>
      <c r="TIZ6" s="363"/>
      <c r="TJA6" s="363"/>
      <c r="TJB6" s="363"/>
      <c r="TJC6" s="363"/>
      <c r="TJD6" s="363"/>
      <c r="TJE6" s="363"/>
      <c r="TJF6" s="363"/>
      <c r="TJG6" s="363"/>
      <c r="TJH6" s="363"/>
      <c r="TJI6" s="363"/>
      <c r="TJJ6" s="363"/>
      <c r="TJK6" s="363"/>
      <c r="TJL6" s="363"/>
      <c r="TJM6" s="363"/>
      <c r="TJN6" s="363"/>
      <c r="TJO6" s="363"/>
      <c r="TJP6" s="363"/>
      <c r="TJQ6" s="363"/>
      <c r="TJR6" s="363"/>
      <c r="TJS6" s="363"/>
      <c r="TJT6" s="363"/>
      <c r="TJU6" s="363"/>
      <c r="TJV6" s="363"/>
      <c r="TJW6" s="363"/>
      <c r="TJX6" s="363"/>
      <c r="TJY6" s="363"/>
      <c r="TJZ6" s="363"/>
      <c r="TKA6" s="363"/>
      <c r="TKB6" s="363"/>
      <c r="TKC6" s="363"/>
      <c r="TKD6" s="363"/>
      <c r="TKE6" s="363"/>
      <c r="TKF6" s="363"/>
      <c r="TKG6" s="363"/>
      <c r="TKH6" s="363"/>
      <c r="TKI6" s="363"/>
      <c r="TKJ6" s="363"/>
      <c r="TKK6" s="363"/>
      <c r="TKL6" s="363"/>
      <c r="TKM6" s="363"/>
      <c r="TKN6" s="363"/>
      <c r="TKO6" s="363"/>
      <c r="TKP6" s="363"/>
      <c r="TKQ6" s="363"/>
      <c r="TKR6" s="363"/>
      <c r="TKS6" s="363"/>
      <c r="TKT6" s="363"/>
      <c r="TKU6" s="363"/>
      <c r="TKV6" s="363"/>
      <c r="TKW6" s="363"/>
      <c r="TKX6" s="363"/>
      <c r="TKY6" s="363"/>
      <c r="TKZ6" s="363"/>
      <c r="TLA6" s="363"/>
      <c r="TLB6" s="363"/>
      <c r="TLC6" s="363"/>
      <c r="TLD6" s="363"/>
      <c r="TLE6" s="363"/>
      <c r="TLF6" s="363"/>
      <c r="TLG6" s="363"/>
      <c r="TLH6" s="363"/>
      <c r="TLI6" s="363"/>
      <c r="TLJ6" s="363"/>
      <c r="TLK6" s="363"/>
      <c r="TLL6" s="363"/>
      <c r="TLM6" s="363"/>
      <c r="TLN6" s="363"/>
      <c r="TLO6" s="363"/>
      <c r="TLP6" s="363"/>
      <c r="TLQ6" s="363"/>
      <c r="TLR6" s="363"/>
      <c r="TLS6" s="363"/>
      <c r="TLT6" s="363"/>
      <c r="TLU6" s="363"/>
      <c r="TLV6" s="363"/>
      <c r="TLW6" s="363"/>
      <c r="TLX6" s="363"/>
      <c r="TLY6" s="363"/>
      <c r="TLZ6" s="363"/>
      <c r="TMA6" s="363"/>
      <c r="TMB6" s="363"/>
      <c r="TMC6" s="363"/>
      <c r="TMD6" s="363"/>
      <c r="TME6" s="363"/>
      <c r="TMF6" s="363"/>
      <c r="TMG6" s="363"/>
      <c r="TMH6" s="363"/>
      <c r="TMI6" s="363"/>
      <c r="TMJ6" s="363"/>
      <c r="TMK6" s="363"/>
      <c r="TML6" s="363"/>
      <c r="TMM6" s="363"/>
      <c r="TMN6" s="363"/>
      <c r="TMO6" s="363"/>
      <c r="TMP6" s="363"/>
      <c r="TMQ6" s="363"/>
      <c r="TMR6" s="363"/>
      <c r="TMS6" s="363"/>
      <c r="TMT6" s="363"/>
      <c r="TMU6" s="363"/>
      <c r="TMV6" s="363"/>
      <c r="TMW6" s="363"/>
      <c r="TMX6" s="363"/>
      <c r="TMY6" s="363"/>
      <c r="TMZ6" s="363"/>
      <c r="TNA6" s="363"/>
      <c r="TNB6" s="363"/>
      <c r="TNC6" s="363"/>
      <c r="TND6" s="363"/>
      <c r="TNE6" s="363"/>
      <c r="TNF6" s="363"/>
      <c r="TNG6" s="363"/>
      <c r="TNH6" s="363"/>
      <c r="TNI6" s="363"/>
      <c r="TNJ6" s="363"/>
      <c r="TNK6" s="363"/>
      <c r="TNL6" s="363"/>
      <c r="TNM6" s="363"/>
      <c r="TNN6" s="363"/>
      <c r="TNO6" s="363"/>
      <c r="TNP6" s="363"/>
      <c r="TNQ6" s="363"/>
      <c r="TNR6" s="363"/>
      <c r="TNS6" s="363"/>
      <c r="TNT6" s="363"/>
      <c r="TNU6" s="363"/>
      <c r="TNV6" s="363"/>
      <c r="TNW6" s="363"/>
      <c r="TNX6" s="363"/>
      <c r="TNY6" s="363"/>
      <c r="TNZ6" s="363"/>
      <c r="TOA6" s="363"/>
      <c r="TOB6" s="363"/>
      <c r="TOC6" s="363"/>
      <c r="TOD6" s="363"/>
      <c r="TOE6" s="363"/>
      <c r="TOF6" s="363"/>
      <c r="TOG6" s="363"/>
      <c r="TOH6" s="363"/>
      <c r="TOI6" s="363"/>
      <c r="TOJ6" s="363"/>
      <c r="TOK6" s="363"/>
      <c r="TOL6" s="363"/>
      <c r="TOM6" s="363"/>
      <c r="TON6" s="363"/>
      <c r="TOO6" s="363"/>
      <c r="TOP6" s="363"/>
      <c r="TOQ6" s="363"/>
      <c r="TOR6" s="363"/>
      <c r="TOS6" s="363"/>
      <c r="TOT6" s="363"/>
      <c r="TOU6" s="363"/>
      <c r="TOV6" s="363"/>
      <c r="TOW6" s="363"/>
      <c r="TOX6" s="363"/>
      <c r="TOY6" s="363"/>
      <c r="TOZ6" s="363"/>
      <c r="TPA6" s="363"/>
      <c r="TPB6" s="363"/>
      <c r="TPC6" s="363"/>
      <c r="TPD6" s="363"/>
      <c r="TPE6" s="363"/>
      <c r="TPF6" s="363"/>
      <c r="TPG6" s="363"/>
      <c r="TPH6" s="363"/>
      <c r="TPI6" s="363"/>
      <c r="TPJ6" s="363"/>
      <c r="TPK6" s="363"/>
      <c r="TPL6" s="363"/>
      <c r="TPM6" s="363"/>
      <c r="TPN6" s="363"/>
      <c r="TPO6" s="363"/>
      <c r="TPP6" s="363"/>
      <c r="TPQ6" s="363"/>
      <c r="TPR6" s="363"/>
      <c r="TPS6" s="363"/>
      <c r="TPT6" s="363"/>
      <c r="TPU6" s="363"/>
      <c r="TPV6" s="363"/>
      <c r="TPW6" s="363"/>
      <c r="TPX6" s="363"/>
      <c r="TPY6" s="363"/>
      <c r="TPZ6" s="363"/>
      <c r="TQA6" s="363"/>
      <c r="TQB6" s="363"/>
      <c r="TQC6" s="363"/>
      <c r="TQD6" s="363"/>
      <c r="TQE6" s="363"/>
      <c r="TQF6" s="363"/>
      <c r="TQG6" s="363"/>
      <c r="TQH6" s="363"/>
      <c r="TQI6" s="363"/>
      <c r="TQJ6" s="363"/>
      <c r="TQK6" s="363"/>
      <c r="TQL6" s="363"/>
      <c r="TQM6" s="363"/>
      <c r="TQN6" s="363"/>
      <c r="TQO6" s="363"/>
      <c r="TQP6" s="363"/>
      <c r="TQQ6" s="363"/>
      <c r="TQR6" s="363"/>
      <c r="TQS6" s="363"/>
      <c r="TQT6" s="363"/>
      <c r="TQU6" s="363"/>
      <c r="TQV6" s="363"/>
      <c r="TQW6" s="363"/>
      <c r="TQX6" s="363"/>
      <c r="TQY6" s="363"/>
      <c r="TQZ6" s="363"/>
      <c r="TRA6" s="363"/>
      <c r="TRB6" s="363"/>
      <c r="TRC6" s="363"/>
      <c r="TRD6" s="363"/>
      <c r="TRE6" s="363"/>
      <c r="TRF6" s="363"/>
      <c r="TRG6" s="363"/>
      <c r="TRH6" s="363"/>
      <c r="TRI6" s="363"/>
      <c r="TRJ6" s="363"/>
      <c r="TRK6" s="363"/>
      <c r="TRL6" s="363"/>
      <c r="TRM6" s="363"/>
      <c r="TRN6" s="363"/>
      <c r="TRO6" s="363"/>
      <c r="TRP6" s="363"/>
      <c r="TRQ6" s="363"/>
      <c r="TRR6" s="363"/>
      <c r="TRS6" s="363"/>
      <c r="TRT6" s="363"/>
      <c r="TRU6" s="363"/>
      <c r="TRV6" s="363"/>
      <c r="TRW6" s="363"/>
      <c r="TRX6" s="363"/>
      <c r="TRY6" s="363"/>
      <c r="TRZ6" s="363"/>
      <c r="TSA6" s="363"/>
      <c r="TSB6" s="363"/>
      <c r="TSC6" s="363"/>
      <c r="TSD6" s="363"/>
      <c r="TSE6" s="363"/>
      <c r="TSF6" s="363"/>
      <c r="TSG6" s="363"/>
      <c r="TSH6" s="363"/>
      <c r="TSI6" s="363"/>
      <c r="TSJ6" s="363"/>
      <c r="TSK6" s="363"/>
      <c r="TSL6" s="363"/>
      <c r="TSM6" s="363"/>
      <c r="TSN6" s="363"/>
      <c r="TSO6" s="363"/>
      <c r="TSP6" s="363"/>
      <c r="TSQ6" s="363"/>
      <c r="TSR6" s="363"/>
      <c r="TSS6" s="363"/>
      <c r="TST6" s="363"/>
      <c r="TSU6" s="363"/>
      <c r="TSV6" s="363"/>
      <c r="TSW6" s="363"/>
      <c r="TSX6" s="363"/>
      <c r="TSY6" s="363"/>
      <c r="TSZ6" s="363"/>
      <c r="TTA6" s="363"/>
      <c r="TTB6" s="363"/>
      <c r="TTC6" s="363"/>
      <c r="TTD6" s="363"/>
      <c r="TTE6" s="363"/>
      <c r="TTF6" s="363"/>
      <c r="TTG6" s="363"/>
      <c r="TTH6" s="363"/>
      <c r="TTI6" s="363"/>
      <c r="TTJ6" s="363"/>
      <c r="TTK6" s="363"/>
      <c r="TTL6" s="363"/>
      <c r="TTM6" s="363"/>
      <c r="TTN6" s="363"/>
      <c r="TTO6" s="363"/>
      <c r="TTP6" s="363"/>
      <c r="TTQ6" s="363"/>
      <c r="TTR6" s="363"/>
      <c r="TTS6" s="363"/>
      <c r="TTT6" s="363"/>
      <c r="TTU6" s="363"/>
      <c r="TTV6" s="363"/>
      <c r="TTW6" s="363"/>
      <c r="TTX6" s="363"/>
      <c r="TTY6" s="363"/>
      <c r="TTZ6" s="363"/>
      <c r="TUA6" s="363"/>
      <c r="TUB6" s="363"/>
      <c r="TUC6" s="363"/>
      <c r="TUD6" s="363"/>
      <c r="TUE6" s="363"/>
      <c r="TUF6" s="363"/>
      <c r="TUG6" s="363"/>
      <c r="TUH6" s="363"/>
      <c r="TUI6" s="363"/>
      <c r="TUJ6" s="363"/>
      <c r="TUK6" s="363"/>
      <c r="TUL6" s="363"/>
      <c r="TUM6" s="363"/>
      <c r="TUN6" s="363"/>
      <c r="TUO6" s="363"/>
      <c r="TUP6" s="363"/>
      <c r="TUQ6" s="363"/>
      <c r="TUR6" s="363"/>
      <c r="TUS6" s="363"/>
      <c r="TUT6" s="363"/>
      <c r="TUU6" s="363"/>
      <c r="TUV6" s="363"/>
      <c r="TUW6" s="363"/>
      <c r="TUX6" s="363"/>
      <c r="TUY6" s="363"/>
      <c r="TUZ6" s="363"/>
      <c r="TVA6" s="363"/>
      <c r="TVB6" s="363"/>
      <c r="TVC6" s="363"/>
      <c r="TVD6" s="363"/>
      <c r="TVE6" s="363"/>
      <c r="TVF6" s="363"/>
      <c r="TVG6" s="363"/>
      <c r="TVH6" s="363"/>
      <c r="TVI6" s="363"/>
      <c r="TVJ6" s="363"/>
      <c r="TVK6" s="363"/>
      <c r="TVL6" s="363"/>
      <c r="TVM6" s="363"/>
      <c r="TVN6" s="363"/>
      <c r="TVO6" s="363"/>
      <c r="TVP6" s="363"/>
      <c r="TVQ6" s="363"/>
      <c r="TVR6" s="363"/>
      <c r="TVS6" s="363"/>
      <c r="TVT6" s="363"/>
      <c r="TVU6" s="363"/>
      <c r="TVV6" s="363"/>
      <c r="TVW6" s="363"/>
      <c r="TVX6" s="363"/>
      <c r="TVY6" s="363"/>
      <c r="TVZ6" s="363"/>
      <c r="TWA6" s="363"/>
      <c r="TWB6" s="363"/>
      <c r="TWC6" s="363"/>
      <c r="TWD6" s="363"/>
      <c r="TWE6" s="363"/>
      <c r="TWF6" s="363"/>
      <c r="TWG6" s="363"/>
      <c r="TWH6" s="363"/>
      <c r="TWI6" s="363"/>
      <c r="TWJ6" s="363"/>
      <c r="TWK6" s="363"/>
      <c r="TWL6" s="363"/>
      <c r="TWM6" s="363"/>
      <c r="TWN6" s="363"/>
      <c r="TWO6" s="363"/>
      <c r="TWP6" s="363"/>
      <c r="TWQ6" s="363"/>
      <c r="TWR6" s="363"/>
      <c r="TWS6" s="363"/>
      <c r="TWT6" s="363"/>
      <c r="TWU6" s="363"/>
      <c r="TWV6" s="363"/>
      <c r="TWW6" s="363"/>
      <c r="TWX6" s="363"/>
      <c r="TWY6" s="363"/>
      <c r="TWZ6" s="363"/>
      <c r="TXA6" s="363"/>
      <c r="TXB6" s="363"/>
      <c r="TXC6" s="363"/>
      <c r="TXD6" s="363"/>
      <c r="TXE6" s="363"/>
      <c r="TXF6" s="363"/>
      <c r="TXG6" s="363"/>
      <c r="TXH6" s="363"/>
      <c r="TXI6" s="363"/>
      <c r="TXJ6" s="363"/>
      <c r="TXK6" s="363"/>
      <c r="TXL6" s="363"/>
      <c r="TXM6" s="363"/>
      <c r="TXN6" s="363"/>
      <c r="TXO6" s="363"/>
      <c r="TXP6" s="363"/>
      <c r="TXQ6" s="363"/>
      <c r="TXR6" s="363"/>
      <c r="TXS6" s="363"/>
      <c r="TXT6" s="363"/>
      <c r="TXU6" s="363"/>
      <c r="TXV6" s="363"/>
      <c r="TXW6" s="363"/>
      <c r="TXX6" s="363"/>
      <c r="TXY6" s="363"/>
      <c r="TXZ6" s="363"/>
      <c r="TYA6" s="363"/>
      <c r="TYB6" s="363"/>
      <c r="TYC6" s="363"/>
      <c r="TYD6" s="363"/>
      <c r="TYE6" s="363"/>
      <c r="TYF6" s="363"/>
      <c r="TYG6" s="363"/>
      <c r="TYH6" s="363"/>
      <c r="TYI6" s="363"/>
      <c r="TYJ6" s="363"/>
      <c r="TYK6" s="363"/>
      <c r="TYL6" s="363"/>
      <c r="TYM6" s="363"/>
      <c r="TYN6" s="363"/>
      <c r="TYO6" s="363"/>
      <c r="TYP6" s="363"/>
      <c r="TYQ6" s="363"/>
      <c r="TYR6" s="363"/>
      <c r="TYS6" s="363"/>
      <c r="TYT6" s="363"/>
      <c r="TYU6" s="363"/>
      <c r="TYV6" s="363"/>
      <c r="TYW6" s="363"/>
      <c r="TYX6" s="363"/>
      <c r="TYY6" s="363"/>
      <c r="TYZ6" s="363"/>
      <c r="TZA6" s="363"/>
      <c r="TZB6" s="363"/>
      <c r="TZC6" s="363"/>
      <c r="TZD6" s="363"/>
      <c r="TZE6" s="363"/>
      <c r="TZF6" s="363"/>
      <c r="TZG6" s="363"/>
      <c r="TZH6" s="363"/>
      <c r="TZI6" s="363"/>
      <c r="TZJ6" s="363"/>
      <c r="TZK6" s="363"/>
      <c r="TZL6" s="363"/>
      <c r="TZM6" s="363"/>
      <c r="TZN6" s="363"/>
      <c r="TZO6" s="363"/>
      <c r="TZP6" s="363"/>
      <c r="TZQ6" s="363"/>
      <c r="TZR6" s="363"/>
      <c r="TZS6" s="363"/>
      <c r="TZT6" s="363"/>
      <c r="TZU6" s="363"/>
      <c r="TZV6" s="363"/>
      <c r="TZW6" s="363"/>
      <c r="TZX6" s="363"/>
      <c r="TZY6" s="363"/>
      <c r="TZZ6" s="363"/>
      <c r="UAA6" s="363"/>
      <c r="UAB6" s="363"/>
      <c r="UAC6" s="363"/>
      <c r="UAD6" s="363"/>
      <c r="UAE6" s="363"/>
      <c r="UAF6" s="363"/>
      <c r="UAG6" s="363"/>
      <c r="UAH6" s="363"/>
      <c r="UAI6" s="363"/>
      <c r="UAJ6" s="363"/>
      <c r="UAK6" s="363"/>
      <c r="UAL6" s="363"/>
      <c r="UAM6" s="363"/>
      <c r="UAN6" s="363"/>
      <c r="UAO6" s="363"/>
      <c r="UAP6" s="363"/>
      <c r="UAQ6" s="363"/>
      <c r="UAR6" s="363"/>
      <c r="UAS6" s="363"/>
      <c r="UAT6" s="363"/>
      <c r="UAU6" s="363"/>
      <c r="UAV6" s="363"/>
      <c r="UAW6" s="363"/>
      <c r="UAX6" s="363"/>
      <c r="UAY6" s="363"/>
      <c r="UAZ6" s="363"/>
      <c r="UBA6" s="363"/>
      <c r="UBB6" s="363"/>
      <c r="UBC6" s="363"/>
      <c r="UBD6" s="363"/>
      <c r="UBE6" s="363"/>
      <c r="UBF6" s="363"/>
      <c r="UBG6" s="363"/>
      <c r="UBH6" s="363"/>
      <c r="UBI6" s="363"/>
      <c r="UBJ6" s="363"/>
      <c r="UBK6" s="363"/>
      <c r="UBL6" s="363"/>
      <c r="UBM6" s="363"/>
      <c r="UBN6" s="363"/>
      <c r="UBO6" s="363"/>
      <c r="UBP6" s="363"/>
      <c r="UBQ6" s="363"/>
      <c r="UBR6" s="363"/>
      <c r="UBS6" s="363"/>
      <c r="UBT6" s="363"/>
      <c r="UBU6" s="363"/>
      <c r="UBV6" s="363"/>
      <c r="UBW6" s="363"/>
      <c r="UBX6" s="363"/>
      <c r="UBY6" s="363"/>
      <c r="UBZ6" s="363"/>
      <c r="UCA6" s="363"/>
      <c r="UCB6" s="363"/>
      <c r="UCC6" s="363"/>
      <c r="UCD6" s="363"/>
      <c r="UCE6" s="363"/>
      <c r="UCF6" s="363"/>
      <c r="UCG6" s="363"/>
      <c r="UCH6" s="363"/>
      <c r="UCI6" s="363"/>
      <c r="UCJ6" s="363"/>
      <c r="UCK6" s="363"/>
      <c r="UCL6" s="363"/>
      <c r="UCM6" s="363"/>
      <c r="UCN6" s="363"/>
      <c r="UCO6" s="363"/>
      <c r="UCP6" s="363"/>
      <c r="UCQ6" s="363"/>
      <c r="UCR6" s="363"/>
      <c r="UCS6" s="363"/>
      <c r="UCT6" s="363"/>
      <c r="UCU6" s="363"/>
      <c r="UCV6" s="363"/>
      <c r="UCW6" s="363"/>
      <c r="UCX6" s="363"/>
      <c r="UCY6" s="363"/>
      <c r="UCZ6" s="363"/>
      <c r="UDA6" s="363"/>
      <c r="UDB6" s="363"/>
      <c r="UDC6" s="363"/>
      <c r="UDD6" s="363"/>
      <c r="UDE6" s="363"/>
      <c r="UDF6" s="363"/>
      <c r="UDG6" s="363"/>
      <c r="UDH6" s="363"/>
      <c r="UDI6" s="363"/>
      <c r="UDJ6" s="363"/>
      <c r="UDK6" s="363"/>
      <c r="UDL6" s="363"/>
      <c r="UDM6" s="363"/>
      <c r="UDN6" s="363"/>
      <c r="UDO6" s="363"/>
      <c r="UDP6" s="363"/>
      <c r="UDQ6" s="363"/>
      <c r="UDR6" s="363"/>
      <c r="UDS6" s="363"/>
      <c r="UDT6" s="363"/>
      <c r="UDU6" s="363"/>
      <c r="UDV6" s="363"/>
      <c r="UDW6" s="363"/>
      <c r="UDX6" s="363"/>
      <c r="UDY6" s="363"/>
      <c r="UDZ6" s="363"/>
      <c r="UEA6" s="363"/>
      <c r="UEB6" s="363"/>
      <c r="UEC6" s="363"/>
      <c r="UED6" s="363"/>
      <c r="UEE6" s="363"/>
      <c r="UEF6" s="363"/>
      <c r="UEG6" s="363"/>
      <c r="UEH6" s="363"/>
      <c r="UEI6" s="363"/>
      <c r="UEJ6" s="363"/>
      <c r="UEK6" s="363"/>
      <c r="UEL6" s="363"/>
      <c r="UEM6" s="363"/>
      <c r="UEN6" s="363"/>
      <c r="UEO6" s="363"/>
      <c r="UEP6" s="363"/>
      <c r="UEQ6" s="363"/>
      <c r="UER6" s="363"/>
      <c r="UES6" s="363"/>
      <c r="UET6" s="363"/>
      <c r="UEU6" s="363"/>
      <c r="UEV6" s="363"/>
      <c r="UEW6" s="363"/>
      <c r="UEX6" s="363"/>
      <c r="UEY6" s="363"/>
      <c r="UEZ6" s="363"/>
      <c r="UFA6" s="363"/>
      <c r="UFB6" s="363"/>
      <c r="UFC6" s="363"/>
      <c r="UFD6" s="363"/>
      <c r="UFE6" s="363"/>
      <c r="UFF6" s="363"/>
      <c r="UFG6" s="363"/>
      <c r="UFH6" s="363"/>
      <c r="UFI6" s="363"/>
      <c r="UFJ6" s="363"/>
      <c r="UFK6" s="363"/>
      <c r="UFL6" s="363"/>
      <c r="UFM6" s="363"/>
      <c r="UFN6" s="363"/>
      <c r="UFO6" s="363"/>
      <c r="UFP6" s="363"/>
      <c r="UFQ6" s="363"/>
      <c r="UFR6" s="363"/>
      <c r="UFS6" s="363"/>
      <c r="UFT6" s="363"/>
      <c r="UFU6" s="363"/>
      <c r="UFV6" s="363"/>
      <c r="UFW6" s="363"/>
      <c r="UFX6" s="363"/>
      <c r="UFY6" s="363"/>
      <c r="UFZ6" s="363"/>
      <c r="UGA6" s="363"/>
      <c r="UGB6" s="363"/>
      <c r="UGC6" s="363"/>
      <c r="UGD6" s="363"/>
      <c r="UGE6" s="363"/>
      <c r="UGF6" s="363"/>
      <c r="UGG6" s="363"/>
      <c r="UGH6" s="363"/>
      <c r="UGI6" s="363"/>
      <c r="UGJ6" s="363"/>
      <c r="UGK6" s="363"/>
      <c r="UGL6" s="363"/>
      <c r="UGM6" s="363"/>
      <c r="UGN6" s="363"/>
      <c r="UGO6" s="363"/>
      <c r="UGP6" s="363"/>
      <c r="UGQ6" s="363"/>
      <c r="UGR6" s="363"/>
      <c r="UGS6" s="363"/>
      <c r="UGT6" s="363"/>
      <c r="UGU6" s="363"/>
      <c r="UGV6" s="363"/>
      <c r="UGW6" s="363"/>
      <c r="UGX6" s="363"/>
      <c r="UGY6" s="363"/>
      <c r="UGZ6" s="363"/>
      <c r="UHA6" s="363"/>
      <c r="UHB6" s="363"/>
      <c r="UHC6" s="363"/>
      <c r="UHD6" s="363"/>
      <c r="UHE6" s="363"/>
      <c r="UHF6" s="363"/>
      <c r="UHG6" s="363"/>
      <c r="UHH6" s="363"/>
      <c r="UHI6" s="363"/>
      <c r="UHJ6" s="363"/>
      <c r="UHK6" s="363"/>
      <c r="UHL6" s="363"/>
      <c r="UHM6" s="363"/>
      <c r="UHN6" s="363"/>
      <c r="UHO6" s="363"/>
      <c r="UHP6" s="363"/>
      <c r="UHQ6" s="363"/>
      <c r="UHR6" s="363"/>
      <c r="UHS6" s="363"/>
      <c r="UHT6" s="363"/>
      <c r="UHU6" s="363"/>
      <c r="UHV6" s="363"/>
      <c r="UHW6" s="363"/>
      <c r="UHX6" s="363"/>
      <c r="UHY6" s="363"/>
      <c r="UHZ6" s="363"/>
      <c r="UIA6" s="363"/>
      <c r="UIB6" s="363"/>
      <c r="UIC6" s="363"/>
      <c r="UID6" s="363"/>
      <c r="UIE6" s="363"/>
      <c r="UIF6" s="363"/>
      <c r="UIG6" s="363"/>
      <c r="UIH6" s="363"/>
      <c r="UII6" s="363"/>
      <c r="UIJ6" s="363"/>
      <c r="UIK6" s="363"/>
      <c r="UIL6" s="363"/>
      <c r="UIM6" s="363"/>
      <c r="UIN6" s="363"/>
      <c r="UIO6" s="363"/>
      <c r="UIP6" s="363"/>
      <c r="UIQ6" s="363"/>
      <c r="UIR6" s="363"/>
      <c r="UIS6" s="363"/>
      <c r="UIT6" s="363"/>
      <c r="UIU6" s="363"/>
      <c r="UIV6" s="363"/>
      <c r="UIW6" s="363"/>
      <c r="UIX6" s="363"/>
      <c r="UIY6" s="363"/>
      <c r="UIZ6" s="363"/>
      <c r="UJA6" s="363"/>
      <c r="UJB6" s="363"/>
      <c r="UJC6" s="363"/>
      <c r="UJD6" s="363"/>
      <c r="UJE6" s="363"/>
      <c r="UJF6" s="363"/>
      <c r="UJG6" s="363"/>
      <c r="UJH6" s="363"/>
      <c r="UJI6" s="363"/>
      <c r="UJJ6" s="363"/>
      <c r="UJK6" s="363"/>
      <c r="UJL6" s="363"/>
      <c r="UJM6" s="363"/>
      <c r="UJN6" s="363"/>
      <c r="UJO6" s="363"/>
      <c r="UJP6" s="363"/>
      <c r="UJQ6" s="363"/>
      <c r="UJR6" s="363"/>
      <c r="UJS6" s="363"/>
      <c r="UJT6" s="363"/>
      <c r="UJU6" s="363"/>
      <c r="UJV6" s="363"/>
      <c r="UJW6" s="363"/>
      <c r="UJX6" s="363"/>
      <c r="UJY6" s="363"/>
      <c r="UJZ6" s="363"/>
      <c r="UKA6" s="363"/>
      <c r="UKB6" s="363"/>
      <c r="UKC6" s="363"/>
      <c r="UKD6" s="363"/>
      <c r="UKE6" s="363"/>
      <c r="UKF6" s="363"/>
      <c r="UKG6" s="363"/>
      <c r="UKH6" s="363"/>
      <c r="UKI6" s="363"/>
      <c r="UKJ6" s="363"/>
      <c r="UKK6" s="363"/>
      <c r="UKL6" s="363"/>
      <c r="UKM6" s="363"/>
      <c r="UKN6" s="363"/>
      <c r="UKO6" s="363"/>
      <c r="UKP6" s="363"/>
      <c r="UKQ6" s="363"/>
      <c r="UKR6" s="363"/>
      <c r="UKS6" s="363"/>
      <c r="UKT6" s="363"/>
      <c r="UKU6" s="363"/>
      <c r="UKV6" s="363"/>
      <c r="UKW6" s="363"/>
      <c r="UKX6" s="363"/>
      <c r="UKY6" s="363"/>
      <c r="UKZ6" s="363"/>
      <c r="ULA6" s="363"/>
      <c r="ULB6" s="363"/>
      <c r="ULC6" s="363"/>
      <c r="ULD6" s="363"/>
      <c r="ULE6" s="363"/>
      <c r="ULF6" s="363"/>
      <c r="ULG6" s="363"/>
      <c r="ULH6" s="363"/>
      <c r="ULI6" s="363"/>
      <c r="ULJ6" s="363"/>
      <c r="ULK6" s="363"/>
      <c r="ULL6" s="363"/>
      <c r="ULM6" s="363"/>
      <c r="ULN6" s="363"/>
      <c r="ULO6" s="363"/>
      <c r="ULP6" s="363"/>
      <c r="ULQ6" s="363"/>
      <c r="ULR6" s="363"/>
      <c r="ULS6" s="363"/>
      <c r="ULT6" s="363"/>
      <c r="ULU6" s="363"/>
      <c r="ULV6" s="363"/>
      <c r="ULW6" s="363"/>
      <c r="ULX6" s="363"/>
      <c r="ULY6" s="363"/>
      <c r="ULZ6" s="363"/>
      <c r="UMA6" s="363"/>
      <c r="UMB6" s="363"/>
      <c r="UMC6" s="363"/>
      <c r="UMD6" s="363"/>
      <c r="UME6" s="363"/>
      <c r="UMF6" s="363"/>
      <c r="UMG6" s="363"/>
      <c r="UMH6" s="363"/>
      <c r="UMI6" s="363"/>
      <c r="UMJ6" s="363"/>
      <c r="UMK6" s="363"/>
      <c r="UML6" s="363"/>
      <c r="UMM6" s="363"/>
      <c r="UMN6" s="363"/>
      <c r="UMO6" s="363"/>
      <c r="UMP6" s="363"/>
      <c r="UMQ6" s="363"/>
      <c r="UMR6" s="363"/>
      <c r="UMS6" s="363"/>
      <c r="UMT6" s="363"/>
      <c r="UMU6" s="363"/>
      <c r="UMV6" s="363"/>
      <c r="UMW6" s="363"/>
      <c r="UMX6" s="363"/>
      <c r="UMY6" s="363"/>
      <c r="UMZ6" s="363"/>
      <c r="UNA6" s="363"/>
      <c r="UNB6" s="363"/>
      <c r="UNC6" s="363"/>
      <c r="UND6" s="363"/>
      <c r="UNE6" s="363"/>
      <c r="UNF6" s="363"/>
      <c r="UNG6" s="363"/>
      <c r="UNH6" s="363"/>
      <c r="UNI6" s="363"/>
      <c r="UNJ6" s="363"/>
      <c r="UNK6" s="363"/>
      <c r="UNL6" s="363"/>
      <c r="UNM6" s="363"/>
      <c r="UNN6" s="363"/>
      <c r="UNO6" s="363"/>
      <c r="UNP6" s="363"/>
      <c r="UNQ6" s="363"/>
      <c r="UNR6" s="363"/>
      <c r="UNS6" s="363"/>
      <c r="UNT6" s="363"/>
      <c r="UNU6" s="363"/>
      <c r="UNV6" s="363"/>
      <c r="UNW6" s="363"/>
      <c r="UNX6" s="363"/>
      <c r="UNY6" s="363"/>
      <c r="UNZ6" s="363"/>
      <c r="UOA6" s="363"/>
      <c r="UOB6" s="363"/>
      <c r="UOC6" s="363"/>
      <c r="UOD6" s="363"/>
      <c r="UOE6" s="363"/>
      <c r="UOF6" s="363"/>
      <c r="UOG6" s="363"/>
      <c r="UOH6" s="363"/>
      <c r="UOI6" s="363"/>
      <c r="UOJ6" s="363"/>
      <c r="UOK6" s="363"/>
      <c r="UOL6" s="363"/>
      <c r="UOM6" s="363"/>
      <c r="UON6" s="363"/>
      <c r="UOO6" s="363"/>
      <c r="UOP6" s="363"/>
      <c r="UOQ6" s="363"/>
      <c r="UOR6" s="363"/>
      <c r="UOS6" s="363"/>
      <c r="UOT6" s="363"/>
      <c r="UOU6" s="363"/>
      <c r="UOV6" s="363"/>
      <c r="UOW6" s="363"/>
      <c r="UOX6" s="363"/>
      <c r="UOY6" s="363"/>
      <c r="UOZ6" s="363"/>
      <c r="UPA6" s="363"/>
      <c r="UPB6" s="363"/>
      <c r="UPC6" s="363"/>
      <c r="UPD6" s="363"/>
      <c r="UPE6" s="363"/>
      <c r="UPF6" s="363"/>
      <c r="UPG6" s="363"/>
      <c r="UPH6" s="363"/>
      <c r="UPI6" s="363"/>
      <c r="UPJ6" s="363"/>
      <c r="UPK6" s="363"/>
      <c r="UPL6" s="363"/>
      <c r="UPM6" s="363"/>
      <c r="UPN6" s="363"/>
      <c r="UPO6" s="363"/>
      <c r="UPP6" s="363"/>
      <c r="UPQ6" s="363"/>
      <c r="UPR6" s="363"/>
      <c r="UPS6" s="363"/>
      <c r="UPT6" s="363"/>
      <c r="UPU6" s="363"/>
      <c r="UPV6" s="363"/>
      <c r="UPW6" s="363"/>
      <c r="UPX6" s="363"/>
      <c r="UPY6" s="363"/>
      <c r="UPZ6" s="363"/>
      <c r="UQA6" s="363"/>
      <c r="UQB6" s="363"/>
      <c r="UQC6" s="363"/>
      <c r="UQD6" s="363"/>
      <c r="UQE6" s="363"/>
      <c r="UQF6" s="363"/>
      <c r="UQG6" s="363"/>
      <c r="UQH6" s="363"/>
      <c r="UQI6" s="363"/>
      <c r="UQJ6" s="363"/>
      <c r="UQK6" s="363"/>
      <c r="UQL6" s="363"/>
      <c r="UQM6" s="363"/>
      <c r="UQN6" s="363"/>
      <c r="UQO6" s="363"/>
      <c r="UQP6" s="363"/>
      <c r="UQQ6" s="363"/>
      <c r="UQR6" s="363"/>
      <c r="UQS6" s="363"/>
      <c r="UQT6" s="363"/>
      <c r="UQU6" s="363"/>
      <c r="UQV6" s="363"/>
      <c r="UQW6" s="363"/>
      <c r="UQX6" s="363"/>
      <c r="UQY6" s="363"/>
      <c r="UQZ6" s="363"/>
      <c r="URA6" s="363"/>
      <c r="URB6" s="363"/>
      <c r="URC6" s="363"/>
      <c r="URD6" s="363"/>
      <c r="URE6" s="363"/>
      <c r="URF6" s="363"/>
      <c r="URG6" s="363"/>
      <c r="URH6" s="363"/>
      <c r="URI6" s="363"/>
      <c r="URJ6" s="363"/>
      <c r="URK6" s="363"/>
      <c r="URL6" s="363"/>
      <c r="URM6" s="363"/>
      <c r="URN6" s="363"/>
      <c r="URO6" s="363"/>
      <c r="URP6" s="363"/>
      <c r="URQ6" s="363"/>
      <c r="URR6" s="363"/>
      <c r="URS6" s="363"/>
      <c r="URT6" s="363"/>
      <c r="URU6" s="363"/>
      <c r="URV6" s="363"/>
      <c r="URW6" s="363"/>
      <c r="URX6" s="363"/>
      <c r="URY6" s="363"/>
      <c r="URZ6" s="363"/>
      <c r="USA6" s="363"/>
      <c r="USB6" s="363"/>
      <c r="USC6" s="363"/>
      <c r="USD6" s="363"/>
      <c r="USE6" s="363"/>
      <c r="USF6" s="363"/>
      <c r="USG6" s="363"/>
      <c r="USH6" s="363"/>
      <c r="USI6" s="363"/>
      <c r="USJ6" s="363"/>
      <c r="USK6" s="363"/>
      <c r="USL6" s="363"/>
      <c r="USM6" s="363"/>
      <c r="USN6" s="363"/>
      <c r="USO6" s="363"/>
      <c r="USP6" s="363"/>
      <c r="USQ6" s="363"/>
      <c r="USR6" s="363"/>
      <c r="USS6" s="363"/>
      <c r="UST6" s="363"/>
      <c r="USU6" s="363"/>
      <c r="USV6" s="363"/>
      <c r="USW6" s="363"/>
      <c r="USX6" s="363"/>
      <c r="USY6" s="363"/>
      <c r="USZ6" s="363"/>
      <c r="UTA6" s="363"/>
      <c r="UTB6" s="363"/>
      <c r="UTC6" s="363"/>
      <c r="UTD6" s="363"/>
      <c r="UTE6" s="363"/>
      <c r="UTF6" s="363"/>
      <c r="UTG6" s="363"/>
      <c r="UTH6" s="363"/>
      <c r="UTI6" s="363"/>
      <c r="UTJ6" s="363"/>
      <c r="UTK6" s="363"/>
      <c r="UTL6" s="363"/>
      <c r="UTM6" s="363"/>
      <c r="UTN6" s="363"/>
      <c r="UTO6" s="363"/>
      <c r="UTP6" s="363"/>
      <c r="UTQ6" s="363"/>
      <c r="UTR6" s="363"/>
      <c r="UTS6" s="363"/>
      <c r="UTT6" s="363"/>
      <c r="UTU6" s="363"/>
      <c r="UTV6" s="363"/>
      <c r="UTW6" s="363"/>
      <c r="UTX6" s="363"/>
      <c r="UTY6" s="363"/>
      <c r="UTZ6" s="363"/>
      <c r="UUA6" s="363"/>
      <c r="UUB6" s="363"/>
      <c r="UUC6" s="363"/>
      <c r="UUD6" s="363"/>
      <c r="UUE6" s="363"/>
      <c r="UUF6" s="363"/>
      <c r="UUG6" s="363"/>
      <c r="UUH6" s="363"/>
      <c r="UUI6" s="363"/>
      <c r="UUJ6" s="363"/>
      <c r="UUK6" s="363"/>
      <c r="UUL6" s="363"/>
      <c r="UUM6" s="363"/>
      <c r="UUN6" s="363"/>
      <c r="UUO6" s="363"/>
      <c r="UUP6" s="363"/>
      <c r="UUQ6" s="363"/>
      <c r="UUR6" s="363"/>
      <c r="UUS6" s="363"/>
      <c r="UUT6" s="363"/>
      <c r="UUU6" s="363"/>
      <c r="UUV6" s="363"/>
      <c r="UUW6" s="363"/>
      <c r="UUX6" s="363"/>
      <c r="UUY6" s="363"/>
      <c r="UUZ6" s="363"/>
      <c r="UVA6" s="363"/>
      <c r="UVB6" s="363"/>
      <c r="UVC6" s="363"/>
      <c r="UVD6" s="363"/>
      <c r="UVE6" s="363"/>
      <c r="UVF6" s="363"/>
      <c r="UVG6" s="363"/>
      <c r="UVH6" s="363"/>
      <c r="UVI6" s="363"/>
      <c r="UVJ6" s="363"/>
      <c r="UVK6" s="363"/>
      <c r="UVL6" s="363"/>
      <c r="UVM6" s="363"/>
      <c r="UVN6" s="363"/>
      <c r="UVO6" s="363"/>
      <c r="UVP6" s="363"/>
      <c r="UVQ6" s="363"/>
      <c r="UVR6" s="363"/>
      <c r="UVS6" s="363"/>
      <c r="UVT6" s="363"/>
      <c r="UVU6" s="363"/>
      <c r="UVV6" s="363"/>
      <c r="UVW6" s="363"/>
      <c r="UVX6" s="363"/>
      <c r="UVY6" s="363"/>
      <c r="UVZ6" s="363"/>
      <c r="UWA6" s="363"/>
      <c r="UWB6" s="363"/>
      <c r="UWC6" s="363"/>
      <c r="UWD6" s="363"/>
      <c r="UWE6" s="363"/>
      <c r="UWF6" s="363"/>
      <c r="UWG6" s="363"/>
      <c r="UWH6" s="363"/>
      <c r="UWI6" s="363"/>
      <c r="UWJ6" s="363"/>
      <c r="UWK6" s="363"/>
      <c r="UWL6" s="363"/>
      <c r="UWM6" s="363"/>
      <c r="UWN6" s="363"/>
      <c r="UWO6" s="363"/>
      <c r="UWP6" s="363"/>
      <c r="UWQ6" s="363"/>
      <c r="UWR6" s="363"/>
      <c r="UWS6" s="363"/>
      <c r="UWT6" s="363"/>
      <c r="UWU6" s="363"/>
      <c r="UWV6" s="363"/>
      <c r="UWW6" s="363"/>
      <c r="UWX6" s="363"/>
      <c r="UWY6" s="363"/>
      <c r="UWZ6" s="363"/>
      <c r="UXA6" s="363"/>
      <c r="UXB6" s="363"/>
      <c r="UXC6" s="363"/>
      <c r="UXD6" s="363"/>
      <c r="UXE6" s="363"/>
      <c r="UXF6" s="363"/>
      <c r="UXG6" s="363"/>
      <c r="UXH6" s="363"/>
      <c r="UXI6" s="363"/>
      <c r="UXJ6" s="363"/>
      <c r="UXK6" s="363"/>
      <c r="UXL6" s="363"/>
      <c r="UXM6" s="363"/>
      <c r="UXN6" s="363"/>
      <c r="UXO6" s="363"/>
      <c r="UXP6" s="363"/>
      <c r="UXQ6" s="363"/>
      <c r="UXR6" s="363"/>
      <c r="UXS6" s="363"/>
      <c r="UXT6" s="363"/>
      <c r="UXU6" s="363"/>
      <c r="UXV6" s="363"/>
      <c r="UXW6" s="363"/>
      <c r="UXX6" s="363"/>
      <c r="UXY6" s="363"/>
      <c r="UXZ6" s="363"/>
      <c r="UYA6" s="363"/>
      <c r="UYB6" s="363"/>
      <c r="UYC6" s="363"/>
      <c r="UYD6" s="363"/>
      <c r="UYE6" s="363"/>
      <c r="UYF6" s="363"/>
      <c r="UYG6" s="363"/>
      <c r="UYH6" s="363"/>
      <c r="UYI6" s="363"/>
      <c r="UYJ6" s="363"/>
      <c r="UYK6" s="363"/>
      <c r="UYL6" s="363"/>
      <c r="UYM6" s="363"/>
      <c r="UYN6" s="363"/>
      <c r="UYO6" s="363"/>
      <c r="UYP6" s="363"/>
      <c r="UYQ6" s="363"/>
      <c r="UYR6" s="363"/>
      <c r="UYS6" s="363"/>
      <c r="UYT6" s="363"/>
      <c r="UYU6" s="363"/>
      <c r="UYV6" s="363"/>
      <c r="UYW6" s="363"/>
      <c r="UYX6" s="363"/>
      <c r="UYY6" s="363"/>
      <c r="UYZ6" s="363"/>
      <c r="UZA6" s="363"/>
      <c r="UZB6" s="363"/>
      <c r="UZC6" s="363"/>
      <c r="UZD6" s="363"/>
      <c r="UZE6" s="363"/>
      <c r="UZF6" s="363"/>
      <c r="UZG6" s="363"/>
      <c r="UZH6" s="363"/>
      <c r="UZI6" s="363"/>
      <c r="UZJ6" s="363"/>
      <c r="UZK6" s="363"/>
      <c r="UZL6" s="363"/>
      <c r="UZM6" s="363"/>
      <c r="UZN6" s="363"/>
      <c r="UZO6" s="363"/>
      <c r="UZP6" s="363"/>
      <c r="UZQ6" s="363"/>
      <c r="UZR6" s="363"/>
      <c r="UZS6" s="363"/>
      <c r="UZT6" s="363"/>
      <c r="UZU6" s="363"/>
      <c r="UZV6" s="363"/>
      <c r="UZW6" s="363"/>
      <c r="UZX6" s="363"/>
      <c r="UZY6" s="363"/>
      <c r="UZZ6" s="363"/>
      <c r="VAA6" s="363"/>
      <c r="VAB6" s="363"/>
      <c r="VAC6" s="363"/>
      <c r="VAD6" s="363"/>
      <c r="VAE6" s="363"/>
      <c r="VAF6" s="363"/>
      <c r="VAG6" s="363"/>
      <c r="VAH6" s="363"/>
      <c r="VAI6" s="363"/>
      <c r="VAJ6" s="363"/>
      <c r="VAK6" s="363"/>
      <c r="VAL6" s="363"/>
      <c r="VAM6" s="363"/>
      <c r="VAN6" s="363"/>
      <c r="VAO6" s="363"/>
      <c r="VAP6" s="363"/>
      <c r="VAQ6" s="363"/>
      <c r="VAR6" s="363"/>
      <c r="VAS6" s="363"/>
      <c r="VAT6" s="363"/>
      <c r="VAU6" s="363"/>
      <c r="VAV6" s="363"/>
      <c r="VAW6" s="363"/>
      <c r="VAX6" s="363"/>
      <c r="VAY6" s="363"/>
      <c r="VAZ6" s="363"/>
      <c r="VBA6" s="363"/>
      <c r="VBB6" s="363"/>
      <c r="VBC6" s="363"/>
      <c r="VBD6" s="363"/>
      <c r="VBE6" s="363"/>
      <c r="VBF6" s="363"/>
      <c r="VBG6" s="363"/>
      <c r="VBH6" s="363"/>
      <c r="VBI6" s="363"/>
      <c r="VBJ6" s="363"/>
      <c r="VBK6" s="363"/>
      <c r="VBL6" s="363"/>
      <c r="VBM6" s="363"/>
      <c r="VBN6" s="363"/>
      <c r="VBO6" s="363"/>
      <c r="VBP6" s="363"/>
      <c r="VBQ6" s="363"/>
      <c r="VBR6" s="363"/>
      <c r="VBS6" s="363"/>
      <c r="VBT6" s="363"/>
      <c r="VBU6" s="363"/>
      <c r="VBV6" s="363"/>
      <c r="VBW6" s="363"/>
      <c r="VBX6" s="363"/>
      <c r="VBY6" s="363"/>
      <c r="VBZ6" s="363"/>
      <c r="VCA6" s="363"/>
      <c r="VCB6" s="363"/>
      <c r="VCC6" s="363"/>
      <c r="VCD6" s="363"/>
      <c r="VCE6" s="363"/>
      <c r="VCF6" s="363"/>
      <c r="VCG6" s="363"/>
      <c r="VCH6" s="363"/>
      <c r="VCI6" s="363"/>
      <c r="VCJ6" s="363"/>
      <c r="VCK6" s="363"/>
      <c r="VCL6" s="363"/>
      <c r="VCM6" s="363"/>
      <c r="VCN6" s="363"/>
      <c r="VCO6" s="363"/>
      <c r="VCP6" s="363"/>
      <c r="VCQ6" s="363"/>
      <c r="VCR6" s="363"/>
      <c r="VCS6" s="363"/>
      <c r="VCT6" s="363"/>
      <c r="VCU6" s="363"/>
      <c r="VCV6" s="363"/>
      <c r="VCW6" s="363"/>
      <c r="VCX6" s="363"/>
      <c r="VCY6" s="363"/>
      <c r="VCZ6" s="363"/>
      <c r="VDA6" s="363"/>
      <c r="VDB6" s="363"/>
      <c r="VDC6" s="363"/>
      <c r="VDD6" s="363"/>
      <c r="VDE6" s="363"/>
      <c r="VDF6" s="363"/>
      <c r="VDG6" s="363"/>
      <c r="VDH6" s="363"/>
      <c r="VDI6" s="363"/>
      <c r="VDJ6" s="363"/>
      <c r="VDK6" s="363"/>
      <c r="VDL6" s="363"/>
      <c r="VDM6" s="363"/>
      <c r="VDN6" s="363"/>
      <c r="VDO6" s="363"/>
      <c r="VDP6" s="363"/>
      <c r="VDQ6" s="363"/>
      <c r="VDR6" s="363"/>
      <c r="VDS6" s="363"/>
      <c r="VDT6" s="363"/>
      <c r="VDU6" s="363"/>
      <c r="VDV6" s="363"/>
      <c r="VDW6" s="363"/>
      <c r="VDX6" s="363"/>
      <c r="VDY6" s="363"/>
      <c r="VDZ6" s="363"/>
      <c r="VEA6" s="363"/>
      <c r="VEB6" s="363"/>
      <c r="VEC6" s="363"/>
      <c r="VED6" s="363"/>
      <c r="VEE6" s="363"/>
      <c r="VEF6" s="363"/>
      <c r="VEG6" s="363"/>
      <c r="VEH6" s="363"/>
      <c r="VEI6" s="363"/>
      <c r="VEJ6" s="363"/>
      <c r="VEK6" s="363"/>
      <c r="VEL6" s="363"/>
      <c r="VEM6" s="363"/>
      <c r="VEN6" s="363"/>
      <c r="VEO6" s="363"/>
      <c r="VEP6" s="363"/>
      <c r="VEQ6" s="363"/>
      <c r="VER6" s="363"/>
      <c r="VES6" s="363"/>
      <c r="VET6" s="363"/>
      <c r="VEU6" s="363"/>
      <c r="VEV6" s="363"/>
      <c r="VEW6" s="363"/>
      <c r="VEX6" s="363"/>
      <c r="VEY6" s="363"/>
      <c r="VEZ6" s="363"/>
      <c r="VFA6" s="363"/>
      <c r="VFB6" s="363"/>
      <c r="VFC6" s="363"/>
      <c r="VFD6" s="363"/>
      <c r="VFE6" s="363"/>
      <c r="VFF6" s="363"/>
      <c r="VFG6" s="363"/>
      <c r="VFH6" s="363"/>
      <c r="VFI6" s="363"/>
      <c r="VFJ6" s="363"/>
      <c r="VFK6" s="363"/>
      <c r="VFL6" s="363"/>
      <c r="VFM6" s="363"/>
      <c r="VFN6" s="363"/>
      <c r="VFO6" s="363"/>
      <c r="VFP6" s="363"/>
      <c r="VFQ6" s="363"/>
      <c r="VFR6" s="363"/>
      <c r="VFS6" s="363"/>
      <c r="VFT6" s="363"/>
      <c r="VFU6" s="363"/>
      <c r="VFV6" s="363"/>
      <c r="VFW6" s="363"/>
      <c r="VFX6" s="363"/>
      <c r="VFY6" s="363"/>
      <c r="VFZ6" s="363"/>
      <c r="VGA6" s="363"/>
      <c r="VGB6" s="363"/>
      <c r="VGC6" s="363"/>
      <c r="VGD6" s="363"/>
      <c r="VGE6" s="363"/>
      <c r="VGF6" s="363"/>
      <c r="VGG6" s="363"/>
      <c r="VGH6" s="363"/>
      <c r="VGI6" s="363"/>
      <c r="VGJ6" s="363"/>
      <c r="VGK6" s="363"/>
      <c r="VGL6" s="363"/>
      <c r="VGM6" s="363"/>
      <c r="VGN6" s="363"/>
      <c r="VGO6" s="363"/>
      <c r="VGP6" s="363"/>
      <c r="VGQ6" s="363"/>
      <c r="VGR6" s="363"/>
      <c r="VGS6" s="363"/>
      <c r="VGT6" s="363"/>
      <c r="VGU6" s="363"/>
      <c r="VGV6" s="363"/>
      <c r="VGW6" s="363"/>
      <c r="VGX6" s="363"/>
      <c r="VGY6" s="363"/>
      <c r="VGZ6" s="363"/>
      <c r="VHA6" s="363"/>
      <c r="VHB6" s="363"/>
      <c r="VHC6" s="363"/>
      <c r="VHD6" s="363"/>
      <c r="VHE6" s="363"/>
      <c r="VHF6" s="363"/>
      <c r="VHG6" s="363"/>
      <c r="VHH6" s="363"/>
      <c r="VHI6" s="363"/>
      <c r="VHJ6" s="363"/>
      <c r="VHK6" s="363"/>
      <c r="VHL6" s="363"/>
      <c r="VHM6" s="363"/>
      <c r="VHN6" s="363"/>
      <c r="VHO6" s="363"/>
      <c r="VHP6" s="363"/>
      <c r="VHQ6" s="363"/>
      <c r="VHR6" s="363"/>
      <c r="VHS6" s="363"/>
      <c r="VHT6" s="363"/>
      <c r="VHU6" s="363"/>
      <c r="VHV6" s="363"/>
      <c r="VHW6" s="363"/>
      <c r="VHX6" s="363"/>
      <c r="VHY6" s="363"/>
      <c r="VHZ6" s="363"/>
      <c r="VIA6" s="363"/>
      <c r="VIB6" s="363"/>
      <c r="VIC6" s="363"/>
      <c r="VID6" s="363"/>
      <c r="VIE6" s="363"/>
      <c r="VIF6" s="363"/>
      <c r="VIG6" s="363"/>
      <c r="VIH6" s="363"/>
      <c r="VII6" s="363"/>
      <c r="VIJ6" s="363"/>
      <c r="VIK6" s="363"/>
      <c r="VIL6" s="363"/>
      <c r="VIM6" s="363"/>
      <c r="VIN6" s="363"/>
      <c r="VIO6" s="363"/>
      <c r="VIP6" s="363"/>
      <c r="VIQ6" s="363"/>
      <c r="VIR6" s="363"/>
      <c r="VIS6" s="363"/>
      <c r="VIT6" s="363"/>
      <c r="VIU6" s="363"/>
      <c r="VIV6" s="363"/>
      <c r="VIW6" s="363"/>
      <c r="VIX6" s="363"/>
      <c r="VIY6" s="363"/>
      <c r="VIZ6" s="363"/>
      <c r="VJA6" s="363"/>
      <c r="VJB6" s="363"/>
      <c r="VJC6" s="363"/>
      <c r="VJD6" s="363"/>
      <c r="VJE6" s="363"/>
      <c r="VJF6" s="363"/>
      <c r="VJG6" s="363"/>
      <c r="VJH6" s="363"/>
      <c r="VJI6" s="363"/>
      <c r="VJJ6" s="363"/>
      <c r="VJK6" s="363"/>
      <c r="VJL6" s="363"/>
      <c r="VJM6" s="363"/>
      <c r="VJN6" s="363"/>
      <c r="VJO6" s="363"/>
      <c r="VJP6" s="363"/>
      <c r="VJQ6" s="363"/>
      <c r="VJR6" s="363"/>
      <c r="VJS6" s="363"/>
      <c r="VJT6" s="363"/>
      <c r="VJU6" s="363"/>
      <c r="VJV6" s="363"/>
      <c r="VJW6" s="363"/>
      <c r="VJX6" s="363"/>
      <c r="VJY6" s="363"/>
      <c r="VJZ6" s="363"/>
      <c r="VKA6" s="363"/>
      <c r="VKB6" s="363"/>
      <c r="VKC6" s="363"/>
      <c r="VKD6" s="363"/>
      <c r="VKE6" s="363"/>
      <c r="VKF6" s="363"/>
      <c r="VKG6" s="363"/>
      <c r="VKH6" s="363"/>
      <c r="VKI6" s="363"/>
      <c r="VKJ6" s="363"/>
      <c r="VKK6" s="363"/>
      <c r="VKL6" s="363"/>
      <c r="VKM6" s="363"/>
      <c r="VKN6" s="363"/>
      <c r="VKO6" s="363"/>
      <c r="VKP6" s="363"/>
      <c r="VKQ6" s="363"/>
      <c r="VKR6" s="363"/>
      <c r="VKS6" s="363"/>
      <c r="VKT6" s="363"/>
      <c r="VKU6" s="363"/>
      <c r="VKV6" s="363"/>
      <c r="VKW6" s="363"/>
      <c r="VKX6" s="363"/>
      <c r="VKY6" s="363"/>
      <c r="VKZ6" s="363"/>
      <c r="VLA6" s="363"/>
      <c r="VLB6" s="363"/>
      <c r="VLC6" s="363"/>
      <c r="VLD6" s="363"/>
      <c r="VLE6" s="363"/>
      <c r="VLF6" s="363"/>
      <c r="VLG6" s="363"/>
      <c r="VLH6" s="363"/>
      <c r="VLI6" s="363"/>
      <c r="VLJ6" s="363"/>
      <c r="VLK6" s="363"/>
      <c r="VLL6" s="363"/>
      <c r="VLM6" s="363"/>
      <c r="VLN6" s="363"/>
      <c r="VLO6" s="363"/>
      <c r="VLP6" s="363"/>
      <c r="VLQ6" s="363"/>
      <c r="VLR6" s="363"/>
      <c r="VLS6" s="363"/>
      <c r="VLT6" s="363"/>
      <c r="VLU6" s="363"/>
      <c r="VLV6" s="363"/>
      <c r="VLW6" s="363"/>
      <c r="VLX6" s="363"/>
      <c r="VLY6" s="363"/>
      <c r="VLZ6" s="363"/>
      <c r="VMA6" s="363"/>
      <c r="VMB6" s="363"/>
      <c r="VMC6" s="363"/>
      <c r="VMD6" s="363"/>
      <c r="VME6" s="363"/>
      <c r="VMF6" s="363"/>
      <c r="VMG6" s="363"/>
      <c r="VMH6" s="363"/>
      <c r="VMI6" s="363"/>
      <c r="VMJ6" s="363"/>
      <c r="VMK6" s="363"/>
      <c r="VML6" s="363"/>
      <c r="VMM6" s="363"/>
      <c r="VMN6" s="363"/>
      <c r="VMO6" s="363"/>
      <c r="VMP6" s="363"/>
      <c r="VMQ6" s="363"/>
      <c r="VMR6" s="363"/>
      <c r="VMS6" s="363"/>
      <c r="VMT6" s="363"/>
      <c r="VMU6" s="363"/>
      <c r="VMV6" s="363"/>
      <c r="VMW6" s="363"/>
      <c r="VMX6" s="363"/>
      <c r="VMY6" s="363"/>
      <c r="VMZ6" s="363"/>
      <c r="VNA6" s="363"/>
      <c r="VNB6" s="363"/>
      <c r="VNC6" s="363"/>
      <c r="VND6" s="363"/>
      <c r="VNE6" s="363"/>
      <c r="VNF6" s="363"/>
      <c r="VNG6" s="363"/>
      <c r="VNH6" s="363"/>
      <c r="VNI6" s="363"/>
      <c r="VNJ6" s="363"/>
      <c r="VNK6" s="363"/>
      <c r="VNL6" s="363"/>
      <c r="VNM6" s="363"/>
      <c r="VNN6" s="363"/>
      <c r="VNO6" s="363"/>
      <c r="VNP6" s="363"/>
      <c r="VNQ6" s="363"/>
      <c r="VNR6" s="363"/>
      <c r="VNS6" s="363"/>
      <c r="VNT6" s="363"/>
      <c r="VNU6" s="363"/>
      <c r="VNV6" s="363"/>
      <c r="VNW6" s="363"/>
      <c r="VNX6" s="363"/>
      <c r="VNY6" s="363"/>
      <c r="VNZ6" s="363"/>
      <c r="VOA6" s="363"/>
      <c r="VOB6" s="363"/>
      <c r="VOC6" s="363"/>
      <c r="VOD6" s="363"/>
      <c r="VOE6" s="363"/>
      <c r="VOF6" s="363"/>
      <c r="VOG6" s="363"/>
      <c r="VOH6" s="363"/>
      <c r="VOI6" s="363"/>
      <c r="VOJ6" s="363"/>
      <c r="VOK6" s="363"/>
      <c r="VOL6" s="363"/>
      <c r="VOM6" s="363"/>
      <c r="VON6" s="363"/>
      <c r="VOO6" s="363"/>
      <c r="VOP6" s="363"/>
      <c r="VOQ6" s="363"/>
      <c r="VOR6" s="363"/>
      <c r="VOS6" s="363"/>
      <c r="VOT6" s="363"/>
      <c r="VOU6" s="363"/>
      <c r="VOV6" s="363"/>
      <c r="VOW6" s="363"/>
      <c r="VOX6" s="363"/>
      <c r="VOY6" s="363"/>
      <c r="VOZ6" s="363"/>
      <c r="VPA6" s="363"/>
      <c r="VPB6" s="363"/>
      <c r="VPC6" s="363"/>
      <c r="VPD6" s="363"/>
      <c r="VPE6" s="363"/>
      <c r="VPF6" s="363"/>
      <c r="VPG6" s="363"/>
      <c r="VPH6" s="363"/>
      <c r="VPI6" s="363"/>
      <c r="VPJ6" s="363"/>
      <c r="VPK6" s="363"/>
      <c r="VPL6" s="363"/>
      <c r="VPM6" s="363"/>
      <c r="VPN6" s="363"/>
      <c r="VPO6" s="363"/>
      <c r="VPP6" s="363"/>
      <c r="VPQ6" s="363"/>
      <c r="VPR6" s="363"/>
      <c r="VPS6" s="363"/>
      <c r="VPT6" s="363"/>
      <c r="VPU6" s="363"/>
      <c r="VPV6" s="363"/>
      <c r="VPW6" s="363"/>
      <c r="VPX6" s="363"/>
      <c r="VPY6" s="363"/>
      <c r="VPZ6" s="363"/>
      <c r="VQA6" s="363"/>
      <c r="VQB6" s="363"/>
      <c r="VQC6" s="363"/>
      <c r="VQD6" s="363"/>
      <c r="VQE6" s="363"/>
      <c r="VQF6" s="363"/>
      <c r="VQG6" s="363"/>
      <c r="VQH6" s="363"/>
      <c r="VQI6" s="363"/>
      <c r="VQJ6" s="363"/>
      <c r="VQK6" s="363"/>
      <c r="VQL6" s="363"/>
      <c r="VQM6" s="363"/>
      <c r="VQN6" s="363"/>
      <c r="VQO6" s="363"/>
      <c r="VQP6" s="363"/>
      <c r="VQQ6" s="363"/>
      <c r="VQR6" s="363"/>
      <c r="VQS6" s="363"/>
      <c r="VQT6" s="363"/>
      <c r="VQU6" s="363"/>
      <c r="VQV6" s="363"/>
      <c r="VQW6" s="363"/>
      <c r="VQX6" s="363"/>
      <c r="VQY6" s="363"/>
      <c r="VQZ6" s="363"/>
      <c r="VRA6" s="363"/>
      <c r="VRB6" s="363"/>
      <c r="VRC6" s="363"/>
      <c r="VRD6" s="363"/>
      <c r="VRE6" s="363"/>
      <c r="VRF6" s="363"/>
      <c r="VRG6" s="363"/>
      <c r="VRH6" s="363"/>
      <c r="VRI6" s="363"/>
      <c r="VRJ6" s="363"/>
      <c r="VRK6" s="363"/>
      <c r="VRL6" s="363"/>
      <c r="VRM6" s="363"/>
      <c r="VRN6" s="363"/>
      <c r="VRO6" s="363"/>
      <c r="VRP6" s="363"/>
      <c r="VRQ6" s="363"/>
      <c r="VRR6" s="363"/>
      <c r="VRS6" s="363"/>
      <c r="VRT6" s="363"/>
      <c r="VRU6" s="363"/>
      <c r="VRV6" s="363"/>
      <c r="VRW6" s="363"/>
      <c r="VRX6" s="363"/>
      <c r="VRY6" s="363"/>
      <c r="VRZ6" s="363"/>
      <c r="VSA6" s="363"/>
      <c r="VSB6" s="363"/>
      <c r="VSC6" s="363"/>
      <c r="VSD6" s="363"/>
      <c r="VSE6" s="363"/>
      <c r="VSF6" s="363"/>
      <c r="VSG6" s="363"/>
      <c r="VSH6" s="363"/>
      <c r="VSI6" s="363"/>
      <c r="VSJ6" s="363"/>
      <c r="VSK6" s="363"/>
      <c r="VSL6" s="363"/>
      <c r="VSM6" s="363"/>
      <c r="VSN6" s="363"/>
      <c r="VSO6" s="363"/>
      <c r="VSP6" s="363"/>
      <c r="VSQ6" s="363"/>
      <c r="VSR6" s="363"/>
      <c r="VSS6" s="363"/>
      <c r="VST6" s="363"/>
      <c r="VSU6" s="363"/>
      <c r="VSV6" s="363"/>
      <c r="VSW6" s="363"/>
      <c r="VSX6" s="363"/>
      <c r="VSY6" s="363"/>
      <c r="VSZ6" s="363"/>
      <c r="VTA6" s="363"/>
      <c r="VTB6" s="363"/>
      <c r="VTC6" s="363"/>
      <c r="VTD6" s="363"/>
      <c r="VTE6" s="363"/>
      <c r="VTF6" s="363"/>
      <c r="VTG6" s="363"/>
      <c r="VTH6" s="363"/>
      <c r="VTI6" s="363"/>
      <c r="VTJ6" s="363"/>
      <c r="VTK6" s="363"/>
      <c r="VTL6" s="363"/>
      <c r="VTM6" s="363"/>
      <c r="VTN6" s="363"/>
      <c r="VTO6" s="363"/>
      <c r="VTP6" s="363"/>
      <c r="VTQ6" s="363"/>
      <c r="VTR6" s="363"/>
      <c r="VTS6" s="363"/>
      <c r="VTT6" s="363"/>
      <c r="VTU6" s="363"/>
      <c r="VTV6" s="363"/>
      <c r="VTW6" s="363"/>
      <c r="VTX6" s="363"/>
      <c r="VTY6" s="363"/>
      <c r="VTZ6" s="363"/>
      <c r="VUA6" s="363"/>
      <c r="VUB6" s="363"/>
      <c r="VUC6" s="363"/>
      <c r="VUD6" s="363"/>
      <c r="VUE6" s="363"/>
      <c r="VUF6" s="363"/>
      <c r="VUG6" s="363"/>
      <c r="VUH6" s="363"/>
      <c r="VUI6" s="363"/>
      <c r="VUJ6" s="363"/>
      <c r="VUK6" s="363"/>
      <c r="VUL6" s="363"/>
      <c r="VUM6" s="363"/>
      <c r="VUN6" s="363"/>
      <c r="VUO6" s="363"/>
      <c r="VUP6" s="363"/>
      <c r="VUQ6" s="363"/>
      <c r="VUR6" s="363"/>
      <c r="VUS6" s="363"/>
      <c r="VUT6" s="363"/>
      <c r="VUU6" s="363"/>
      <c r="VUV6" s="363"/>
      <c r="VUW6" s="363"/>
      <c r="VUX6" s="363"/>
      <c r="VUY6" s="363"/>
      <c r="VUZ6" s="363"/>
      <c r="VVA6" s="363"/>
      <c r="VVB6" s="363"/>
      <c r="VVC6" s="363"/>
      <c r="VVD6" s="363"/>
      <c r="VVE6" s="363"/>
      <c r="VVF6" s="363"/>
      <c r="VVG6" s="363"/>
      <c r="VVH6" s="363"/>
      <c r="VVI6" s="363"/>
      <c r="VVJ6" s="363"/>
      <c r="VVK6" s="363"/>
      <c r="VVL6" s="363"/>
      <c r="VVM6" s="363"/>
      <c r="VVN6" s="363"/>
      <c r="VVO6" s="363"/>
      <c r="VVP6" s="363"/>
      <c r="VVQ6" s="363"/>
      <c r="VVR6" s="363"/>
      <c r="VVS6" s="363"/>
      <c r="VVT6" s="363"/>
      <c r="VVU6" s="363"/>
      <c r="VVV6" s="363"/>
      <c r="VVW6" s="363"/>
      <c r="VVX6" s="363"/>
      <c r="VVY6" s="363"/>
      <c r="VVZ6" s="363"/>
      <c r="VWA6" s="363"/>
      <c r="VWB6" s="363"/>
      <c r="VWC6" s="363"/>
      <c r="VWD6" s="363"/>
      <c r="VWE6" s="363"/>
      <c r="VWF6" s="363"/>
      <c r="VWG6" s="363"/>
      <c r="VWH6" s="363"/>
      <c r="VWI6" s="363"/>
      <c r="VWJ6" s="363"/>
      <c r="VWK6" s="363"/>
      <c r="VWL6" s="363"/>
      <c r="VWM6" s="363"/>
      <c r="VWN6" s="363"/>
      <c r="VWO6" s="363"/>
      <c r="VWP6" s="363"/>
      <c r="VWQ6" s="363"/>
      <c r="VWR6" s="363"/>
      <c r="VWS6" s="363"/>
      <c r="VWT6" s="363"/>
      <c r="VWU6" s="363"/>
      <c r="VWV6" s="363"/>
      <c r="VWW6" s="363"/>
      <c r="VWX6" s="363"/>
      <c r="VWY6" s="363"/>
      <c r="VWZ6" s="363"/>
      <c r="VXA6" s="363"/>
      <c r="VXB6" s="363"/>
      <c r="VXC6" s="363"/>
      <c r="VXD6" s="363"/>
      <c r="VXE6" s="363"/>
      <c r="VXF6" s="363"/>
      <c r="VXG6" s="363"/>
      <c r="VXH6" s="363"/>
      <c r="VXI6" s="363"/>
      <c r="VXJ6" s="363"/>
      <c r="VXK6" s="363"/>
      <c r="VXL6" s="363"/>
      <c r="VXM6" s="363"/>
      <c r="VXN6" s="363"/>
      <c r="VXO6" s="363"/>
      <c r="VXP6" s="363"/>
      <c r="VXQ6" s="363"/>
      <c r="VXR6" s="363"/>
      <c r="VXS6" s="363"/>
      <c r="VXT6" s="363"/>
      <c r="VXU6" s="363"/>
      <c r="VXV6" s="363"/>
      <c r="VXW6" s="363"/>
      <c r="VXX6" s="363"/>
      <c r="VXY6" s="363"/>
      <c r="VXZ6" s="363"/>
      <c r="VYA6" s="363"/>
      <c r="VYB6" s="363"/>
      <c r="VYC6" s="363"/>
      <c r="VYD6" s="363"/>
      <c r="VYE6" s="363"/>
      <c r="VYF6" s="363"/>
      <c r="VYG6" s="363"/>
      <c r="VYH6" s="363"/>
      <c r="VYI6" s="363"/>
      <c r="VYJ6" s="363"/>
      <c r="VYK6" s="363"/>
      <c r="VYL6" s="363"/>
      <c r="VYM6" s="363"/>
      <c r="VYN6" s="363"/>
      <c r="VYO6" s="363"/>
      <c r="VYP6" s="363"/>
      <c r="VYQ6" s="363"/>
      <c r="VYR6" s="363"/>
      <c r="VYS6" s="363"/>
      <c r="VYT6" s="363"/>
      <c r="VYU6" s="363"/>
      <c r="VYV6" s="363"/>
      <c r="VYW6" s="363"/>
      <c r="VYX6" s="363"/>
      <c r="VYY6" s="363"/>
      <c r="VYZ6" s="363"/>
      <c r="VZA6" s="363"/>
      <c r="VZB6" s="363"/>
      <c r="VZC6" s="363"/>
      <c r="VZD6" s="363"/>
      <c r="VZE6" s="363"/>
      <c r="VZF6" s="363"/>
      <c r="VZG6" s="363"/>
      <c r="VZH6" s="363"/>
      <c r="VZI6" s="363"/>
      <c r="VZJ6" s="363"/>
      <c r="VZK6" s="363"/>
      <c r="VZL6" s="363"/>
      <c r="VZM6" s="363"/>
      <c r="VZN6" s="363"/>
      <c r="VZO6" s="363"/>
      <c r="VZP6" s="363"/>
      <c r="VZQ6" s="363"/>
      <c r="VZR6" s="363"/>
      <c r="VZS6" s="363"/>
      <c r="VZT6" s="363"/>
      <c r="VZU6" s="363"/>
      <c r="VZV6" s="363"/>
      <c r="VZW6" s="363"/>
      <c r="VZX6" s="363"/>
      <c r="VZY6" s="363"/>
      <c r="VZZ6" s="363"/>
      <c r="WAA6" s="363"/>
      <c r="WAB6" s="363"/>
      <c r="WAC6" s="363"/>
      <c r="WAD6" s="363"/>
      <c r="WAE6" s="363"/>
      <c r="WAF6" s="363"/>
      <c r="WAG6" s="363"/>
      <c r="WAH6" s="363"/>
      <c r="WAI6" s="363"/>
      <c r="WAJ6" s="363"/>
      <c r="WAK6" s="363"/>
      <c r="WAL6" s="363"/>
      <c r="WAM6" s="363"/>
      <c r="WAN6" s="363"/>
      <c r="WAO6" s="363"/>
      <c r="WAP6" s="363"/>
      <c r="WAQ6" s="363"/>
      <c r="WAR6" s="363"/>
      <c r="WAS6" s="363"/>
      <c r="WAT6" s="363"/>
      <c r="WAU6" s="363"/>
      <c r="WAV6" s="363"/>
      <c r="WAW6" s="363"/>
      <c r="WAX6" s="363"/>
      <c r="WAY6" s="363"/>
      <c r="WAZ6" s="363"/>
      <c r="WBA6" s="363"/>
      <c r="WBB6" s="363"/>
      <c r="WBC6" s="363"/>
      <c r="WBD6" s="363"/>
      <c r="WBE6" s="363"/>
      <c r="WBF6" s="363"/>
      <c r="WBG6" s="363"/>
      <c r="WBH6" s="363"/>
      <c r="WBI6" s="363"/>
      <c r="WBJ6" s="363"/>
      <c r="WBK6" s="363"/>
      <c r="WBL6" s="363"/>
      <c r="WBM6" s="363"/>
      <c r="WBN6" s="363"/>
      <c r="WBO6" s="363"/>
      <c r="WBP6" s="363"/>
      <c r="WBQ6" s="363"/>
      <c r="WBR6" s="363"/>
      <c r="WBS6" s="363"/>
      <c r="WBT6" s="363"/>
      <c r="WBU6" s="363"/>
      <c r="WBV6" s="363"/>
      <c r="WBW6" s="363"/>
      <c r="WBX6" s="363"/>
      <c r="WBY6" s="363"/>
      <c r="WBZ6" s="363"/>
      <c r="WCA6" s="363"/>
      <c r="WCB6" s="363"/>
      <c r="WCC6" s="363"/>
      <c r="WCD6" s="363"/>
      <c r="WCE6" s="363"/>
      <c r="WCF6" s="363"/>
      <c r="WCG6" s="363"/>
      <c r="WCH6" s="363"/>
      <c r="WCI6" s="363"/>
      <c r="WCJ6" s="363"/>
      <c r="WCK6" s="363"/>
      <c r="WCL6" s="363"/>
      <c r="WCM6" s="363"/>
      <c r="WCN6" s="363"/>
      <c r="WCO6" s="363"/>
      <c r="WCP6" s="363"/>
      <c r="WCQ6" s="363"/>
      <c r="WCR6" s="363"/>
      <c r="WCS6" s="363"/>
      <c r="WCT6" s="363"/>
      <c r="WCU6" s="363"/>
      <c r="WCV6" s="363"/>
      <c r="WCW6" s="363"/>
      <c r="WCX6" s="363"/>
      <c r="WCY6" s="363"/>
      <c r="WCZ6" s="363"/>
      <c r="WDA6" s="363"/>
      <c r="WDB6" s="363"/>
      <c r="WDC6" s="363"/>
      <c r="WDD6" s="363"/>
      <c r="WDE6" s="363"/>
      <c r="WDF6" s="363"/>
      <c r="WDG6" s="363"/>
      <c r="WDH6" s="363"/>
      <c r="WDI6" s="363"/>
      <c r="WDJ6" s="363"/>
      <c r="WDK6" s="363"/>
      <c r="WDL6" s="363"/>
      <c r="WDM6" s="363"/>
      <c r="WDN6" s="363"/>
      <c r="WDO6" s="363"/>
      <c r="WDP6" s="363"/>
      <c r="WDQ6" s="363"/>
      <c r="WDR6" s="363"/>
      <c r="WDS6" s="363"/>
      <c r="WDT6" s="363"/>
      <c r="WDU6" s="363"/>
      <c r="WDV6" s="363"/>
      <c r="WDW6" s="363"/>
      <c r="WDX6" s="363"/>
      <c r="WDY6" s="363"/>
      <c r="WDZ6" s="363"/>
      <c r="WEA6" s="363"/>
      <c r="WEB6" s="363"/>
      <c r="WEC6" s="363"/>
      <c r="WED6" s="363"/>
      <c r="WEE6" s="363"/>
      <c r="WEF6" s="363"/>
      <c r="WEG6" s="363"/>
      <c r="WEH6" s="363"/>
      <c r="WEI6" s="363"/>
      <c r="WEJ6" s="363"/>
      <c r="WEK6" s="363"/>
      <c r="WEL6" s="363"/>
      <c r="WEM6" s="363"/>
      <c r="WEN6" s="363"/>
      <c r="WEO6" s="363"/>
      <c r="WEP6" s="363"/>
      <c r="WEQ6" s="363"/>
      <c r="WER6" s="363"/>
      <c r="WES6" s="363"/>
      <c r="WET6" s="363"/>
      <c r="WEU6" s="363"/>
      <c r="WEV6" s="363"/>
      <c r="WEW6" s="363"/>
      <c r="WEX6" s="363"/>
      <c r="WEY6" s="363"/>
      <c r="WEZ6" s="363"/>
      <c r="WFA6" s="363"/>
      <c r="WFB6" s="363"/>
      <c r="WFC6" s="363"/>
      <c r="WFD6" s="363"/>
      <c r="WFE6" s="363"/>
      <c r="WFF6" s="363"/>
      <c r="WFG6" s="363"/>
      <c r="WFH6" s="363"/>
      <c r="WFI6" s="363"/>
      <c r="WFJ6" s="363"/>
      <c r="WFK6" s="363"/>
      <c r="WFL6" s="363"/>
      <c r="WFM6" s="363"/>
      <c r="WFN6" s="363"/>
      <c r="WFO6" s="363"/>
      <c r="WFP6" s="363"/>
      <c r="WFQ6" s="363"/>
      <c r="WFR6" s="363"/>
      <c r="WFS6" s="363"/>
      <c r="WFT6" s="363"/>
      <c r="WFU6" s="363"/>
      <c r="WFV6" s="363"/>
      <c r="WFW6" s="363"/>
      <c r="WFX6" s="363"/>
      <c r="WFY6" s="363"/>
      <c r="WFZ6" s="363"/>
      <c r="WGA6" s="363"/>
      <c r="WGB6" s="363"/>
      <c r="WGC6" s="363"/>
      <c r="WGD6" s="363"/>
      <c r="WGE6" s="363"/>
      <c r="WGF6" s="363"/>
      <c r="WGG6" s="363"/>
      <c r="WGH6" s="363"/>
      <c r="WGI6" s="363"/>
      <c r="WGJ6" s="363"/>
      <c r="WGK6" s="363"/>
      <c r="WGL6" s="363"/>
      <c r="WGM6" s="363"/>
      <c r="WGN6" s="363"/>
      <c r="WGO6" s="363"/>
      <c r="WGP6" s="363"/>
      <c r="WGQ6" s="363"/>
      <c r="WGR6" s="363"/>
      <c r="WGS6" s="363"/>
      <c r="WGT6" s="363"/>
      <c r="WGU6" s="363"/>
      <c r="WGV6" s="363"/>
      <c r="WGW6" s="363"/>
      <c r="WGX6" s="363"/>
      <c r="WGY6" s="363"/>
      <c r="WGZ6" s="363"/>
      <c r="WHA6" s="363"/>
      <c r="WHB6" s="363"/>
      <c r="WHC6" s="363"/>
      <c r="WHD6" s="363"/>
      <c r="WHE6" s="363"/>
      <c r="WHF6" s="363"/>
      <c r="WHG6" s="363"/>
      <c r="WHH6" s="363"/>
      <c r="WHI6" s="363"/>
      <c r="WHJ6" s="363"/>
      <c r="WHK6" s="363"/>
      <c r="WHL6" s="363"/>
      <c r="WHM6" s="363"/>
      <c r="WHN6" s="363"/>
      <c r="WHO6" s="363"/>
      <c r="WHP6" s="363"/>
      <c r="WHQ6" s="363"/>
      <c r="WHR6" s="363"/>
      <c r="WHS6" s="363"/>
      <c r="WHT6" s="363"/>
      <c r="WHU6" s="363"/>
      <c r="WHV6" s="363"/>
      <c r="WHW6" s="363"/>
      <c r="WHX6" s="363"/>
      <c r="WHY6" s="363"/>
      <c r="WHZ6" s="363"/>
      <c r="WIA6" s="363"/>
      <c r="WIB6" s="363"/>
      <c r="WIC6" s="363"/>
      <c r="WID6" s="363"/>
      <c r="WIE6" s="363"/>
      <c r="WIF6" s="363"/>
      <c r="WIG6" s="363"/>
      <c r="WIH6" s="363"/>
      <c r="WII6" s="363"/>
      <c r="WIJ6" s="363"/>
      <c r="WIK6" s="363"/>
      <c r="WIL6" s="363"/>
      <c r="WIM6" s="363"/>
      <c r="WIN6" s="363"/>
      <c r="WIO6" s="363"/>
      <c r="WIP6" s="363"/>
      <c r="WIQ6" s="363"/>
      <c r="WIR6" s="363"/>
      <c r="WIS6" s="363"/>
      <c r="WIT6" s="363"/>
      <c r="WIU6" s="363"/>
      <c r="WIV6" s="363"/>
      <c r="WIW6" s="363"/>
      <c r="WIX6" s="363"/>
      <c r="WIY6" s="363"/>
      <c r="WIZ6" s="363"/>
      <c r="WJA6" s="363"/>
      <c r="WJB6" s="363"/>
      <c r="WJC6" s="363"/>
      <c r="WJD6" s="363"/>
      <c r="WJE6" s="363"/>
      <c r="WJF6" s="363"/>
      <c r="WJG6" s="363"/>
      <c r="WJH6" s="363"/>
      <c r="WJI6" s="363"/>
      <c r="WJJ6" s="363"/>
      <c r="WJK6" s="363"/>
      <c r="WJL6" s="363"/>
      <c r="WJM6" s="363"/>
      <c r="WJN6" s="363"/>
      <c r="WJO6" s="363"/>
      <c r="WJP6" s="363"/>
      <c r="WJQ6" s="363"/>
      <c r="WJR6" s="363"/>
      <c r="WJS6" s="363"/>
      <c r="WJT6" s="363"/>
      <c r="WJU6" s="363"/>
      <c r="WJV6" s="363"/>
      <c r="WJW6" s="363"/>
      <c r="WJX6" s="363"/>
      <c r="WJY6" s="363"/>
      <c r="WJZ6" s="363"/>
      <c r="WKA6" s="363"/>
      <c r="WKB6" s="363"/>
      <c r="WKC6" s="363"/>
      <c r="WKD6" s="363"/>
      <c r="WKE6" s="363"/>
      <c r="WKF6" s="363"/>
      <c r="WKG6" s="363"/>
      <c r="WKH6" s="363"/>
      <c r="WKI6" s="363"/>
      <c r="WKJ6" s="363"/>
      <c r="WKK6" s="363"/>
      <c r="WKL6" s="363"/>
      <c r="WKM6" s="363"/>
      <c r="WKN6" s="363"/>
      <c r="WKO6" s="363"/>
      <c r="WKP6" s="363"/>
      <c r="WKQ6" s="363"/>
      <c r="WKR6" s="363"/>
      <c r="WKS6" s="363"/>
      <c r="WKT6" s="363"/>
      <c r="WKU6" s="363"/>
      <c r="WKV6" s="363"/>
      <c r="WKW6" s="363"/>
      <c r="WKX6" s="363"/>
      <c r="WKY6" s="363"/>
      <c r="WKZ6" s="363"/>
      <c r="WLA6" s="363"/>
      <c r="WLB6" s="363"/>
      <c r="WLC6" s="363"/>
      <c r="WLD6" s="363"/>
      <c r="WLE6" s="363"/>
      <c r="WLF6" s="363"/>
      <c r="WLG6" s="363"/>
      <c r="WLH6" s="363"/>
      <c r="WLI6" s="363"/>
      <c r="WLJ6" s="363"/>
      <c r="WLK6" s="363"/>
      <c r="WLL6" s="363"/>
      <c r="WLM6" s="363"/>
      <c r="WLN6" s="363"/>
      <c r="WLO6" s="363"/>
      <c r="WLP6" s="363"/>
      <c r="WLQ6" s="363"/>
      <c r="WLR6" s="363"/>
      <c r="WLS6" s="363"/>
      <c r="WLT6" s="363"/>
      <c r="WLU6" s="363"/>
      <c r="WLV6" s="363"/>
      <c r="WLW6" s="363"/>
      <c r="WLX6" s="363"/>
      <c r="WLY6" s="363"/>
      <c r="WLZ6" s="363"/>
      <c r="WMA6" s="363"/>
      <c r="WMB6" s="363"/>
      <c r="WMC6" s="363"/>
      <c r="WMD6" s="363"/>
      <c r="WME6" s="363"/>
      <c r="WMF6" s="363"/>
      <c r="WMG6" s="363"/>
      <c r="WMH6" s="363"/>
      <c r="WMI6" s="363"/>
      <c r="WMJ6" s="363"/>
      <c r="WMK6" s="363"/>
      <c r="WML6" s="363"/>
      <c r="WMM6" s="363"/>
      <c r="WMN6" s="363"/>
      <c r="WMO6" s="363"/>
      <c r="WMP6" s="363"/>
      <c r="WMQ6" s="363"/>
      <c r="WMR6" s="363"/>
      <c r="WMS6" s="363"/>
      <c r="WMT6" s="363"/>
      <c r="WMU6" s="363"/>
      <c r="WMV6" s="363"/>
      <c r="WMW6" s="363"/>
      <c r="WMX6" s="363"/>
      <c r="WMY6" s="363"/>
      <c r="WMZ6" s="363"/>
      <c r="WNA6" s="363"/>
      <c r="WNB6" s="363"/>
      <c r="WNC6" s="363"/>
      <c r="WND6" s="363"/>
      <c r="WNE6" s="363"/>
      <c r="WNF6" s="363"/>
      <c r="WNG6" s="363"/>
      <c r="WNH6" s="363"/>
      <c r="WNI6" s="363"/>
      <c r="WNJ6" s="363"/>
      <c r="WNK6" s="363"/>
      <c r="WNL6" s="363"/>
      <c r="WNM6" s="363"/>
      <c r="WNN6" s="363"/>
      <c r="WNO6" s="363"/>
      <c r="WNP6" s="363"/>
      <c r="WNQ6" s="363"/>
      <c r="WNR6" s="363"/>
      <c r="WNS6" s="363"/>
      <c r="WNT6" s="363"/>
      <c r="WNU6" s="363"/>
      <c r="WNV6" s="363"/>
      <c r="WNW6" s="363"/>
      <c r="WNX6" s="363"/>
      <c r="WNY6" s="363"/>
      <c r="WNZ6" s="363"/>
      <c r="WOA6" s="363"/>
      <c r="WOB6" s="363"/>
      <c r="WOC6" s="363"/>
      <c r="WOD6" s="363"/>
      <c r="WOE6" s="363"/>
      <c r="WOF6" s="363"/>
      <c r="WOG6" s="363"/>
      <c r="WOH6" s="363"/>
      <c r="WOI6" s="363"/>
      <c r="WOJ6" s="363"/>
      <c r="WOK6" s="363"/>
      <c r="WOL6" s="363"/>
      <c r="WOM6" s="363"/>
      <c r="WON6" s="363"/>
      <c r="WOO6" s="363"/>
      <c r="WOP6" s="363"/>
      <c r="WOQ6" s="363"/>
      <c r="WOR6" s="363"/>
      <c r="WOS6" s="363"/>
      <c r="WOT6" s="363"/>
      <c r="WOU6" s="363"/>
      <c r="WOV6" s="363"/>
      <c r="WOW6" s="363"/>
      <c r="WOX6" s="363"/>
      <c r="WOY6" s="363"/>
      <c r="WOZ6" s="363"/>
      <c r="WPA6" s="363"/>
      <c r="WPB6" s="363"/>
      <c r="WPC6" s="363"/>
      <c r="WPD6" s="363"/>
      <c r="WPE6" s="363"/>
      <c r="WPF6" s="363"/>
      <c r="WPG6" s="363"/>
      <c r="WPH6" s="363"/>
      <c r="WPI6" s="363"/>
      <c r="WPJ6" s="363"/>
      <c r="WPK6" s="363"/>
      <c r="WPL6" s="363"/>
      <c r="WPM6" s="363"/>
      <c r="WPN6" s="363"/>
      <c r="WPO6" s="363"/>
      <c r="WPP6" s="363"/>
      <c r="WPQ6" s="363"/>
      <c r="WPR6" s="363"/>
      <c r="WPS6" s="363"/>
      <c r="WPT6" s="363"/>
      <c r="WPU6" s="363"/>
      <c r="WPV6" s="363"/>
      <c r="WPW6" s="363"/>
      <c r="WPX6" s="363"/>
      <c r="WPY6" s="363"/>
      <c r="WPZ6" s="363"/>
      <c r="WQA6" s="363"/>
      <c r="WQB6" s="363"/>
      <c r="WQC6" s="363"/>
      <c r="WQD6" s="363"/>
      <c r="WQE6" s="363"/>
      <c r="WQF6" s="363"/>
      <c r="WQG6" s="363"/>
      <c r="WQH6" s="363"/>
      <c r="WQI6" s="363"/>
      <c r="WQJ6" s="363"/>
      <c r="WQK6" s="363"/>
      <c r="WQL6" s="363"/>
      <c r="WQM6" s="363"/>
      <c r="WQN6" s="363"/>
      <c r="WQO6" s="363"/>
      <c r="WQP6" s="363"/>
      <c r="WQQ6" s="363"/>
      <c r="WQR6" s="363"/>
      <c r="WQS6" s="363"/>
      <c r="WQT6" s="363"/>
      <c r="WQU6" s="363"/>
      <c r="WQV6" s="363"/>
      <c r="WQW6" s="363"/>
      <c r="WQX6" s="363"/>
      <c r="WQY6" s="363"/>
      <c r="WQZ6" s="363"/>
      <c r="WRA6" s="363"/>
      <c r="WRB6" s="363"/>
      <c r="WRC6" s="363"/>
      <c r="WRD6" s="363"/>
      <c r="WRE6" s="363"/>
      <c r="WRF6" s="363"/>
      <c r="WRG6" s="363"/>
      <c r="WRH6" s="363"/>
      <c r="WRI6" s="363"/>
      <c r="WRJ6" s="363"/>
      <c r="WRK6" s="363"/>
      <c r="WRL6" s="363"/>
      <c r="WRM6" s="363"/>
      <c r="WRN6" s="363"/>
      <c r="WRO6" s="363"/>
      <c r="WRP6" s="363"/>
      <c r="WRQ6" s="363"/>
      <c r="WRR6" s="363"/>
      <c r="WRS6" s="363"/>
      <c r="WRT6" s="363"/>
      <c r="WRU6" s="363"/>
      <c r="WRV6" s="363"/>
      <c r="WRW6" s="363"/>
      <c r="WRX6" s="363"/>
      <c r="WRY6" s="363"/>
      <c r="WRZ6" s="363"/>
      <c r="WSA6" s="363"/>
      <c r="WSB6" s="363"/>
      <c r="WSC6" s="363"/>
      <c r="WSD6" s="363"/>
      <c r="WSE6" s="363"/>
      <c r="WSF6" s="363"/>
      <c r="WSG6" s="363"/>
      <c r="WSH6" s="363"/>
      <c r="WSI6" s="363"/>
      <c r="WSJ6" s="363"/>
      <c r="WSK6" s="363"/>
      <c r="WSL6" s="363"/>
      <c r="WSM6" s="363"/>
      <c r="WSN6" s="363"/>
      <c r="WSO6" s="363"/>
      <c r="WSP6" s="363"/>
      <c r="WSQ6" s="363"/>
      <c r="WSR6" s="363"/>
      <c r="WSS6" s="363"/>
      <c r="WST6" s="363"/>
      <c r="WSU6" s="363"/>
      <c r="WSV6" s="363"/>
      <c r="WSW6" s="363"/>
      <c r="WSX6" s="363"/>
      <c r="WSY6" s="363"/>
      <c r="WSZ6" s="363"/>
      <c r="WTA6" s="363"/>
      <c r="WTB6" s="363"/>
      <c r="WTC6" s="363"/>
      <c r="WTD6" s="363"/>
      <c r="WTE6" s="363"/>
      <c r="WTF6" s="363"/>
      <c r="WTG6" s="363"/>
      <c r="WTH6" s="363"/>
      <c r="WTI6" s="363"/>
      <c r="WTJ6" s="363"/>
      <c r="WTK6" s="363"/>
      <c r="WTL6" s="363"/>
      <c r="WTM6" s="363"/>
      <c r="WTN6" s="363"/>
      <c r="WTO6" s="363"/>
      <c r="WTP6" s="363"/>
      <c r="WTQ6" s="363"/>
      <c r="WTR6" s="363"/>
      <c r="WTS6" s="363"/>
      <c r="WTT6" s="363"/>
      <c r="WTU6" s="363"/>
      <c r="WTV6" s="363"/>
      <c r="WTW6" s="363"/>
      <c r="WTX6" s="363"/>
      <c r="WTY6" s="363"/>
      <c r="WTZ6" s="363"/>
      <c r="WUA6" s="363"/>
      <c r="WUB6" s="363"/>
      <c r="WUC6" s="363"/>
      <c r="WUD6" s="363"/>
      <c r="WUE6" s="363"/>
      <c r="WUF6" s="363"/>
      <c r="WUG6" s="363"/>
      <c r="WUH6" s="363"/>
      <c r="WUI6" s="363"/>
      <c r="WUJ6" s="363"/>
      <c r="WUK6" s="363"/>
      <c r="WUL6" s="363"/>
      <c r="WUM6" s="363"/>
      <c r="WUN6" s="363"/>
      <c r="WUO6" s="363"/>
      <c r="WUP6" s="363"/>
      <c r="WUQ6" s="363"/>
      <c r="WUR6" s="363"/>
      <c r="WUS6" s="363"/>
      <c r="WUT6" s="363"/>
      <c r="WUU6" s="363"/>
      <c r="WUV6" s="363"/>
      <c r="WUW6" s="363"/>
      <c r="WUX6" s="363"/>
      <c r="WUY6" s="363"/>
      <c r="WUZ6" s="363"/>
      <c r="WVA6" s="363"/>
      <c r="WVB6" s="363"/>
      <c r="WVC6" s="363"/>
      <c r="WVD6" s="363"/>
      <c r="WVE6" s="363"/>
      <c r="WVF6" s="363"/>
      <c r="WVG6" s="363"/>
      <c r="WVH6" s="363"/>
      <c r="WVI6" s="363"/>
      <c r="WVJ6" s="363"/>
      <c r="WVK6" s="363"/>
      <c r="WVL6" s="363"/>
      <c r="WVM6" s="363"/>
      <c r="WVN6" s="363"/>
      <c r="WVO6" s="363"/>
      <c r="WVP6" s="363"/>
      <c r="WVQ6" s="363"/>
      <c r="WVR6" s="363"/>
      <c r="WVS6" s="363"/>
      <c r="WVT6" s="363"/>
      <c r="WVU6" s="363"/>
      <c r="WVV6" s="363"/>
      <c r="WVW6" s="363"/>
      <c r="WVX6" s="363"/>
      <c r="WVY6" s="363"/>
      <c r="WVZ6" s="363"/>
      <c r="WWA6" s="363"/>
      <c r="WWB6" s="363"/>
      <c r="WWC6" s="363"/>
      <c r="WWD6" s="363"/>
      <c r="WWE6" s="363"/>
      <c r="WWF6" s="363"/>
      <c r="WWG6" s="363"/>
      <c r="WWH6" s="363"/>
      <c r="WWI6" s="363"/>
      <c r="WWJ6" s="363"/>
      <c r="WWK6" s="363"/>
      <c r="WWL6" s="363"/>
      <c r="WWM6" s="363"/>
      <c r="WWN6" s="363"/>
      <c r="WWO6" s="363"/>
      <c r="WWP6" s="363"/>
      <c r="WWQ6" s="363"/>
      <c r="WWR6" s="363"/>
      <c r="WWS6" s="363"/>
      <c r="WWT6" s="363"/>
      <c r="WWU6" s="363"/>
      <c r="WWV6" s="363"/>
      <c r="WWW6" s="363"/>
      <c r="WWX6" s="363"/>
      <c r="WWY6" s="363"/>
      <c r="WWZ6" s="363"/>
      <c r="WXA6" s="363"/>
      <c r="WXB6" s="363"/>
      <c r="WXC6" s="363"/>
      <c r="WXD6" s="363"/>
      <c r="WXE6" s="363"/>
      <c r="WXF6" s="363"/>
      <c r="WXG6" s="363"/>
      <c r="WXH6" s="363"/>
      <c r="WXI6" s="363"/>
      <c r="WXJ6" s="363"/>
      <c r="WXK6" s="363"/>
      <c r="WXL6" s="363"/>
      <c r="WXM6" s="363"/>
      <c r="WXN6" s="363"/>
      <c r="WXO6" s="363"/>
      <c r="WXP6" s="363"/>
      <c r="WXQ6" s="363"/>
      <c r="WXR6" s="363"/>
      <c r="WXS6" s="363"/>
      <c r="WXT6" s="363"/>
      <c r="WXU6" s="363"/>
      <c r="WXV6" s="363"/>
      <c r="WXW6" s="363"/>
      <c r="WXX6" s="363"/>
      <c r="WXY6" s="363"/>
      <c r="WXZ6" s="363"/>
      <c r="WYA6" s="363"/>
      <c r="WYB6" s="363"/>
      <c r="WYC6" s="363"/>
      <c r="WYD6" s="363"/>
      <c r="WYE6" s="363"/>
      <c r="WYF6" s="363"/>
      <c r="WYG6" s="363"/>
      <c r="WYH6" s="363"/>
      <c r="WYI6" s="363"/>
      <c r="WYJ6" s="363"/>
      <c r="WYK6" s="363"/>
      <c r="WYL6" s="363"/>
      <c r="WYM6" s="363"/>
      <c r="WYN6" s="363"/>
      <c r="WYO6" s="363"/>
      <c r="WYP6" s="363"/>
      <c r="WYQ6" s="363"/>
      <c r="WYR6" s="363"/>
      <c r="WYS6" s="363"/>
      <c r="WYT6" s="363"/>
      <c r="WYU6" s="363"/>
      <c r="WYV6" s="363"/>
      <c r="WYW6" s="363"/>
      <c r="WYX6" s="363"/>
      <c r="WYY6" s="363"/>
      <c r="WYZ6" s="363"/>
      <c r="WZA6" s="363"/>
      <c r="WZB6" s="363"/>
      <c r="WZC6" s="363"/>
      <c r="WZD6" s="363"/>
      <c r="WZE6" s="363"/>
      <c r="WZF6" s="363"/>
      <c r="WZG6" s="363"/>
      <c r="WZH6" s="363"/>
      <c r="WZI6" s="363"/>
      <c r="WZJ6" s="363"/>
      <c r="WZK6" s="363"/>
      <c r="WZL6" s="363"/>
      <c r="WZM6" s="363"/>
      <c r="WZN6" s="363"/>
      <c r="WZO6" s="363"/>
      <c r="WZP6" s="363"/>
      <c r="WZQ6" s="363"/>
      <c r="WZR6" s="363"/>
      <c r="WZS6" s="363"/>
      <c r="WZT6" s="363"/>
      <c r="WZU6" s="363"/>
      <c r="WZV6" s="363"/>
      <c r="WZW6" s="363"/>
      <c r="WZX6" s="363"/>
      <c r="WZY6" s="363"/>
      <c r="WZZ6" s="363"/>
      <c r="XAA6" s="363"/>
      <c r="XAB6" s="363"/>
      <c r="XAC6" s="363"/>
      <c r="XAD6" s="363"/>
      <c r="XAE6" s="363"/>
      <c r="XAF6" s="363"/>
      <c r="XAG6" s="363"/>
      <c r="XAH6" s="363"/>
      <c r="XAI6" s="363"/>
      <c r="XAJ6" s="363"/>
      <c r="XAK6" s="363"/>
      <c r="XAL6" s="363"/>
      <c r="XAM6" s="363"/>
      <c r="XAN6" s="363"/>
      <c r="XAO6" s="363"/>
      <c r="XAP6" s="363"/>
      <c r="XAQ6" s="363"/>
      <c r="XAR6" s="363"/>
      <c r="XAS6" s="363"/>
      <c r="XAT6" s="363"/>
      <c r="XAU6" s="363"/>
      <c r="XAV6" s="363"/>
      <c r="XAW6" s="363"/>
      <c r="XAX6" s="363"/>
      <c r="XAY6" s="363"/>
      <c r="XAZ6" s="363"/>
      <c r="XBA6" s="363"/>
      <c r="XBB6" s="363"/>
      <c r="XBC6" s="363"/>
      <c r="XBD6" s="363"/>
      <c r="XBE6" s="363"/>
      <c r="XBF6" s="363"/>
      <c r="XBG6" s="363"/>
      <c r="XBH6" s="363"/>
      <c r="XBI6" s="363"/>
      <c r="XBJ6" s="363"/>
      <c r="XBK6" s="363"/>
      <c r="XBL6" s="363"/>
      <c r="XBM6" s="363"/>
      <c r="XBN6" s="363"/>
      <c r="XBO6" s="363"/>
      <c r="XBP6" s="363"/>
      <c r="XBQ6" s="363"/>
      <c r="XBR6" s="363"/>
      <c r="XBS6" s="363"/>
      <c r="XBT6" s="363"/>
      <c r="XBU6" s="363"/>
      <c r="XBV6" s="363"/>
      <c r="XBW6" s="363"/>
      <c r="XBX6" s="363"/>
      <c r="XBY6" s="363"/>
      <c r="XBZ6" s="363"/>
      <c r="XCA6" s="363"/>
      <c r="XCB6" s="363"/>
      <c r="XCC6" s="363"/>
      <c r="XCD6" s="363"/>
      <c r="XCE6" s="363"/>
      <c r="XCF6" s="363"/>
      <c r="XCG6" s="363"/>
      <c r="XCH6" s="363"/>
      <c r="XCI6" s="363"/>
      <c r="XCJ6" s="363"/>
      <c r="XCK6" s="363"/>
      <c r="XCL6" s="363"/>
      <c r="XCM6" s="363"/>
      <c r="XCN6" s="363"/>
      <c r="XCO6" s="363"/>
      <c r="XCP6" s="363"/>
      <c r="XCQ6" s="363"/>
      <c r="XCR6" s="363"/>
      <c r="XCS6" s="363"/>
      <c r="XCT6" s="363"/>
      <c r="XCU6" s="363"/>
      <c r="XCV6" s="363"/>
      <c r="XCW6" s="363"/>
      <c r="XCX6" s="363"/>
      <c r="XCY6" s="363"/>
      <c r="XCZ6" s="363"/>
      <c r="XDA6" s="363"/>
      <c r="XDB6" s="363"/>
      <c r="XDC6" s="363"/>
      <c r="XDD6" s="363"/>
      <c r="XDE6" s="363"/>
      <c r="XDF6" s="363"/>
      <c r="XDG6" s="363"/>
      <c r="XDH6" s="363"/>
      <c r="XDI6" s="363"/>
      <c r="XDJ6" s="363"/>
      <c r="XDK6" s="363"/>
      <c r="XDL6" s="363"/>
      <c r="XDM6" s="363"/>
      <c r="XDN6" s="363"/>
      <c r="XDO6" s="363"/>
      <c r="XDP6" s="363"/>
      <c r="XDQ6" s="363"/>
      <c r="XDR6" s="363"/>
      <c r="XDS6" s="363"/>
      <c r="XDT6" s="363"/>
      <c r="XDU6" s="363"/>
      <c r="XDV6" s="363"/>
      <c r="XDW6" s="363"/>
      <c r="XDX6" s="363"/>
      <c r="XDY6" s="363"/>
      <c r="XDZ6" s="363"/>
      <c r="XEA6" s="363"/>
      <c r="XEB6" s="363"/>
      <c r="XEC6" s="363"/>
      <c r="XED6" s="363"/>
      <c r="XEE6" s="363"/>
      <c r="XEF6" s="363"/>
      <c r="XEG6" s="363"/>
    </row>
    <row r="7" spans="1:16361" s="364" customFormat="1" ht="19.5" customHeight="1" x14ac:dyDescent="0.25">
      <c r="A7" s="354"/>
      <c r="B7" s="355"/>
      <c r="C7" s="355"/>
      <c r="D7" s="355"/>
      <c r="E7" s="361"/>
      <c r="F7" s="189"/>
      <c r="G7" s="356"/>
      <c r="H7" s="362"/>
      <c r="I7" s="510"/>
      <c r="J7" s="357"/>
      <c r="K7" s="354"/>
      <c r="L7" s="354"/>
      <c r="M7" s="509"/>
      <c r="N7" s="358"/>
      <c r="O7" s="363"/>
      <c r="P7" s="363"/>
      <c r="Q7" s="363"/>
      <c r="R7" s="363"/>
      <c r="S7" s="363"/>
      <c r="T7" s="363"/>
      <c r="U7" s="363"/>
      <c r="V7" s="363"/>
      <c r="W7" s="363"/>
      <c r="X7" s="363"/>
      <c r="Y7" s="363"/>
      <c r="Z7" s="363"/>
      <c r="AA7" s="363"/>
      <c r="AB7" s="363"/>
      <c r="AC7" s="363"/>
      <c r="AD7" s="363"/>
      <c r="AE7" s="363"/>
      <c r="AF7" s="363"/>
      <c r="AG7" s="363"/>
      <c r="AH7" s="363"/>
      <c r="AI7" s="363"/>
      <c r="AJ7" s="363"/>
      <c r="AK7" s="363"/>
      <c r="AL7" s="363"/>
      <c r="AM7" s="363"/>
      <c r="AN7" s="363"/>
      <c r="AO7" s="363"/>
      <c r="AP7" s="363"/>
      <c r="AQ7" s="363"/>
      <c r="AR7" s="363"/>
      <c r="AS7" s="363"/>
      <c r="AT7" s="363"/>
      <c r="AU7" s="363"/>
      <c r="AV7" s="363"/>
      <c r="AW7" s="363"/>
      <c r="AX7" s="363"/>
      <c r="AY7" s="363"/>
      <c r="AZ7" s="363"/>
      <c r="BA7" s="363"/>
      <c r="BB7" s="363"/>
      <c r="BC7" s="363"/>
      <c r="BD7" s="363"/>
      <c r="BE7" s="363"/>
      <c r="BF7" s="363"/>
      <c r="BG7" s="363"/>
      <c r="BH7" s="363"/>
      <c r="BI7" s="363"/>
      <c r="BJ7" s="363"/>
      <c r="BK7" s="363"/>
      <c r="BL7" s="363"/>
      <c r="BM7" s="363"/>
      <c r="BN7" s="363"/>
      <c r="BO7" s="363"/>
      <c r="BP7" s="363"/>
      <c r="BQ7" s="363"/>
      <c r="BR7" s="363"/>
      <c r="BS7" s="363"/>
      <c r="BT7" s="363"/>
      <c r="BU7" s="363"/>
      <c r="BV7" s="363"/>
      <c r="BW7" s="363"/>
      <c r="BX7" s="363"/>
      <c r="BY7" s="363"/>
      <c r="BZ7" s="363"/>
      <c r="CA7" s="363"/>
      <c r="CB7" s="363"/>
      <c r="CC7" s="363"/>
      <c r="CD7" s="363"/>
      <c r="CE7" s="363"/>
      <c r="CF7" s="363"/>
      <c r="CG7" s="363"/>
      <c r="CH7" s="363"/>
      <c r="CI7" s="363"/>
      <c r="CJ7" s="363"/>
      <c r="CK7" s="363"/>
      <c r="CL7" s="363"/>
      <c r="CM7" s="363"/>
      <c r="CN7" s="363"/>
      <c r="CO7" s="363"/>
      <c r="CP7" s="363"/>
      <c r="CQ7" s="363"/>
      <c r="CR7" s="363"/>
      <c r="CS7" s="363"/>
      <c r="CT7" s="363"/>
      <c r="CU7" s="363"/>
      <c r="CV7" s="363"/>
      <c r="CW7" s="363"/>
      <c r="CX7" s="363"/>
      <c r="CY7" s="363"/>
      <c r="CZ7" s="363"/>
      <c r="DA7" s="363"/>
      <c r="DB7" s="363"/>
      <c r="DC7" s="363"/>
      <c r="DD7" s="363"/>
      <c r="DE7" s="363"/>
      <c r="DF7" s="363"/>
      <c r="DG7" s="363"/>
      <c r="DH7" s="363"/>
      <c r="DI7" s="363"/>
      <c r="DJ7" s="363"/>
      <c r="DK7" s="363"/>
      <c r="DL7" s="363"/>
      <c r="DM7" s="363"/>
      <c r="DN7" s="363"/>
      <c r="DO7" s="363"/>
      <c r="DP7" s="363"/>
      <c r="DQ7" s="363"/>
      <c r="DR7" s="363"/>
      <c r="DS7" s="363"/>
      <c r="DT7" s="363"/>
      <c r="DU7" s="363"/>
      <c r="DV7" s="363"/>
      <c r="DW7" s="363"/>
      <c r="DX7" s="363"/>
      <c r="DY7" s="363"/>
      <c r="DZ7" s="363"/>
      <c r="EA7" s="363"/>
      <c r="EB7" s="363"/>
      <c r="EC7" s="363"/>
      <c r="ED7" s="363"/>
      <c r="EE7" s="363"/>
      <c r="EF7" s="363"/>
      <c r="EG7" s="363"/>
      <c r="EH7" s="363"/>
      <c r="EI7" s="363"/>
      <c r="EJ7" s="363"/>
      <c r="EK7" s="363"/>
      <c r="EL7" s="363"/>
      <c r="EM7" s="363"/>
      <c r="EN7" s="363"/>
      <c r="EO7" s="363"/>
      <c r="EP7" s="363"/>
      <c r="EQ7" s="363"/>
      <c r="ER7" s="363"/>
      <c r="ES7" s="363"/>
      <c r="ET7" s="363"/>
      <c r="EU7" s="363"/>
      <c r="EV7" s="363"/>
      <c r="EW7" s="363"/>
      <c r="EX7" s="363"/>
      <c r="EY7" s="363"/>
      <c r="EZ7" s="363"/>
      <c r="FA7" s="363"/>
      <c r="FB7" s="363"/>
      <c r="FC7" s="363"/>
      <c r="FD7" s="363"/>
      <c r="FE7" s="363"/>
      <c r="FF7" s="363"/>
      <c r="FG7" s="363"/>
      <c r="FH7" s="363"/>
      <c r="FI7" s="363"/>
      <c r="FJ7" s="363"/>
      <c r="FK7" s="363"/>
      <c r="FL7" s="363"/>
      <c r="FM7" s="363"/>
      <c r="FN7" s="363"/>
      <c r="FO7" s="363"/>
      <c r="FP7" s="363"/>
      <c r="FQ7" s="363"/>
      <c r="FR7" s="363"/>
      <c r="FS7" s="363"/>
      <c r="FT7" s="363"/>
      <c r="FU7" s="363"/>
      <c r="FV7" s="363"/>
      <c r="FW7" s="363"/>
      <c r="FX7" s="363"/>
      <c r="FY7" s="363"/>
      <c r="FZ7" s="363"/>
      <c r="GA7" s="363"/>
      <c r="GB7" s="363"/>
      <c r="GC7" s="363"/>
      <c r="GD7" s="363"/>
      <c r="GE7" s="363"/>
      <c r="GF7" s="363"/>
      <c r="GG7" s="363"/>
      <c r="GH7" s="363"/>
      <c r="GI7" s="363"/>
      <c r="GJ7" s="363"/>
      <c r="GK7" s="363"/>
      <c r="GL7" s="363"/>
      <c r="GM7" s="363"/>
      <c r="GN7" s="363"/>
      <c r="GO7" s="363"/>
      <c r="GP7" s="363"/>
      <c r="GQ7" s="363"/>
      <c r="GR7" s="363"/>
      <c r="GS7" s="363"/>
      <c r="GT7" s="363"/>
      <c r="GU7" s="363"/>
      <c r="GV7" s="363"/>
      <c r="GW7" s="363"/>
      <c r="GX7" s="363"/>
      <c r="GY7" s="363"/>
      <c r="GZ7" s="363"/>
      <c r="HA7" s="363"/>
      <c r="HB7" s="363"/>
      <c r="HC7" s="363"/>
      <c r="HD7" s="363"/>
      <c r="HE7" s="363"/>
      <c r="HF7" s="363"/>
      <c r="HG7" s="363"/>
      <c r="HH7" s="363"/>
      <c r="HI7" s="363"/>
      <c r="HJ7" s="363"/>
      <c r="HK7" s="363"/>
      <c r="HL7" s="363"/>
      <c r="HM7" s="363"/>
      <c r="HN7" s="363"/>
      <c r="HO7" s="363"/>
      <c r="HP7" s="363"/>
      <c r="HQ7" s="363"/>
      <c r="HR7" s="363"/>
      <c r="HS7" s="363"/>
      <c r="HT7" s="363"/>
      <c r="HU7" s="363"/>
      <c r="HV7" s="363"/>
      <c r="HW7" s="363"/>
      <c r="HX7" s="363"/>
      <c r="HY7" s="363"/>
      <c r="HZ7" s="363"/>
      <c r="IA7" s="363"/>
      <c r="IB7" s="363"/>
      <c r="IC7" s="363"/>
      <c r="ID7" s="363"/>
      <c r="IE7" s="363"/>
      <c r="IF7" s="363"/>
      <c r="IG7" s="363"/>
      <c r="IH7" s="363"/>
      <c r="II7" s="363"/>
      <c r="IJ7" s="363"/>
      <c r="IK7" s="363"/>
      <c r="IL7" s="363"/>
      <c r="IM7" s="363"/>
      <c r="IN7" s="363"/>
      <c r="IO7" s="363"/>
      <c r="IP7" s="363"/>
      <c r="IQ7" s="363"/>
      <c r="IR7" s="363"/>
      <c r="IS7" s="363"/>
      <c r="IT7" s="363"/>
      <c r="IU7" s="363"/>
      <c r="IV7" s="363"/>
      <c r="IW7" s="363"/>
      <c r="IX7" s="363"/>
      <c r="IY7" s="363"/>
      <c r="IZ7" s="363"/>
      <c r="JA7" s="363"/>
      <c r="JB7" s="363"/>
      <c r="JC7" s="363"/>
      <c r="JD7" s="363"/>
      <c r="JE7" s="363"/>
      <c r="JF7" s="363"/>
      <c r="JG7" s="363"/>
      <c r="JH7" s="363"/>
      <c r="JI7" s="363"/>
      <c r="JJ7" s="363"/>
      <c r="JK7" s="363"/>
      <c r="JL7" s="363"/>
      <c r="JM7" s="363"/>
      <c r="JN7" s="363"/>
      <c r="JO7" s="363"/>
      <c r="JP7" s="363"/>
      <c r="JQ7" s="363"/>
      <c r="JR7" s="363"/>
      <c r="JS7" s="363"/>
      <c r="JT7" s="363"/>
      <c r="JU7" s="363"/>
      <c r="JV7" s="363"/>
      <c r="JW7" s="363"/>
      <c r="JX7" s="363"/>
      <c r="JY7" s="363"/>
      <c r="JZ7" s="363"/>
      <c r="KA7" s="363"/>
      <c r="KB7" s="363"/>
      <c r="KC7" s="363"/>
      <c r="KD7" s="363"/>
      <c r="KE7" s="363"/>
      <c r="KF7" s="363"/>
      <c r="KG7" s="363"/>
      <c r="KH7" s="363"/>
      <c r="KI7" s="363"/>
      <c r="KJ7" s="363"/>
      <c r="KK7" s="363"/>
      <c r="KL7" s="363"/>
      <c r="KM7" s="363"/>
      <c r="KN7" s="363"/>
      <c r="KO7" s="363"/>
      <c r="KP7" s="363"/>
      <c r="KQ7" s="363"/>
      <c r="KR7" s="363"/>
      <c r="KS7" s="363"/>
      <c r="KT7" s="363"/>
      <c r="KU7" s="363"/>
      <c r="KV7" s="363"/>
      <c r="KW7" s="363"/>
      <c r="KX7" s="363"/>
      <c r="KY7" s="363"/>
      <c r="KZ7" s="363"/>
      <c r="LA7" s="363"/>
      <c r="LB7" s="363"/>
      <c r="LC7" s="363"/>
      <c r="LD7" s="363"/>
      <c r="LE7" s="363"/>
      <c r="LF7" s="363"/>
      <c r="LG7" s="363"/>
      <c r="LH7" s="363"/>
      <c r="LI7" s="363"/>
      <c r="LJ7" s="363"/>
      <c r="LK7" s="363"/>
      <c r="LL7" s="363"/>
      <c r="LM7" s="363"/>
      <c r="LN7" s="363"/>
      <c r="LO7" s="363"/>
      <c r="LP7" s="363"/>
      <c r="LQ7" s="363"/>
      <c r="LR7" s="363"/>
      <c r="LS7" s="363"/>
      <c r="LT7" s="363"/>
      <c r="LU7" s="363"/>
      <c r="LV7" s="363"/>
      <c r="LW7" s="363"/>
      <c r="LX7" s="363"/>
      <c r="LY7" s="363"/>
      <c r="LZ7" s="363"/>
      <c r="MA7" s="363"/>
      <c r="MB7" s="363"/>
      <c r="MC7" s="363"/>
      <c r="MD7" s="363"/>
      <c r="ME7" s="363"/>
      <c r="MF7" s="363"/>
      <c r="MG7" s="363"/>
      <c r="MH7" s="363"/>
      <c r="MI7" s="363"/>
      <c r="MJ7" s="363"/>
      <c r="MK7" s="363"/>
      <c r="ML7" s="363"/>
      <c r="MM7" s="363"/>
      <c r="MN7" s="363"/>
      <c r="MO7" s="363"/>
      <c r="MP7" s="363"/>
      <c r="MQ7" s="363"/>
      <c r="MR7" s="363"/>
      <c r="MS7" s="363"/>
      <c r="MT7" s="363"/>
      <c r="MU7" s="363"/>
      <c r="MV7" s="363"/>
      <c r="MW7" s="363"/>
      <c r="MX7" s="363"/>
      <c r="MY7" s="363"/>
      <c r="MZ7" s="363"/>
      <c r="NA7" s="363"/>
      <c r="NB7" s="363"/>
      <c r="NC7" s="363"/>
      <c r="ND7" s="363"/>
      <c r="NE7" s="363"/>
      <c r="NF7" s="363"/>
      <c r="NG7" s="363"/>
      <c r="NH7" s="363"/>
      <c r="NI7" s="363"/>
      <c r="NJ7" s="363"/>
      <c r="NK7" s="363"/>
      <c r="NL7" s="363"/>
      <c r="NM7" s="363"/>
      <c r="NN7" s="363"/>
      <c r="NO7" s="363"/>
      <c r="NP7" s="363"/>
      <c r="NQ7" s="363"/>
      <c r="NR7" s="363"/>
      <c r="NS7" s="363"/>
      <c r="NT7" s="363"/>
      <c r="NU7" s="363"/>
      <c r="NV7" s="363"/>
      <c r="NW7" s="363"/>
      <c r="NX7" s="363"/>
      <c r="NY7" s="363"/>
      <c r="NZ7" s="363"/>
      <c r="OA7" s="363"/>
      <c r="OB7" s="363"/>
      <c r="OC7" s="363"/>
      <c r="OD7" s="363"/>
      <c r="OE7" s="363"/>
      <c r="OF7" s="363"/>
      <c r="OG7" s="363"/>
      <c r="OH7" s="363"/>
      <c r="OI7" s="363"/>
      <c r="OJ7" s="363"/>
      <c r="OK7" s="363"/>
      <c r="OL7" s="363"/>
      <c r="OM7" s="363"/>
      <c r="ON7" s="363"/>
      <c r="OO7" s="363"/>
      <c r="OP7" s="363"/>
      <c r="OQ7" s="363"/>
      <c r="OR7" s="363"/>
      <c r="OS7" s="363"/>
      <c r="OT7" s="363"/>
      <c r="OU7" s="363"/>
      <c r="OV7" s="363"/>
      <c r="OW7" s="363"/>
      <c r="OX7" s="363"/>
      <c r="OY7" s="363"/>
      <c r="OZ7" s="363"/>
      <c r="PA7" s="363"/>
      <c r="PB7" s="363"/>
      <c r="PC7" s="363"/>
      <c r="PD7" s="363"/>
      <c r="PE7" s="363"/>
      <c r="PF7" s="363"/>
      <c r="PG7" s="363"/>
      <c r="PH7" s="363"/>
      <c r="PI7" s="363"/>
      <c r="PJ7" s="363"/>
      <c r="PK7" s="363"/>
      <c r="PL7" s="363"/>
      <c r="PM7" s="363"/>
      <c r="PN7" s="363"/>
      <c r="PO7" s="363"/>
      <c r="PP7" s="363"/>
      <c r="PQ7" s="363"/>
      <c r="PR7" s="363"/>
      <c r="PS7" s="363"/>
      <c r="PT7" s="363"/>
      <c r="PU7" s="363"/>
      <c r="PV7" s="363"/>
      <c r="PW7" s="363"/>
      <c r="PX7" s="363"/>
      <c r="PY7" s="363"/>
      <c r="PZ7" s="363"/>
      <c r="QA7" s="363"/>
      <c r="QB7" s="363"/>
      <c r="QC7" s="363"/>
      <c r="QD7" s="363"/>
      <c r="QE7" s="363"/>
      <c r="QF7" s="363"/>
      <c r="QG7" s="363"/>
      <c r="QH7" s="363"/>
      <c r="QI7" s="363"/>
      <c r="QJ7" s="363"/>
      <c r="QK7" s="363"/>
      <c r="QL7" s="363"/>
      <c r="QM7" s="363"/>
      <c r="QN7" s="363"/>
      <c r="QO7" s="363"/>
      <c r="QP7" s="363"/>
      <c r="QQ7" s="363"/>
      <c r="QR7" s="363"/>
      <c r="QS7" s="363"/>
      <c r="QT7" s="363"/>
      <c r="QU7" s="363"/>
      <c r="QV7" s="363"/>
      <c r="QW7" s="363"/>
      <c r="QX7" s="363"/>
      <c r="QY7" s="363"/>
      <c r="QZ7" s="363"/>
      <c r="RA7" s="363"/>
      <c r="RB7" s="363"/>
      <c r="RC7" s="363"/>
      <c r="RD7" s="363"/>
      <c r="RE7" s="363"/>
      <c r="RF7" s="363"/>
      <c r="RG7" s="363"/>
      <c r="RH7" s="363"/>
      <c r="RI7" s="363"/>
      <c r="RJ7" s="363"/>
      <c r="RK7" s="363"/>
      <c r="RL7" s="363"/>
      <c r="RM7" s="363"/>
      <c r="RN7" s="363"/>
      <c r="RO7" s="363"/>
      <c r="RP7" s="363"/>
      <c r="RQ7" s="363"/>
      <c r="RR7" s="363"/>
      <c r="RS7" s="363"/>
      <c r="RT7" s="363"/>
      <c r="RU7" s="363"/>
      <c r="RV7" s="363"/>
      <c r="RW7" s="363"/>
      <c r="RX7" s="363"/>
      <c r="RY7" s="363"/>
      <c r="RZ7" s="363"/>
      <c r="SA7" s="363"/>
      <c r="SB7" s="363"/>
      <c r="SC7" s="363"/>
      <c r="SD7" s="363"/>
      <c r="SE7" s="363"/>
      <c r="SF7" s="363"/>
      <c r="SG7" s="363"/>
      <c r="SH7" s="363"/>
      <c r="SI7" s="363"/>
      <c r="SJ7" s="363"/>
      <c r="SK7" s="363"/>
      <c r="SL7" s="363"/>
      <c r="SM7" s="363"/>
      <c r="SN7" s="363"/>
      <c r="SO7" s="363"/>
      <c r="SP7" s="363"/>
      <c r="SQ7" s="363"/>
      <c r="SR7" s="363"/>
      <c r="SS7" s="363"/>
      <c r="ST7" s="363"/>
      <c r="SU7" s="363"/>
      <c r="SV7" s="363"/>
      <c r="SW7" s="363"/>
      <c r="SX7" s="363"/>
      <c r="SY7" s="363"/>
      <c r="SZ7" s="363"/>
      <c r="TA7" s="363"/>
      <c r="TB7" s="363"/>
      <c r="TC7" s="363"/>
      <c r="TD7" s="363"/>
      <c r="TE7" s="363"/>
      <c r="TF7" s="363"/>
      <c r="TG7" s="363"/>
      <c r="TH7" s="363"/>
      <c r="TI7" s="363"/>
      <c r="TJ7" s="363"/>
      <c r="TK7" s="363"/>
      <c r="TL7" s="363"/>
      <c r="TM7" s="363"/>
      <c r="TN7" s="363"/>
      <c r="TO7" s="363"/>
      <c r="TP7" s="363"/>
      <c r="TQ7" s="363"/>
      <c r="TR7" s="363"/>
      <c r="TS7" s="363"/>
      <c r="TT7" s="363"/>
      <c r="TU7" s="363"/>
      <c r="TV7" s="363"/>
      <c r="TW7" s="363"/>
      <c r="TX7" s="363"/>
      <c r="TY7" s="363"/>
      <c r="TZ7" s="363"/>
      <c r="UA7" s="363"/>
      <c r="UB7" s="363"/>
      <c r="UC7" s="363"/>
      <c r="UD7" s="363"/>
      <c r="UE7" s="363"/>
      <c r="UF7" s="363"/>
      <c r="UG7" s="363"/>
      <c r="UH7" s="363"/>
      <c r="UI7" s="363"/>
      <c r="UJ7" s="363"/>
      <c r="UK7" s="363"/>
      <c r="UL7" s="363"/>
      <c r="UM7" s="363"/>
      <c r="UN7" s="363"/>
      <c r="UO7" s="363"/>
      <c r="UP7" s="363"/>
      <c r="UQ7" s="363"/>
      <c r="UR7" s="363"/>
      <c r="US7" s="363"/>
      <c r="UT7" s="363"/>
      <c r="UU7" s="363"/>
      <c r="UV7" s="363"/>
      <c r="UW7" s="363"/>
      <c r="UX7" s="363"/>
      <c r="UY7" s="363"/>
      <c r="UZ7" s="363"/>
      <c r="VA7" s="363"/>
      <c r="VB7" s="363"/>
      <c r="VC7" s="363"/>
      <c r="VD7" s="363"/>
      <c r="VE7" s="363"/>
      <c r="VF7" s="363"/>
      <c r="VG7" s="363"/>
      <c r="VH7" s="363"/>
      <c r="VI7" s="363"/>
      <c r="VJ7" s="363"/>
      <c r="VK7" s="363"/>
      <c r="VL7" s="363"/>
      <c r="VM7" s="363"/>
      <c r="VN7" s="363"/>
      <c r="VO7" s="363"/>
      <c r="VP7" s="363"/>
      <c r="VQ7" s="363"/>
      <c r="VR7" s="363"/>
      <c r="VS7" s="363"/>
      <c r="VT7" s="363"/>
      <c r="VU7" s="363"/>
      <c r="VV7" s="363"/>
      <c r="VW7" s="363"/>
      <c r="VX7" s="363"/>
      <c r="VY7" s="363"/>
      <c r="VZ7" s="363"/>
      <c r="WA7" s="363"/>
      <c r="WB7" s="363"/>
      <c r="WC7" s="363"/>
      <c r="WD7" s="363"/>
      <c r="WE7" s="363"/>
      <c r="WF7" s="363"/>
      <c r="WG7" s="363"/>
      <c r="WH7" s="363"/>
      <c r="WI7" s="363"/>
      <c r="WJ7" s="363"/>
      <c r="WK7" s="363"/>
      <c r="WL7" s="363"/>
      <c r="WM7" s="363"/>
      <c r="WN7" s="363"/>
      <c r="WO7" s="363"/>
      <c r="WP7" s="363"/>
      <c r="WQ7" s="363"/>
      <c r="WR7" s="363"/>
      <c r="WS7" s="363"/>
      <c r="WT7" s="363"/>
      <c r="WU7" s="363"/>
      <c r="WV7" s="363"/>
      <c r="WW7" s="363"/>
      <c r="WX7" s="363"/>
      <c r="WY7" s="363"/>
      <c r="WZ7" s="363"/>
      <c r="XA7" s="363"/>
      <c r="XB7" s="363"/>
      <c r="XC7" s="363"/>
      <c r="XD7" s="363"/>
      <c r="XE7" s="363"/>
      <c r="XF7" s="363"/>
      <c r="XG7" s="363"/>
      <c r="XH7" s="363"/>
      <c r="XI7" s="363"/>
      <c r="XJ7" s="363"/>
      <c r="XK7" s="363"/>
      <c r="XL7" s="363"/>
      <c r="XM7" s="363"/>
      <c r="XN7" s="363"/>
      <c r="XO7" s="363"/>
      <c r="XP7" s="363"/>
      <c r="XQ7" s="363"/>
      <c r="XR7" s="363"/>
      <c r="XS7" s="363"/>
      <c r="XT7" s="363"/>
      <c r="XU7" s="363"/>
      <c r="XV7" s="363"/>
      <c r="XW7" s="363"/>
      <c r="XX7" s="363"/>
      <c r="XY7" s="363"/>
      <c r="XZ7" s="363"/>
      <c r="YA7" s="363"/>
      <c r="YB7" s="363"/>
      <c r="YC7" s="363"/>
      <c r="YD7" s="363"/>
      <c r="YE7" s="363"/>
      <c r="YF7" s="363"/>
      <c r="YG7" s="363"/>
      <c r="YH7" s="363"/>
      <c r="YI7" s="363"/>
      <c r="YJ7" s="363"/>
      <c r="YK7" s="363"/>
      <c r="YL7" s="363"/>
      <c r="YM7" s="363"/>
      <c r="YN7" s="363"/>
      <c r="YO7" s="363"/>
      <c r="YP7" s="363"/>
      <c r="YQ7" s="363"/>
      <c r="YR7" s="363"/>
      <c r="YS7" s="363"/>
      <c r="YT7" s="363"/>
      <c r="YU7" s="363"/>
      <c r="YV7" s="363"/>
      <c r="YW7" s="363"/>
      <c r="YX7" s="363"/>
      <c r="YY7" s="363"/>
      <c r="YZ7" s="363"/>
      <c r="ZA7" s="363"/>
      <c r="ZB7" s="363"/>
      <c r="ZC7" s="363"/>
      <c r="ZD7" s="363"/>
      <c r="ZE7" s="363"/>
      <c r="ZF7" s="363"/>
      <c r="ZG7" s="363"/>
      <c r="ZH7" s="363"/>
      <c r="ZI7" s="363"/>
      <c r="ZJ7" s="363"/>
      <c r="ZK7" s="363"/>
      <c r="ZL7" s="363"/>
      <c r="ZM7" s="363"/>
      <c r="ZN7" s="363"/>
      <c r="ZO7" s="363"/>
      <c r="ZP7" s="363"/>
      <c r="ZQ7" s="363"/>
      <c r="ZR7" s="363"/>
      <c r="ZS7" s="363"/>
      <c r="ZT7" s="363"/>
      <c r="ZU7" s="363"/>
      <c r="ZV7" s="363"/>
      <c r="ZW7" s="363"/>
      <c r="ZX7" s="363"/>
      <c r="ZY7" s="363"/>
      <c r="ZZ7" s="363"/>
      <c r="AAA7" s="363"/>
      <c r="AAB7" s="363"/>
      <c r="AAC7" s="363"/>
      <c r="AAD7" s="363"/>
      <c r="AAE7" s="363"/>
      <c r="AAF7" s="363"/>
      <c r="AAG7" s="363"/>
      <c r="AAH7" s="363"/>
      <c r="AAI7" s="363"/>
      <c r="AAJ7" s="363"/>
      <c r="AAK7" s="363"/>
      <c r="AAL7" s="363"/>
      <c r="AAM7" s="363"/>
      <c r="AAN7" s="363"/>
      <c r="AAO7" s="363"/>
      <c r="AAP7" s="363"/>
      <c r="AAQ7" s="363"/>
      <c r="AAR7" s="363"/>
      <c r="AAS7" s="363"/>
      <c r="AAT7" s="363"/>
      <c r="AAU7" s="363"/>
      <c r="AAV7" s="363"/>
      <c r="AAW7" s="363"/>
      <c r="AAX7" s="363"/>
      <c r="AAY7" s="363"/>
      <c r="AAZ7" s="363"/>
      <c r="ABA7" s="363"/>
      <c r="ABB7" s="363"/>
      <c r="ABC7" s="363"/>
      <c r="ABD7" s="363"/>
      <c r="ABE7" s="363"/>
      <c r="ABF7" s="363"/>
      <c r="ABG7" s="363"/>
      <c r="ABH7" s="363"/>
      <c r="ABI7" s="363"/>
      <c r="ABJ7" s="363"/>
      <c r="ABK7" s="363"/>
      <c r="ABL7" s="363"/>
      <c r="ABM7" s="363"/>
      <c r="ABN7" s="363"/>
      <c r="ABO7" s="363"/>
      <c r="ABP7" s="363"/>
      <c r="ABQ7" s="363"/>
      <c r="ABR7" s="363"/>
      <c r="ABS7" s="363"/>
      <c r="ABT7" s="363"/>
      <c r="ABU7" s="363"/>
      <c r="ABV7" s="363"/>
      <c r="ABW7" s="363"/>
      <c r="ABX7" s="363"/>
      <c r="ABY7" s="363"/>
      <c r="ABZ7" s="363"/>
      <c r="ACA7" s="363"/>
      <c r="ACB7" s="363"/>
      <c r="ACC7" s="363"/>
      <c r="ACD7" s="363"/>
      <c r="ACE7" s="363"/>
      <c r="ACF7" s="363"/>
      <c r="ACG7" s="363"/>
      <c r="ACH7" s="363"/>
      <c r="ACI7" s="363"/>
      <c r="ACJ7" s="363"/>
      <c r="ACK7" s="363"/>
      <c r="ACL7" s="363"/>
      <c r="ACM7" s="363"/>
      <c r="ACN7" s="363"/>
      <c r="ACO7" s="363"/>
      <c r="ACP7" s="363"/>
      <c r="ACQ7" s="363"/>
      <c r="ACR7" s="363"/>
      <c r="ACS7" s="363"/>
      <c r="ACT7" s="363"/>
      <c r="ACU7" s="363"/>
      <c r="ACV7" s="363"/>
      <c r="ACW7" s="363"/>
      <c r="ACX7" s="363"/>
      <c r="ACY7" s="363"/>
      <c r="ACZ7" s="363"/>
      <c r="ADA7" s="363"/>
      <c r="ADB7" s="363"/>
      <c r="ADC7" s="363"/>
      <c r="ADD7" s="363"/>
      <c r="ADE7" s="363"/>
      <c r="ADF7" s="363"/>
      <c r="ADG7" s="363"/>
      <c r="ADH7" s="363"/>
      <c r="ADI7" s="363"/>
      <c r="ADJ7" s="363"/>
      <c r="ADK7" s="363"/>
      <c r="ADL7" s="363"/>
      <c r="ADM7" s="363"/>
      <c r="ADN7" s="363"/>
      <c r="ADO7" s="363"/>
      <c r="ADP7" s="363"/>
      <c r="ADQ7" s="363"/>
      <c r="ADR7" s="363"/>
      <c r="ADS7" s="363"/>
      <c r="ADT7" s="363"/>
      <c r="ADU7" s="363"/>
      <c r="ADV7" s="363"/>
      <c r="ADW7" s="363"/>
      <c r="ADX7" s="363"/>
      <c r="ADY7" s="363"/>
      <c r="ADZ7" s="363"/>
      <c r="AEA7" s="363"/>
      <c r="AEB7" s="363"/>
      <c r="AEC7" s="363"/>
      <c r="AED7" s="363"/>
      <c r="AEE7" s="363"/>
      <c r="AEF7" s="363"/>
      <c r="AEG7" s="363"/>
      <c r="AEH7" s="363"/>
      <c r="AEI7" s="363"/>
      <c r="AEJ7" s="363"/>
      <c r="AEK7" s="363"/>
      <c r="AEL7" s="363"/>
      <c r="AEM7" s="363"/>
      <c r="AEN7" s="363"/>
      <c r="AEO7" s="363"/>
      <c r="AEP7" s="363"/>
      <c r="AEQ7" s="363"/>
      <c r="AER7" s="363"/>
      <c r="AES7" s="363"/>
      <c r="AET7" s="363"/>
      <c r="AEU7" s="363"/>
      <c r="AEV7" s="363"/>
      <c r="AEW7" s="363"/>
      <c r="AEX7" s="363"/>
      <c r="AEY7" s="363"/>
      <c r="AEZ7" s="363"/>
      <c r="AFA7" s="363"/>
      <c r="AFB7" s="363"/>
      <c r="AFC7" s="363"/>
      <c r="AFD7" s="363"/>
      <c r="AFE7" s="363"/>
      <c r="AFF7" s="363"/>
      <c r="AFG7" s="363"/>
      <c r="AFH7" s="363"/>
      <c r="AFI7" s="363"/>
      <c r="AFJ7" s="363"/>
      <c r="AFK7" s="363"/>
      <c r="AFL7" s="363"/>
      <c r="AFM7" s="363"/>
      <c r="AFN7" s="363"/>
      <c r="AFO7" s="363"/>
      <c r="AFP7" s="363"/>
      <c r="AFQ7" s="363"/>
      <c r="AFR7" s="363"/>
      <c r="AFS7" s="363"/>
      <c r="AFT7" s="363"/>
      <c r="AFU7" s="363"/>
      <c r="AFV7" s="363"/>
      <c r="AFW7" s="363"/>
      <c r="AFX7" s="363"/>
      <c r="AFY7" s="363"/>
      <c r="AFZ7" s="363"/>
      <c r="AGA7" s="363"/>
      <c r="AGB7" s="363"/>
      <c r="AGC7" s="363"/>
      <c r="AGD7" s="363"/>
      <c r="AGE7" s="363"/>
      <c r="AGF7" s="363"/>
      <c r="AGG7" s="363"/>
      <c r="AGH7" s="363"/>
      <c r="AGI7" s="363"/>
      <c r="AGJ7" s="363"/>
      <c r="AGK7" s="363"/>
      <c r="AGL7" s="363"/>
      <c r="AGM7" s="363"/>
      <c r="AGN7" s="363"/>
      <c r="AGO7" s="363"/>
      <c r="AGP7" s="363"/>
      <c r="AGQ7" s="363"/>
      <c r="AGR7" s="363"/>
      <c r="AGS7" s="363"/>
      <c r="AGT7" s="363"/>
      <c r="AGU7" s="363"/>
      <c r="AGV7" s="363"/>
      <c r="AGW7" s="363"/>
      <c r="AGX7" s="363"/>
      <c r="AGY7" s="363"/>
      <c r="AGZ7" s="363"/>
      <c r="AHA7" s="363"/>
      <c r="AHB7" s="363"/>
      <c r="AHC7" s="363"/>
      <c r="AHD7" s="363"/>
      <c r="AHE7" s="363"/>
      <c r="AHF7" s="363"/>
      <c r="AHG7" s="363"/>
      <c r="AHH7" s="363"/>
      <c r="AHI7" s="363"/>
      <c r="AHJ7" s="363"/>
      <c r="AHK7" s="363"/>
      <c r="AHL7" s="363"/>
      <c r="AHM7" s="363"/>
      <c r="AHN7" s="363"/>
      <c r="AHO7" s="363"/>
      <c r="AHP7" s="363"/>
      <c r="AHQ7" s="363"/>
      <c r="AHR7" s="363"/>
      <c r="AHS7" s="363"/>
      <c r="AHT7" s="363"/>
      <c r="AHU7" s="363"/>
      <c r="AHV7" s="363"/>
      <c r="AHW7" s="363"/>
      <c r="AHX7" s="363"/>
      <c r="AHY7" s="363"/>
      <c r="AHZ7" s="363"/>
      <c r="AIA7" s="363"/>
      <c r="AIB7" s="363"/>
      <c r="AIC7" s="363"/>
      <c r="AID7" s="363"/>
      <c r="AIE7" s="363"/>
      <c r="AIF7" s="363"/>
      <c r="AIG7" s="363"/>
      <c r="AIH7" s="363"/>
      <c r="AII7" s="363"/>
      <c r="AIJ7" s="363"/>
      <c r="AIK7" s="363"/>
      <c r="AIL7" s="363"/>
      <c r="AIM7" s="363"/>
      <c r="AIN7" s="363"/>
      <c r="AIO7" s="363"/>
      <c r="AIP7" s="363"/>
      <c r="AIQ7" s="363"/>
      <c r="AIR7" s="363"/>
      <c r="AIS7" s="363"/>
      <c r="AIT7" s="363"/>
      <c r="AIU7" s="363"/>
      <c r="AIV7" s="363"/>
      <c r="AIW7" s="363"/>
      <c r="AIX7" s="363"/>
      <c r="AIY7" s="363"/>
      <c r="AIZ7" s="363"/>
      <c r="AJA7" s="363"/>
      <c r="AJB7" s="363"/>
      <c r="AJC7" s="363"/>
      <c r="AJD7" s="363"/>
      <c r="AJE7" s="363"/>
      <c r="AJF7" s="363"/>
      <c r="AJG7" s="363"/>
      <c r="AJH7" s="363"/>
      <c r="AJI7" s="363"/>
      <c r="AJJ7" s="363"/>
      <c r="AJK7" s="363"/>
      <c r="AJL7" s="363"/>
      <c r="AJM7" s="363"/>
      <c r="AJN7" s="363"/>
      <c r="AJO7" s="363"/>
      <c r="AJP7" s="363"/>
      <c r="AJQ7" s="363"/>
      <c r="AJR7" s="363"/>
      <c r="AJS7" s="363"/>
      <c r="AJT7" s="363"/>
      <c r="AJU7" s="363"/>
      <c r="AJV7" s="363"/>
      <c r="AJW7" s="363"/>
      <c r="AJX7" s="363"/>
      <c r="AJY7" s="363"/>
      <c r="AJZ7" s="363"/>
      <c r="AKA7" s="363"/>
      <c r="AKB7" s="363"/>
      <c r="AKC7" s="363"/>
      <c r="AKD7" s="363"/>
      <c r="AKE7" s="363"/>
      <c r="AKF7" s="363"/>
      <c r="AKG7" s="363"/>
      <c r="AKH7" s="363"/>
      <c r="AKI7" s="363"/>
      <c r="AKJ7" s="363"/>
      <c r="AKK7" s="363"/>
      <c r="AKL7" s="363"/>
      <c r="AKM7" s="363"/>
      <c r="AKN7" s="363"/>
      <c r="AKO7" s="363"/>
      <c r="AKP7" s="363"/>
      <c r="AKQ7" s="363"/>
      <c r="AKR7" s="363"/>
      <c r="AKS7" s="363"/>
      <c r="AKT7" s="363"/>
      <c r="AKU7" s="363"/>
      <c r="AKV7" s="363"/>
      <c r="AKW7" s="363"/>
      <c r="AKX7" s="363"/>
      <c r="AKY7" s="363"/>
      <c r="AKZ7" s="363"/>
      <c r="ALA7" s="363"/>
      <c r="ALB7" s="363"/>
      <c r="ALC7" s="363"/>
      <c r="ALD7" s="363"/>
      <c r="ALE7" s="363"/>
      <c r="ALF7" s="363"/>
      <c r="ALG7" s="363"/>
      <c r="ALH7" s="363"/>
      <c r="ALI7" s="363"/>
      <c r="ALJ7" s="363"/>
      <c r="ALK7" s="363"/>
      <c r="ALL7" s="363"/>
      <c r="ALM7" s="363"/>
      <c r="ALN7" s="363"/>
      <c r="ALO7" s="363"/>
      <c r="ALP7" s="363"/>
      <c r="ALQ7" s="363"/>
      <c r="ALR7" s="363"/>
      <c r="ALS7" s="363"/>
      <c r="ALT7" s="363"/>
      <c r="ALU7" s="363"/>
      <c r="ALV7" s="363"/>
      <c r="ALW7" s="363"/>
      <c r="ALX7" s="363"/>
      <c r="ALY7" s="363"/>
      <c r="ALZ7" s="363"/>
      <c r="AMA7" s="363"/>
      <c r="AMB7" s="363"/>
      <c r="AMC7" s="363"/>
      <c r="AMD7" s="363"/>
      <c r="AME7" s="363"/>
      <c r="AMF7" s="363"/>
      <c r="AMG7" s="363"/>
      <c r="AMH7" s="363"/>
      <c r="AMI7" s="363"/>
      <c r="AMJ7" s="363"/>
      <c r="AMK7" s="363"/>
      <c r="AML7" s="363"/>
      <c r="AMM7" s="363"/>
      <c r="AMN7" s="363"/>
      <c r="AMO7" s="363"/>
      <c r="AMP7" s="363"/>
      <c r="AMQ7" s="363"/>
      <c r="AMR7" s="363"/>
      <c r="AMS7" s="363"/>
      <c r="AMT7" s="363"/>
      <c r="AMU7" s="363"/>
      <c r="AMV7" s="363"/>
      <c r="AMW7" s="363"/>
      <c r="AMX7" s="363"/>
      <c r="AMY7" s="363"/>
      <c r="AMZ7" s="363"/>
      <c r="ANA7" s="363"/>
      <c r="ANB7" s="363"/>
      <c r="ANC7" s="363"/>
      <c r="AND7" s="363"/>
      <c r="ANE7" s="363"/>
      <c r="ANF7" s="363"/>
      <c r="ANG7" s="363"/>
      <c r="ANH7" s="363"/>
      <c r="ANI7" s="363"/>
      <c r="ANJ7" s="363"/>
      <c r="ANK7" s="363"/>
      <c r="ANL7" s="363"/>
      <c r="ANM7" s="363"/>
      <c r="ANN7" s="363"/>
      <c r="ANO7" s="363"/>
      <c r="ANP7" s="363"/>
      <c r="ANQ7" s="363"/>
      <c r="ANR7" s="363"/>
      <c r="ANS7" s="363"/>
      <c r="ANT7" s="363"/>
      <c r="ANU7" s="363"/>
      <c r="ANV7" s="363"/>
      <c r="ANW7" s="363"/>
      <c r="ANX7" s="363"/>
      <c r="ANY7" s="363"/>
      <c r="ANZ7" s="363"/>
      <c r="AOA7" s="363"/>
      <c r="AOB7" s="363"/>
      <c r="AOC7" s="363"/>
      <c r="AOD7" s="363"/>
      <c r="AOE7" s="363"/>
      <c r="AOF7" s="363"/>
      <c r="AOG7" s="363"/>
      <c r="AOH7" s="363"/>
      <c r="AOI7" s="363"/>
      <c r="AOJ7" s="363"/>
      <c r="AOK7" s="363"/>
      <c r="AOL7" s="363"/>
      <c r="AOM7" s="363"/>
      <c r="AON7" s="363"/>
      <c r="AOO7" s="363"/>
      <c r="AOP7" s="363"/>
      <c r="AOQ7" s="363"/>
      <c r="AOR7" s="363"/>
      <c r="AOS7" s="363"/>
      <c r="AOT7" s="363"/>
      <c r="AOU7" s="363"/>
      <c r="AOV7" s="363"/>
      <c r="AOW7" s="363"/>
      <c r="AOX7" s="363"/>
      <c r="AOY7" s="363"/>
      <c r="AOZ7" s="363"/>
      <c r="APA7" s="363"/>
      <c r="APB7" s="363"/>
      <c r="APC7" s="363"/>
      <c r="APD7" s="363"/>
      <c r="APE7" s="363"/>
      <c r="APF7" s="363"/>
      <c r="APG7" s="363"/>
      <c r="APH7" s="363"/>
      <c r="API7" s="363"/>
      <c r="APJ7" s="363"/>
      <c r="APK7" s="363"/>
      <c r="APL7" s="363"/>
      <c r="APM7" s="363"/>
      <c r="APN7" s="363"/>
      <c r="APO7" s="363"/>
      <c r="APP7" s="363"/>
      <c r="APQ7" s="363"/>
      <c r="APR7" s="363"/>
      <c r="APS7" s="363"/>
      <c r="APT7" s="363"/>
      <c r="APU7" s="363"/>
      <c r="APV7" s="363"/>
      <c r="APW7" s="363"/>
      <c r="APX7" s="363"/>
      <c r="APY7" s="363"/>
      <c r="APZ7" s="363"/>
      <c r="AQA7" s="363"/>
      <c r="AQB7" s="363"/>
      <c r="AQC7" s="363"/>
      <c r="AQD7" s="363"/>
      <c r="AQE7" s="363"/>
      <c r="AQF7" s="363"/>
      <c r="AQG7" s="363"/>
      <c r="AQH7" s="363"/>
      <c r="AQI7" s="363"/>
      <c r="AQJ7" s="363"/>
      <c r="AQK7" s="363"/>
      <c r="AQL7" s="363"/>
      <c r="AQM7" s="363"/>
      <c r="AQN7" s="363"/>
      <c r="AQO7" s="363"/>
      <c r="AQP7" s="363"/>
      <c r="AQQ7" s="363"/>
      <c r="AQR7" s="363"/>
      <c r="AQS7" s="363"/>
      <c r="AQT7" s="363"/>
      <c r="AQU7" s="363"/>
      <c r="AQV7" s="363"/>
      <c r="AQW7" s="363"/>
      <c r="AQX7" s="363"/>
      <c r="AQY7" s="363"/>
      <c r="AQZ7" s="363"/>
      <c r="ARA7" s="363"/>
      <c r="ARB7" s="363"/>
      <c r="ARC7" s="363"/>
      <c r="ARD7" s="363"/>
      <c r="ARE7" s="363"/>
      <c r="ARF7" s="363"/>
      <c r="ARG7" s="363"/>
      <c r="ARH7" s="363"/>
      <c r="ARI7" s="363"/>
      <c r="ARJ7" s="363"/>
      <c r="ARK7" s="363"/>
      <c r="ARL7" s="363"/>
      <c r="ARM7" s="363"/>
      <c r="ARN7" s="363"/>
      <c r="ARO7" s="363"/>
      <c r="ARP7" s="363"/>
      <c r="ARQ7" s="363"/>
      <c r="ARR7" s="363"/>
      <c r="ARS7" s="363"/>
      <c r="ART7" s="363"/>
      <c r="ARU7" s="363"/>
      <c r="ARV7" s="363"/>
      <c r="ARW7" s="363"/>
      <c r="ARX7" s="363"/>
      <c r="ARY7" s="363"/>
      <c r="ARZ7" s="363"/>
      <c r="ASA7" s="363"/>
      <c r="ASB7" s="363"/>
      <c r="ASC7" s="363"/>
      <c r="ASD7" s="363"/>
      <c r="ASE7" s="363"/>
      <c r="ASF7" s="363"/>
      <c r="ASG7" s="363"/>
      <c r="ASH7" s="363"/>
      <c r="ASI7" s="363"/>
      <c r="ASJ7" s="363"/>
      <c r="ASK7" s="363"/>
      <c r="ASL7" s="363"/>
      <c r="ASM7" s="363"/>
      <c r="ASN7" s="363"/>
      <c r="ASO7" s="363"/>
      <c r="ASP7" s="363"/>
      <c r="ASQ7" s="363"/>
      <c r="ASR7" s="363"/>
      <c r="ASS7" s="363"/>
      <c r="AST7" s="363"/>
      <c r="ASU7" s="363"/>
      <c r="ASV7" s="363"/>
      <c r="ASW7" s="363"/>
      <c r="ASX7" s="363"/>
      <c r="ASY7" s="363"/>
      <c r="ASZ7" s="363"/>
      <c r="ATA7" s="363"/>
      <c r="ATB7" s="363"/>
      <c r="ATC7" s="363"/>
      <c r="ATD7" s="363"/>
      <c r="ATE7" s="363"/>
      <c r="ATF7" s="363"/>
      <c r="ATG7" s="363"/>
      <c r="ATH7" s="363"/>
      <c r="ATI7" s="363"/>
      <c r="ATJ7" s="363"/>
      <c r="ATK7" s="363"/>
      <c r="ATL7" s="363"/>
      <c r="ATM7" s="363"/>
      <c r="ATN7" s="363"/>
      <c r="ATO7" s="363"/>
      <c r="ATP7" s="363"/>
      <c r="ATQ7" s="363"/>
      <c r="ATR7" s="363"/>
      <c r="ATS7" s="363"/>
      <c r="ATT7" s="363"/>
      <c r="ATU7" s="363"/>
      <c r="ATV7" s="363"/>
      <c r="ATW7" s="363"/>
      <c r="ATX7" s="363"/>
      <c r="ATY7" s="363"/>
      <c r="ATZ7" s="363"/>
      <c r="AUA7" s="363"/>
      <c r="AUB7" s="363"/>
      <c r="AUC7" s="363"/>
      <c r="AUD7" s="363"/>
      <c r="AUE7" s="363"/>
      <c r="AUF7" s="363"/>
      <c r="AUG7" s="363"/>
      <c r="AUH7" s="363"/>
      <c r="AUI7" s="363"/>
      <c r="AUJ7" s="363"/>
      <c r="AUK7" s="363"/>
      <c r="AUL7" s="363"/>
      <c r="AUM7" s="363"/>
      <c r="AUN7" s="363"/>
      <c r="AUO7" s="363"/>
      <c r="AUP7" s="363"/>
      <c r="AUQ7" s="363"/>
      <c r="AUR7" s="363"/>
      <c r="AUS7" s="363"/>
      <c r="AUT7" s="363"/>
      <c r="AUU7" s="363"/>
      <c r="AUV7" s="363"/>
      <c r="AUW7" s="363"/>
      <c r="AUX7" s="363"/>
      <c r="AUY7" s="363"/>
      <c r="AUZ7" s="363"/>
      <c r="AVA7" s="363"/>
      <c r="AVB7" s="363"/>
      <c r="AVC7" s="363"/>
      <c r="AVD7" s="363"/>
      <c r="AVE7" s="363"/>
      <c r="AVF7" s="363"/>
      <c r="AVG7" s="363"/>
      <c r="AVH7" s="363"/>
      <c r="AVI7" s="363"/>
      <c r="AVJ7" s="363"/>
      <c r="AVK7" s="363"/>
      <c r="AVL7" s="363"/>
      <c r="AVM7" s="363"/>
      <c r="AVN7" s="363"/>
      <c r="AVO7" s="363"/>
      <c r="AVP7" s="363"/>
      <c r="AVQ7" s="363"/>
      <c r="AVR7" s="363"/>
      <c r="AVS7" s="363"/>
      <c r="AVT7" s="363"/>
      <c r="AVU7" s="363"/>
      <c r="AVV7" s="363"/>
      <c r="AVW7" s="363"/>
      <c r="AVX7" s="363"/>
      <c r="AVY7" s="363"/>
      <c r="AVZ7" s="363"/>
      <c r="AWA7" s="363"/>
      <c r="AWB7" s="363"/>
      <c r="AWC7" s="363"/>
      <c r="AWD7" s="363"/>
      <c r="AWE7" s="363"/>
      <c r="AWF7" s="363"/>
      <c r="AWG7" s="363"/>
      <c r="AWH7" s="363"/>
      <c r="AWI7" s="363"/>
      <c r="AWJ7" s="363"/>
      <c r="AWK7" s="363"/>
      <c r="AWL7" s="363"/>
      <c r="AWM7" s="363"/>
      <c r="AWN7" s="363"/>
      <c r="AWO7" s="363"/>
      <c r="AWP7" s="363"/>
      <c r="AWQ7" s="363"/>
      <c r="AWR7" s="363"/>
      <c r="AWS7" s="363"/>
      <c r="AWT7" s="363"/>
      <c r="AWU7" s="363"/>
      <c r="AWV7" s="363"/>
      <c r="AWW7" s="363"/>
      <c r="AWX7" s="363"/>
      <c r="AWY7" s="363"/>
      <c r="AWZ7" s="363"/>
      <c r="AXA7" s="363"/>
      <c r="AXB7" s="363"/>
      <c r="AXC7" s="363"/>
      <c r="AXD7" s="363"/>
      <c r="AXE7" s="363"/>
      <c r="AXF7" s="363"/>
      <c r="AXG7" s="363"/>
      <c r="AXH7" s="363"/>
      <c r="AXI7" s="363"/>
      <c r="AXJ7" s="363"/>
      <c r="AXK7" s="363"/>
      <c r="AXL7" s="363"/>
      <c r="AXM7" s="363"/>
      <c r="AXN7" s="363"/>
      <c r="AXO7" s="363"/>
      <c r="AXP7" s="363"/>
      <c r="AXQ7" s="363"/>
      <c r="AXR7" s="363"/>
      <c r="AXS7" s="363"/>
      <c r="AXT7" s="363"/>
      <c r="AXU7" s="363"/>
      <c r="AXV7" s="363"/>
      <c r="AXW7" s="363"/>
      <c r="AXX7" s="363"/>
      <c r="AXY7" s="363"/>
      <c r="AXZ7" s="363"/>
      <c r="AYA7" s="363"/>
      <c r="AYB7" s="363"/>
      <c r="AYC7" s="363"/>
      <c r="AYD7" s="363"/>
      <c r="AYE7" s="363"/>
      <c r="AYF7" s="363"/>
      <c r="AYG7" s="363"/>
      <c r="AYH7" s="363"/>
      <c r="AYI7" s="363"/>
      <c r="AYJ7" s="363"/>
      <c r="AYK7" s="363"/>
      <c r="AYL7" s="363"/>
      <c r="AYM7" s="363"/>
      <c r="AYN7" s="363"/>
      <c r="AYO7" s="363"/>
      <c r="AYP7" s="363"/>
      <c r="AYQ7" s="363"/>
      <c r="AYR7" s="363"/>
      <c r="AYS7" s="363"/>
      <c r="AYT7" s="363"/>
      <c r="AYU7" s="363"/>
      <c r="AYV7" s="363"/>
      <c r="AYW7" s="363"/>
      <c r="AYX7" s="363"/>
      <c r="AYY7" s="363"/>
      <c r="AYZ7" s="363"/>
      <c r="AZA7" s="363"/>
      <c r="AZB7" s="363"/>
      <c r="AZC7" s="363"/>
      <c r="AZD7" s="363"/>
      <c r="AZE7" s="363"/>
      <c r="AZF7" s="363"/>
      <c r="AZG7" s="363"/>
      <c r="AZH7" s="363"/>
      <c r="AZI7" s="363"/>
      <c r="AZJ7" s="363"/>
      <c r="AZK7" s="363"/>
      <c r="AZL7" s="363"/>
      <c r="AZM7" s="363"/>
      <c r="AZN7" s="363"/>
      <c r="AZO7" s="363"/>
      <c r="AZP7" s="363"/>
      <c r="AZQ7" s="363"/>
      <c r="AZR7" s="363"/>
      <c r="AZS7" s="363"/>
      <c r="AZT7" s="363"/>
      <c r="AZU7" s="363"/>
      <c r="AZV7" s="363"/>
      <c r="AZW7" s="363"/>
      <c r="AZX7" s="363"/>
      <c r="AZY7" s="363"/>
      <c r="AZZ7" s="363"/>
      <c r="BAA7" s="363"/>
      <c r="BAB7" s="363"/>
      <c r="BAC7" s="363"/>
      <c r="BAD7" s="363"/>
      <c r="BAE7" s="363"/>
      <c r="BAF7" s="363"/>
      <c r="BAG7" s="363"/>
      <c r="BAH7" s="363"/>
      <c r="BAI7" s="363"/>
      <c r="BAJ7" s="363"/>
      <c r="BAK7" s="363"/>
      <c r="BAL7" s="363"/>
      <c r="BAM7" s="363"/>
      <c r="BAN7" s="363"/>
      <c r="BAO7" s="363"/>
      <c r="BAP7" s="363"/>
      <c r="BAQ7" s="363"/>
      <c r="BAR7" s="363"/>
      <c r="BAS7" s="363"/>
      <c r="BAT7" s="363"/>
      <c r="BAU7" s="363"/>
      <c r="BAV7" s="363"/>
      <c r="BAW7" s="363"/>
      <c r="BAX7" s="363"/>
      <c r="BAY7" s="363"/>
      <c r="BAZ7" s="363"/>
      <c r="BBA7" s="363"/>
      <c r="BBB7" s="363"/>
      <c r="BBC7" s="363"/>
      <c r="BBD7" s="363"/>
      <c r="BBE7" s="363"/>
      <c r="BBF7" s="363"/>
      <c r="BBG7" s="363"/>
      <c r="BBH7" s="363"/>
      <c r="BBI7" s="363"/>
      <c r="BBJ7" s="363"/>
      <c r="BBK7" s="363"/>
      <c r="BBL7" s="363"/>
      <c r="BBM7" s="363"/>
      <c r="BBN7" s="363"/>
      <c r="BBO7" s="363"/>
      <c r="BBP7" s="363"/>
      <c r="BBQ7" s="363"/>
      <c r="BBR7" s="363"/>
      <c r="BBS7" s="363"/>
      <c r="BBT7" s="363"/>
      <c r="BBU7" s="363"/>
      <c r="BBV7" s="363"/>
      <c r="BBW7" s="363"/>
      <c r="BBX7" s="363"/>
      <c r="BBY7" s="363"/>
      <c r="BBZ7" s="363"/>
      <c r="BCA7" s="363"/>
      <c r="BCB7" s="363"/>
      <c r="BCC7" s="363"/>
      <c r="BCD7" s="363"/>
      <c r="BCE7" s="363"/>
      <c r="BCF7" s="363"/>
      <c r="BCG7" s="363"/>
      <c r="BCH7" s="363"/>
      <c r="BCI7" s="363"/>
      <c r="BCJ7" s="363"/>
      <c r="BCK7" s="363"/>
      <c r="BCL7" s="363"/>
      <c r="BCM7" s="363"/>
      <c r="BCN7" s="363"/>
      <c r="BCO7" s="363"/>
      <c r="BCP7" s="363"/>
      <c r="BCQ7" s="363"/>
      <c r="BCR7" s="363"/>
      <c r="BCS7" s="363"/>
      <c r="BCT7" s="363"/>
      <c r="BCU7" s="363"/>
      <c r="BCV7" s="363"/>
      <c r="BCW7" s="363"/>
      <c r="BCX7" s="363"/>
      <c r="BCY7" s="363"/>
      <c r="BCZ7" s="363"/>
      <c r="BDA7" s="363"/>
      <c r="BDB7" s="363"/>
      <c r="BDC7" s="363"/>
      <c r="BDD7" s="363"/>
      <c r="BDE7" s="363"/>
      <c r="BDF7" s="363"/>
      <c r="BDG7" s="363"/>
      <c r="BDH7" s="363"/>
      <c r="BDI7" s="363"/>
      <c r="BDJ7" s="363"/>
      <c r="BDK7" s="363"/>
      <c r="BDL7" s="363"/>
      <c r="BDM7" s="363"/>
      <c r="BDN7" s="363"/>
      <c r="BDO7" s="363"/>
      <c r="BDP7" s="363"/>
      <c r="BDQ7" s="363"/>
      <c r="BDR7" s="363"/>
      <c r="BDS7" s="363"/>
      <c r="BDT7" s="363"/>
      <c r="BDU7" s="363"/>
      <c r="BDV7" s="363"/>
      <c r="BDW7" s="363"/>
      <c r="BDX7" s="363"/>
      <c r="BDY7" s="363"/>
      <c r="BDZ7" s="363"/>
      <c r="BEA7" s="363"/>
      <c r="BEB7" s="363"/>
      <c r="BEC7" s="363"/>
      <c r="BED7" s="363"/>
      <c r="BEE7" s="363"/>
      <c r="BEF7" s="363"/>
      <c r="BEG7" s="363"/>
      <c r="BEH7" s="363"/>
      <c r="BEI7" s="363"/>
      <c r="BEJ7" s="363"/>
      <c r="BEK7" s="363"/>
      <c r="BEL7" s="363"/>
      <c r="BEM7" s="363"/>
      <c r="BEN7" s="363"/>
      <c r="BEO7" s="363"/>
      <c r="BEP7" s="363"/>
      <c r="BEQ7" s="363"/>
      <c r="BER7" s="363"/>
      <c r="BES7" s="363"/>
      <c r="BET7" s="363"/>
      <c r="BEU7" s="363"/>
      <c r="BEV7" s="363"/>
      <c r="BEW7" s="363"/>
      <c r="BEX7" s="363"/>
      <c r="BEY7" s="363"/>
      <c r="BEZ7" s="363"/>
      <c r="BFA7" s="363"/>
      <c r="BFB7" s="363"/>
      <c r="BFC7" s="363"/>
      <c r="BFD7" s="363"/>
      <c r="BFE7" s="363"/>
      <c r="BFF7" s="363"/>
      <c r="BFG7" s="363"/>
      <c r="BFH7" s="363"/>
      <c r="BFI7" s="363"/>
      <c r="BFJ7" s="363"/>
      <c r="BFK7" s="363"/>
      <c r="BFL7" s="363"/>
      <c r="BFM7" s="363"/>
      <c r="BFN7" s="363"/>
      <c r="BFO7" s="363"/>
      <c r="BFP7" s="363"/>
      <c r="BFQ7" s="363"/>
      <c r="BFR7" s="363"/>
      <c r="BFS7" s="363"/>
      <c r="BFT7" s="363"/>
      <c r="BFU7" s="363"/>
      <c r="BFV7" s="363"/>
      <c r="BFW7" s="363"/>
      <c r="BFX7" s="363"/>
      <c r="BFY7" s="363"/>
      <c r="BFZ7" s="363"/>
      <c r="BGA7" s="363"/>
      <c r="BGB7" s="363"/>
      <c r="BGC7" s="363"/>
      <c r="BGD7" s="363"/>
      <c r="BGE7" s="363"/>
      <c r="BGF7" s="363"/>
      <c r="BGG7" s="363"/>
      <c r="BGH7" s="363"/>
      <c r="BGI7" s="363"/>
      <c r="BGJ7" s="363"/>
      <c r="BGK7" s="363"/>
      <c r="BGL7" s="363"/>
      <c r="BGM7" s="363"/>
      <c r="BGN7" s="363"/>
      <c r="BGO7" s="363"/>
      <c r="BGP7" s="363"/>
      <c r="BGQ7" s="363"/>
      <c r="BGR7" s="363"/>
      <c r="BGS7" s="363"/>
      <c r="BGT7" s="363"/>
      <c r="BGU7" s="363"/>
      <c r="BGV7" s="363"/>
      <c r="BGW7" s="363"/>
      <c r="BGX7" s="363"/>
      <c r="BGY7" s="363"/>
      <c r="BGZ7" s="363"/>
      <c r="BHA7" s="363"/>
      <c r="BHB7" s="363"/>
      <c r="BHC7" s="363"/>
      <c r="BHD7" s="363"/>
      <c r="BHE7" s="363"/>
      <c r="BHF7" s="363"/>
      <c r="BHG7" s="363"/>
      <c r="BHH7" s="363"/>
      <c r="BHI7" s="363"/>
      <c r="BHJ7" s="363"/>
      <c r="BHK7" s="363"/>
      <c r="BHL7" s="363"/>
      <c r="BHM7" s="363"/>
      <c r="BHN7" s="363"/>
      <c r="BHO7" s="363"/>
      <c r="BHP7" s="363"/>
      <c r="BHQ7" s="363"/>
      <c r="BHR7" s="363"/>
      <c r="BHS7" s="363"/>
      <c r="BHT7" s="363"/>
      <c r="BHU7" s="363"/>
      <c r="BHV7" s="363"/>
      <c r="BHW7" s="363"/>
      <c r="BHX7" s="363"/>
      <c r="BHY7" s="363"/>
      <c r="BHZ7" s="363"/>
      <c r="BIA7" s="363"/>
      <c r="BIB7" s="363"/>
      <c r="BIC7" s="363"/>
      <c r="BID7" s="363"/>
      <c r="BIE7" s="363"/>
      <c r="BIF7" s="363"/>
      <c r="BIG7" s="363"/>
      <c r="BIH7" s="363"/>
      <c r="BII7" s="363"/>
      <c r="BIJ7" s="363"/>
      <c r="BIK7" s="363"/>
      <c r="BIL7" s="363"/>
      <c r="BIM7" s="363"/>
      <c r="BIN7" s="363"/>
      <c r="BIO7" s="363"/>
      <c r="BIP7" s="363"/>
      <c r="BIQ7" s="363"/>
      <c r="BIR7" s="363"/>
      <c r="BIS7" s="363"/>
      <c r="BIT7" s="363"/>
      <c r="BIU7" s="363"/>
      <c r="BIV7" s="363"/>
      <c r="BIW7" s="363"/>
      <c r="BIX7" s="363"/>
      <c r="BIY7" s="363"/>
      <c r="BIZ7" s="363"/>
      <c r="BJA7" s="363"/>
      <c r="BJB7" s="363"/>
      <c r="BJC7" s="363"/>
      <c r="BJD7" s="363"/>
      <c r="BJE7" s="363"/>
      <c r="BJF7" s="363"/>
      <c r="BJG7" s="363"/>
      <c r="BJH7" s="363"/>
      <c r="BJI7" s="363"/>
      <c r="BJJ7" s="363"/>
      <c r="BJK7" s="363"/>
      <c r="BJL7" s="363"/>
      <c r="BJM7" s="363"/>
      <c r="BJN7" s="363"/>
      <c r="BJO7" s="363"/>
      <c r="BJP7" s="363"/>
      <c r="BJQ7" s="363"/>
      <c r="BJR7" s="363"/>
      <c r="BJS7" s="363"/>
      <c r="BJT7" s="363"/>
      <c r="BJU7" s="363"/>
      <c r="BJV7" s="363"/>
      <c r="BJW7" s="363"/>
      <c r="BJX7" s="363"/>
      <c r="BJY7" s="363"/>
      <c r="BJZ7" s="363"/>
      <c r="BKA7" s="363"/>
      <c r="BKB7" s="363"/>
      <c r="BKC7" s="363"/>
      <c r="BKD7" s="363"/>
      <c r="BKE7" s="363"/>
      <c r="BKF7" s="363"/>
      <c r="BKG7" s="363"/>
      <c r="BKH7" s="363"/>
      <c r="BKI7" s="363"/>
      <c r="BKJ7" s="363"/>
      <c r="BKK7" s="363"/>
      <c r="BKL7" s="363"/>
      <c r="BKM7" s="363"/>
      <c r="BKN7" s="363"/>
      <c r="BKO7" s="363"/>
      <c r="BKP7" s="363"/>
      <c r="BKQ7" s="363"/>
      <c r="BKR7" s="363"/>
      <c r="BKS7" s="363"/>
      <c r="BKT7" s="363"/>
      <c r="BKU7" s="363"/>
      <c r="BKV7" s="363"/>
      <c r="BKW7" s="363"/>
      <c r="BKX7" s="363"/>
      <c r="BKY7" s="363"/>
      <c r="BKZ7" s="363"/>
      <c r="BLA7" s="363"/>
      <c r="BLB7" s="363"/>
      <c r="BLC7" s="363"/>
      <c r="BLD7" s="363"/>
      <c r="BLE7" s="363"/>
      <c r="BLF7" s="363"/>
      <c r="BLG7" s="363"/>
      <c r="BLH7" s="363"/>
      <c r="BLI7" s="363"/>
      <c r="BLJ7" s="363"/>
      <c r="BLK7" s="363"/>
      <c r="BLL7" s="363"/>
      <c r="BLM7" s="363"/>
      <c r="BLN7" s="363"/>
      <c r="BLO7" s="363"/>
      <c r="BLP7" s="363"/>
      <c r="BLQ7" s="363"/>
      <c r="BLR7" s="363"/>
      <c r="BLS7" s="363"/>
      <c r="BLT7" s="363"/>
      <c r="BLU7" s="363"/>
      <c r="BLV7" s="363"/>
      <c r="BLW7" s="363"/>
      <c r="BLX7" s="363"/>
      <c r="BLY7" s="363"/>
      <c r="BLZ7" s="363"/>
      <c r="BMA7" s="363"/>
      <c r="BMB7" s="363"/>
      <c r="BMC7" s="363"/>
      <c r="BMD7" s="363"/>
      <c r="BME7" s="363"/>
      <c r="BMF7" s="363"/>
      <c r="BMG7" s="363"/>
      <c r="BMH7" s="363"/>
      <c r="BMI7" s="363"/>
      <c r="BMJ7" s="363"/>
      <c r="BMK7" s="363"/>
      <c r="BML7" s="363"/>
      <c r="BMM7" s="363"/>
      <c r="BMN7" s="363"/>
      <c r="BMO7" s="363"/>
      <c r="BMP7" s="363"/>
      <c r="BMQ7" s="363"/>
      <c r="BMR7" s="363"/>
      <c r="BMS7" s="363"/>
      <c r="BMT7" s="363"/>
      <c r="BMU7" s="363"/>
      <c r="BMV7" s="363"/>
      <c r="BMW7" s="363"/>
      <c r="BMX7" s="363"/>
      <c r="BMY7" s="363"/>
      <c r="BMZ7" s="363"/>
      <c r="BNA7" s="363"/>
      <c r="BNB7" s="363"/>
      <c r="BNC7" s="363"/>
      <c r="BND7" s="363"/>
      <c r="BNE7" s="363"/>
      <c r="BNF7" s="363"/>
      <c r="BNG7" s="363"/>
      <c r="BNH7" s="363"/>
      <c r="BNI7" s="363"/>
      <c r="BNJ7" s="363"/>
      <c r="BNK7" s="363"/>
      <c r="BNL7" s="363"/>
      <c r="BNM7" s="363"/>
      <c r="BNN7" s="363"/>
      <c r="BNO7" s="363"/>
      <c r="BNP7" s="363"/>
      <c r="BNQ7" s="363"/>
      <c r="BNR7" s="363"/>
      <c r="BNS7" s="363"/>
      <c r="BNT7" s="363"/>
      <c r="BNU7" s="363"/>
      <c r="BNV7" s="363"/>
      <c r="BNW7" s="363"/>
      <c r="BNX7" s="363"/>
      <c r="BNY7" s="363"/>
      <c r="BNZ7" s="363"/>
      <c r="BOA7" s="363"/>
      <c r="BOB7" s="363"/>
      <c r="BOC7" s="363"/>
      <c r="BOD7" s="363"/>
      <c r="BOE7" s="363"/>
      <c r="BOF7" s="363"/>
      <c r="BOG7" s="363"/>
      <c r="BOH7" s="363"/>
      <c r="BOI7" s="363"/>
      <c r="BOJ7" s="363"/>
      <c r="BOK7" s="363"/>
      <c r="BOL7" s="363"/>
      <c r="BOM7" s="363"/>
      <c r="BON7" s="363"/>
      <c r="BOO7" s="363"/>
      <c r="BOP7" s="363"/>
      <c r="BOQ7" s="363"/>
      <c r="BOR7" s="363"/>
      <c r="BOS7" s="363"/>
      <c r="BOT7" s="363"/>
      <c r="BOU7" s="363"/>
      <c r="BOV7" s="363"/>
      <c r="BOW7" s="363"/>
      <c r="BOX7" s="363"/>
      <c r="BOY7" s="363"/>
      <c r="BOZ7" s="363"/>
      <c r="BPA7" s="363"/>
      <c r="BPB7" s="363"/>
      <c r="BPC7" s="363"/>
      <c r="BPD7" s="363"/>
      <c r="BPE7" s="363"/>
      <c r="BPF7" s="363"/>
      <c r="BPG7" s="363"/>
      <c r="BPH7" s="363"/>
      <c r="BPI7" s="363"/>
      <c r="BPJ7" s="363"/>
      <c r="BPK7" s="363"/>
      <c r="BPL7" s="363"/>
      <c r="BPM7" s="363"/>
      <c r="BPN7" s="363"/>
      <c r="BPO7" s="363"/>
      <c r="BPP7" s="363"/>
      <c r="BPQ7" s="363"/>
      <c r="BPR7" s="363"/>
      <c r="BPS7" s="363"/>
      <c r="BPT7" s="363"/>
      <c r="BPU7" s="363"/>
      <c r="BPV7" s="363"/>
      <c r="BPW7" s="363"/>
      <c r="BPX7" s="363"/>
      <c r="BPY7" s="363"/>
      <c r="BPZ7" s="363"/>
      <c r="BQA7" s="363"/>
      <c r="BQB7" s="363"/>
      <c r="BQC7" s="363"/>
      <c r="BQD7" s="363"/>
      <c r="BQE7" s="363"/>
      <c r="BQF7" s="363"/>
      <c r="BQG7" s="363"/>
      <c r="BQH7" s="363"/>
      <c r="BQI7" s="363"/>
      <c r="BQJ7" s="363"/>
      <c r="BQK7" s="363"/>
      <c r="BQL7" s="363"/>
      <c r="BQM7" s="363"/>
      <c r="BQN7" s="363"/>
      <c r="BQO7" s="363"/>
      <c r="BQP7" s="363"/>
      <c r="BQQ7" s="363"/>
      <c r="BQR7" s="363"/>
      <c r="BQS7" s="363"/>
      <c r="BQT7" s="363"/>
      <c r="BQU7" s="363"/>
      <c r="BQV7" s="363"/>
      <c r="BQW7" s="363"/>
      <c r="BQX7" s="363"/>
      <c r="BQY7" s="363"/>
      <c r="BQZ7" s="363"/>
      <c r="BRA7" s="363"/>
      <c r="BRB7" s="363"/>
      <c r="BRC7" s="363"/>
      <c r="BRD7" s="363"/>
      <c r="BRE7" s="363"/>
      <c r="BRF7" s="363"/>
      <c r="BRG7" s="363"/>
      <c r="BRH7" s="363"/>
      <c r="BRI7" s="363"/>
      <c r="BRJ7" s="363"/>
      <c r="BRK7" s="363"/>
      <c r="BRL7" s="363"/>
      <c r="BRM7" s="363"/>
      <c r="BRN7" s="363"/>
      <c r="BRO7" s="363"/>
      <c r="BRP7" s="363"/>
      <c r="BRQ7" s="363"/>
      <c r="BRR7" s="363"/>
      <c r="BRS7" s="363"/>
      <c r="BRT7" s="363"/>
      <c r="BRU7" s="363"/>
      <c r="BRV7" s="363"/>
      <c r="BRW7" s="363"/>
      <c r="BRX7" s="363"/>
      <c r="BRY7" s="363"/>
      <c r="BRZ7" s="363"/>
      <c r="BSA7" s="363"/>
      <c r="BSB7" s="363"/>
      <c r="BSC7" s="363"/>
      <c r="BSD7" s="363"/>
      <c r="BSE7" s="363"/>
      <c r="BSF7" s="363"/>
      <c r="BSG7" s="363"/>
      <c r="BSH7" s="363"/>
      <c r="BSI7" s="363"/>
      <c r="BSJ7" s="363"/>
      <c r="BSK7" s="363"/>
      <c r="BSL7" s="363"/>
      <c r="BSM7" s="363"/>
      <c r="BSN7" s="363"/>
      <c r="BSO7" s="363"/>
      <c r="BSP7" s="363"/>
      <c r="BSQ7" s="363"/>
      <c r="BSR7" s="363"/>
      <c r="BSS7" s="363"/>
      <c r="BST7" s="363"/>
      <c r="BSU7" s="363"/>
      <c r="BSV7" s="363"/>
      <c r="BSW7" s="363"/>
      <c r="BSX7" s="363"/>
      <c r="BSY7" s="363"/>
      <c r="BSZ7" s="363"/>
      <c r="BTA7" s="363"/>
      <c r="BTB7" s="363"/>
      <c r="BTC7" s="363"/>
      <c r="BTD7" s="363"/>
      <c r="BTE7" s="363"/>
      <c r="BTF7" s="363"/>
      <c r="BTG7" s="363"/>
      <c r="BTH7" s="363"/>
      <c r="BTI7" s="363"/>
      <c r="BTJ7" s="363"/>
      <c r="BTK7" s="363"/>
      <c r="BTL7" s="363"/>
      <c r="BTM7" s="363"/>
      <c r="BTN7" s="363"/>
      <c r="BTO7" s="363"/>
      <c r="BTP7" s="363"/>
      <c r="BTQ7" s="363"/>
      <c r="BTR7" s="363"/>
      <c r="BTS7" s="363"/>
      <c r="BTT7" s="363"/>
      <c r="BTU7" s="363"/>
      <c r="BTV7" s="363"/>
      <c r="BTW7" s="363"/>
      <c r="BTX7" s="363"/>
      <c r="BTY7" s="363"/>
      <c r="BTZ7" s="363"/>
      <c r="BUA7" s="363"/>
      <c r="BUB7" s="363"/>
      <c r="BUC7" s="363"/>
      <c r="BUD7" s="363"/>
      <c r="BUE7" s="363"/>
      <c r="BUF7" s="363"/>
      <c r="BUG7" s="363"/>
      <c r="BUH7" s="363"/>
      <c r="BUI7" s="363"/>
      <c r="BUJ7" s="363"/>
      <c r="BUK7" s="363"/>
      <c r="BUL7" s="363"/>
      <c r="BUM7" s="363"/>
      <c r="BUN7" s="363"/>
      <c r="BUO7" s="363"/>
      <c r="BUP7" s="363"/>
      <c r="BUQ7" s="363"/>
      <c r="BUR7" s="363"/>
      <c r="BUS7" s="363"/>
      <c r="BUT7" s="363"/>
      <c r="BUU7" s="363"/>
      <c r="BUV7" s="363"/>
      <c r="BUW7" s="363"/>
      <c r="BUX7" s="363"/>
      <c r="BUY7" s="363"/>
      <c r="BUZ7" s="363"/>
      <c r="BVA7" s="363"/>
      <c r="BVB7" s="363"/>
      <c r="BVC7" s="363"/>
      <c r="BVD7" s="363"/>
      <c r="BVE7" s="363"/>
      <c r="BVF7" s="363"/>
      <c r="BVG7" s="363"/>
      <c r="BVH7" s="363"/>
      <c r="BVI7" s="363"/>
      <c r="BVJ7" s="363"/>
      <c r="BVK7" s="363"/>
      <c r="BVL7" s="363"/>
      <c r="BVM7" s="363"/>
      <c r="BVN7" s="363"/>
      <c r="BVO7" s="363"/>
      <c r="BVP7" s="363"/>
      <c r="BVQ7" s="363"/>
      <c r="BVR7" s="363"/>
      <c r="BVS7" s="363"/>
      <c r="BVT7" s="363"/>
      <c r="BVU7" s="363"/>
      <c r="BVV7" s="363"/>
      <c r="BVW7" s="363"/>
      <c r="BVX7" s="363"/>
      <c r="BVY7" s="363"/>
      <c r="BVZ7" s="363"/>
      <c r="BWA7" s="363"/>
      <c r="BWB7" s="363"/>
      <c r="BWC7" s="363"/>
      <c r="BWD7" s="363"/>
      <c r="BWE7" s="363"/>
      <c r="BWF7" s="363"/>
      <c r="BWG7" s="363"/>
      <c r="BWH7" s="363"/>
      <c r="BWI7" s="363"/>
      <c r="BWJ7" s="363"/>
      <c r="BWK7" s="363"/>
      <c r="BWL7" s="363"/>
      <c r="BWM7" s="363"/>
      <c r="BWN7" s="363"/>
      <c r="BWO7" s="363"/>
      <c r="BWP7" s="363"/>
      <c r="BWQ7" s="363"/>
      <c r="BWR7" s="363"/>
      <c r="BWS7" s="363"/>
      <c r="BWT7" s="363"/>
      <c r="BWU7" s="363"/>
      <c r="BWV7" s="363"/>
      <c r="BWW7" s="363"/>
      <c r="BWX7" s="363"/>
      <c r="BWY7" s="363"/>
      <c r="BWZ7" s="363"/>
      <c r="BXA7" s="363"/>
      <c r="BXB7" s="363"/>
      <c r="BXC7" s="363"/>
      <c r="BXD7" s="363"/>
      <c r="BXE7" s="363"/>
      <c r="BXF7" s="363"/>
      <c r="BXG7" s="363"/>
      <c r="BXH7" s="363"/>
      <c r="BXI7" s="363"/>
      <c r="BXJ7" s="363"/>
      <c r="BXK7" s="363"/>
      <c r="BXL7" s="363"/>
      <c r="BXM7" s="363"/>
      <c r="BXN7" s="363"/>
      <c r="BXO7" s="363"/>
      <c r="BXP7" s="363"/>
      <c r="BXQ7" s="363"/>
      <c r="BXR7" s="363"/>
      <c r="BXS7" s="363"/>
      <c r="BXT7" s="363"/>
      <c r="BXU7" s="363"/>
      <c r="BXV7" s="363"/>
      <c r="BXW7" s="363"/>
      <c r="BXX7" s="363"/>
      <c r="BXY7" s="363"/>
      <c r="BXZ7" s="363"/>
      <c r="BYA7" s="363"/>
      <c r="BYB7" s="363"/>
      <c r="BYC7" s="363"/>
      <c r="BYD7" s="363"/>
      <c r="BYE7" s="363"/>
      <c r="BYF7" s="363"/>
      <c r="BYG7" s="363"/>
      <c r="BYH7" s="363"/>
      <c r="BYI7" s="363"/>
      <c r="BYJ7" s="363"/>
      <c r="BYK7" s="363"/>
      <c r="BYL7" s="363"/>
      <c r="BYM7" s="363"/>
      <c r="BYN7" s="363"/>
      <c r="BYO7" s="363"/>
      <c r="BYP7" s="363"/>
      <c r="BYQ7" s="363"/>
      <c r="BYR7" s="363"/>
      <c r="BYS7" s="363"/>
      <c r="BYT7" s="363"/>
      <c r="BYU7" s="363"/>
      <c r="BYV7" s="363"/>
      <c r="BYW7" s="363"/>
      <c r="BYX7" s="363"/>
      <c r="BYY7" s="363"/>
      <c r="BYZ7" s="363"/>
      <c r="BZA7" s="363"/>
      <c r="BZB7" s="363"/>
      <c r="BZC7" s="363"/>
      <c r="BZD7" s="363"/>
      <c r="BZE7" s="363"/>
      <c r="BZF7" s="363"/>
      <c r="BZG7" s="363"/>
      <c r="BZH7" s="363"/>
      <c r="BZI7" s="363"/>
      <c r="BZJ7" s="363"/>
      <c r="BZK7" s="363"/>
      <c r="BZL7" s="363"/>
      <c r="BZM7" s="363"/>
      <c r="BZN7" s="363"/>
      <c r="BZO7" s="363"/>
      <c r="BZP7" s="363"/>
      <c r="BZQ7" s="363"/>
      <c r="BZR7" s="363"/>
      <c r="BZS7" s="363"/>
      <c r="BZT7" s="363"/>
      <c r="BZU7" s="363"/>
      <c r="BZV7" s="363"/>
      <c r="BZW7" s="363"/>
      <c r="BZX7" s="363"/>
      <c r="BZY7" s="363"/>
      <c r="BZZ7" s="363"/>
      <c r="CAA7" s="363"/>
      <c r="CAB7" s="363"/>
      <c r="CAC7" s="363"/>
      <c r="CAD7" s="363"/>
      <c r="CAE7" s="363"/>
      <c r="CAF7" s="363"/>
      <c r="CAG7" s="363"/>
      <c r="CAH7" s="363"/>
      <c r="CAI7" s="363"/>
      <c r="CAJ7" s="363"/>
      <c r="CAK7" s="363"/>
      <c r="CAL7" s="363"/>
      <c r="CAM7" s="363"/>
      <c r="CAN7" s="363"/>
      <c r="CAO7" s="363"/>
      <c r="CAP7" s="363"/>
      <c r="CAQ7" s="363"/>
      <c r="CAR7" s="363"/>
      <c r="CAS7" s="363"/>
      <c r="CAT7" s="363"/>
      <c r="CAU7" s="363"/>
      <c r="CAV7" s="363"/>
      <c r="CAW7" s="363"/>
      <c r="CAX7" s="363"/>
      <c r="CAY7" s="363"/>
      <c r="CAZ7" s="363"/>
      <c r="CBA7" s="363"/>
      <c r="CBB7" s="363"/>
      <c r="CBC7" s="363"/>
      <c r="CBD7" s="363"/>
      <c r="CBE7" s="363"/>
      <c r="CBF7" s="363"/>
      <c r="CBG7" s="363"/>
      <c r="CBH7" s="363"/>
      <c r="CBI7" s="363"/>
      <c r="CBJ7" s="363"/>
      <c r="CBK7" s="363"/>
      <c r="CBL7" s="363"/>
      <c r="CBM7" s="363"/>
      <c r="CBN7" s="363"/>
      <c r="CBO7" s="363"/>
      <c r="CBP7" s="363"/>
      <c r="CBQ7" s="363"/>
      <c r="CBR7" s="363"/>
      <c r="CBS7" s="363"/>
      <c r="CBT7" s="363"/>
      <c r="CBU7" s="363"/>
      <c r="CBV7" s="363"/>
      <c r="CBW7" s="363"/>
      <c r="CBX7" s="363"/>
      <c r="CBY7" s="363"/>
      <c r="CBZ7" s="363"/>
      <c r="CCA7" s="363"/>
      <c r="CCB7" s="363"/>
      <c r="CCC7" s="363"/>
      <c r="CCD7" s="363"/>
      <c r="CCE7" s="363"/>
      <c r="CCF7" s="363"/>
      <c r="CCG7" s="363"/>
      <c r="CCH7" s="363"/>
      <c r="CCI7" s="363"/>
      <c r="CCJ7" s="363"/>
      <c r="CCK7" s="363"/>
      <c r="CCL7" s="363"/>
      <c r="CCM7" s="363"/>
      <c r="CCN7" s="363"/>
      <c r="CCO7" s="363"/>
      <c r="CCP7" s="363"/>
      <c r="CCQ7" s="363"/>
      <c r="CCR7" s="363"/>
      <c r="CCS7" s="363"/>
      <c r="CCT7" s="363"/>
      <c r="CCU7" s="363"/>
      <c r="CCV7" s="363"/>
      <c r="CCW7" s="363"/>
      <c r="CCX7" s="363"/>
      <c r="CCY7" s="363"/>
      <c r="CCZ7" s="363"/>
      <c r="CDA7" s="363"/>
      <c r="CDB7" s="363"/>
      <c r="CDC7" s="363"/>
      <c r="CDD7" s="363"/>
      <c r="CDE7" s="363"/>
      <c r="CDF7" s="363"/>
      <c r="CDG7" s="363"/>
      <c r="CDH7" s="363"/>
      <c r="CDI7" s="363"/>
      <c r="CDJ7" s="363"/>
      <c r="CDK7" s="363"/>
      <c r="CDL7" s="363"/>
      <c r="CDM7" s="363"/>
      <c r="CDN7" s="363"/>
      <c r="CDO7" s="363"/>
      <c r="CDP7" s="363"/>
      <c r="CDQ7" s="363"/>
      <c r="CDR7" s="363"/>
      <c r="CDS7" s="363"/>
      <c r="CDT7" s="363"/>
      <c r="CDU7" s="363"/>
      <c r="CDV7" s="363"/>
      <c r="CDW7" s="363"/>
      <c r="CDX7" s="363"/>
      <c r="CDY7" s="363"/>
      <c r="CDZ7" s="363"/>
      <c r="CEA7" s="363"/>
      <c r="CEB7" s="363"/>
      <c r="CEC7" s="363"/>
      <c r="CED7" s="363"/>
      <c r="CEE7" s="363"/>
      <c r="CEF7" s="363"/>
      <c r="CEG7" s="363"/>
      <c r="CEH7" s="363"/>
      <c r="CEI7" s="363"/>
      <c r="CEJ7" s="363"/>
      <c r="CEK7" s="363"/>
      <c r="CEL7" s="363"/>
      <c r="CEM7" s="363"/>
      <c r="CEN7" s="363"/>
      <c r="CEO7" s="363"/>
      <c r="CEP7" s="363"/>
      <c r="CEQ7" s="363"/>
      <c r="CER7" s="363"/>
      <c r="CES7" s="363"/>
      <c r="CET7" s="363"/>
      <c r="CEU7" s="363"/>
      <c r="CEV7" s="363"/>
      <c r="CEW7" s="363"/>
      <c r="CEX7" s="363"/>
      <c r="CEY7" s="363"/>
      <c r="CEZ7" s="363"/>
      <c r="CFA7" s="363"/>
      <c r="CFB7" s="363"/>
      <c r="CFC7" s="363"/>
      <c r="CFD7" s="363"/>
      <c r="CFE7" s="363"/>
      <c r="CFF7" s="363"/>
      <c r="CFG7" s="363"/>
      <c r="CFH7" s="363"/>
      <c r="CFI7" s="363"/>
      <c r="CFJ7" s="363"/>
      <c r="CFK7" s="363"/>
      <c r="CFL7" s="363"/>
      <c r="CFM7" s="363"/>
      <c r="CFN7" s="363"/>
      <c r="CFO7" s="363"/>
      <c r="CFP7" s="363"/>
      <c r="CFQ7" s="363"/>
      <c r="CFR7" s="363"/>
      <c r="CFS7" s="363"/>
      <c r="CFT7" s="363"/>
      <c r="CFU7" s="363"/>
      <c r="CFV7" s="363"/>
      <c r="CFW7" s="363"/>
      <c r="CFX7" s="363"/>
      <c r="CFY7" s="363"/>
      <c r="CFZ7" s="363"/>
      <c r="CGA7" s="363"/>
      <c r="CGB7" s="363"/>
      <c r="CGC7" s="363"/>
      <c r="CGD7" s="363"/>
      <c r="CGE7" s="363"/>
      <c r="CGF7" s="363"/>
      <c r="CGG7" s="363"/>
      <c r="CGH7" s="363"/>
      <c r="CGI7" s="363"/>
      <c r="CGJ7" s="363"/>
      <c r="CGK7" s="363"/>
      <c r="CGL7" s="363"/>
      <c r="CGM7" s="363"/>
      <c r="CGN7" s="363"/>
      <c r="CGO7" s="363"/>
      <c r="CGP7" s="363"/>
      <c r="CGQ7" s="363"/>
      <c r="CGR7" s="363"/>
      <c r="CGS7" s="363"/>
      <c r="CGT7" s="363"/>
      <c r="CGU7" s="363"/>
      <c r="CGV7" s="363"/>
      <c r="CGW7" s="363"/>
      <c r="CGX7" s="363"/>
      <c r="CGY7" s="363"/>
      <c r="CGZ7" s="363"/>
      <c r="CHA7" s="363"/>
      <c r="CHB7" s="363"/>
      <c r="CHC7" s="363"/>
      <c r="CHD7" s="363"/>
      <c r="CHE7" s="363"/>
      <c r="CHF7" s="363"/>
      <c r="CHG7" s="363"/>
      <c r="CHH7" s="363"/>
      <c r="CHI7" s="363"/>
      <c r="CHJ7" s="363"/>
      <c r="CHK7" s="363"/>
      <c r="CHL7" s="363"/>
      <c r="CHM7" s="363"/>
      <c r="CHN7" s="363"/>
      <c r="CHO7" s="363"/>
      <c r="CHP7" s="363"/>
      <c r="CHQ7" s="363"/>
      <c r="CHR7" s="363"/>
      <c r="CHS7" s="363"/>
      <c r="CHT7" s="363"/>
      <c r="CHU7" s="363"/>
      <c r="CHV7" s="363"/>
      <c r="CHW7" s="363"/>
      <c r="CHX7" s="363"/>
      <c r="CHY7" s="363"/>
      <c r="CHZ7" s="363"/>
      <c r="CIA7" s="363"/>
      <c r="CIB7" s="363"/>
      <c r="CIC7" s="363"/>
      <c r="CID7" s="363"/>
      <c r="CIE7" s="363"/>
      <c r="CIF7" s="363"/>
      <c r="CIG7" s="363"/>
      <c r="CIH7" s="363"/>
      <c r="CII7" s="363"/>
      <c r="CIJ7" s="363"/>
      <c r="CIK7" s="363"/>
      <c r="CIL7" s="363"/>
      <c r="CIM7" s="363"/>
      <c r="CIN7" s="363"/>
      <c r="CIO7" s="363"/>
      <c r="CIP7" s="363"/>
      <c r="CIQ7" s="363"/>
      <c r="CIR7" s="363"/>
      <c r="CIS7" s="363"/>
      <c r="CIT7" s="363"/>
      <c r="CIU7" s="363"/>
      <c r="CIV7" s="363"/>
      <c r="CIW7" s="363"/>
      <c r="CIX7" s="363"/>
      <c r="CIY7" s="363"/>
      <c r="CIZ7" s="363"/>
      <c r="CJA7" s="363"/>
      <c r="CJB7" s="363"/>
      <c r="CJC7" s="363"/>
      <c r="CJD7" s="363"/>
      <c r="CJE7" s="363"/>
      <c r="CJF7" s="363"/>
      <c r="CJG7" s="363"/>
      <c r="CJH7" s="363"/>
      <c r="CJI7" s="363"/>
      <c r="CJJ7" s="363"/>
      <c r="CJK7" s="363"/>
      <c r="CJL7" s="363"/>
      <c r="CJM7" s="363"/>
      <c r="CJN7" s="363"/>
      <c r="CJO7" s="363"/>
      <c r="CJP7" s="363"/>
      <c r="CJQ7" s="363"/>
      <c r="CJR7" s="363"/>
      <c r="CJS7" s="363"/>
      <c r="CJT7" s="363"/>
      <c r="CJU7" s="363"/>
      <c r="CJV7" s="363"/>
      <c r="CJW7" s="363"/>
      <c r="CJX7" s="363"/>
      <c r="CJY7" s="363"/>
      <c r="CJZ7" s="363"/>
      <c r="CKA7" s="363"/>
      <c r="CKB7" s="363"/>
      <c r="CKC7" s="363"/>
      <c r="CKD7" s="363"/>
      <c r="CKE7" s="363"/>
      <c r="CKF7" s="363"/>
      <c r="CKG7" s="363"/>
      <c r="CKH7" s="363"/>
      <c r="CKI7" s="363"/>
      <c r="CKJ7" s="363"/>
      <c r="CKK7" s="363"/>
      <c r="CKL7" s="363"/>
      <c r="CKM7" s="363"/>
      <c r="CKN7" s="363"/>
      <c r="CKO7" s="363"/>
      <c r="CKP7" s="363"/>
      <c r="CKQ7" s="363"/>
      <c r="CKR7" s="363"/>
      <c r="CKS7" s="363"/>
      <c r="CKT7" s="363"/>
      <c r="CKU7" s="363"/>
      <c r="CKV7" s="363"/>
      <c r="CKW7" s="363"/>
      <c r="CKX7" s="363"/>
      <c r="CKY7" s="363"/>
      <c r="CKZ7" s="363"/>
      <c r="CLA7" s="363"/>
      <c r="CLB7" s="363"/>
      <c r="CLC7" s="363"/>
      <c r="CLD7" s="363"/>
      <c r="CLE7" s="363"/>
      <c r="CLF7" s="363"/>
      <c r="CLG7" s="363"/>
      <c r="CLH7" s="363"/>
      <c r="CLI7" s="363"/>
      <c r="CLJ7" s="363"/>
      <c r="CLK7" s="363"/>
      <c r="CLL7" s="363"/>
      <c r="CLM7" s="363"/>
      <c r="CLN7" s="363"/>
      <c r="CLO7" s="363"/>
      <c r="CLP7" s="363"/>
      <c r="CLQ7" s="363"/>
      <c r="CLR7" s="363"/>
      <c r="CLS7" s="363"/>
      <c r="CLT7" s="363"/>
      <c r="CLU7" s="363"/>
      <c r="CLV7" s="363"/>
      <c r="CLW7" s="363"/>
      <c r="CLX7" s="363"/>
      <c r="CLY7" s="363"/>
      <c r="CLZ7" s="363"/>
      <c r="CMA7" s="363"/>
      <c r="CMB7" s="363"/>
      <c r="CMC7" s="363"/>
      <c r="CMD7" s="363"/>
      <c r="CME7" s="363"/>
      <c r="CMF7" s="363"/>
      <c r="CMG7" s="363"/>
      <c r="CMH7" s="363"/>
      <c r="CMI7" s="363"/>
      <c r="CMJ7" s="363"/>
      <c r="CMK7" s="363"/>
      <c r="CML7" s="363"/>
      <c r="CMM7" s="363"/>
      <c r="CMN7" s="363"/>
      <c r="CMO7" s="363"/>
      <c r="CMP7" s="363"/>
      <c r="CMQ7" s="363"/>
      <c r="CMR7" s="363"/>
      <c r="CMS7" s="363"/>
      <c r="CMT7" s="363"/>
      <c r="CMU7" s="363"/>
      <c r="CMV7" s="363"/>
      <c r="CMW7" s="363"/>
      <c r="CMX7" s="363"/>
      <c r="CMY7" s="363"/>
      <c r="CMZ7" s="363"/>
      <c r="CNA7" s="363"/>
      <c r="CNB7" s="363"/>
      <c r="CNC7" s="363"/>
      <c r="CND7" s="363"/>
      <c r="CNE7" s="363"/>
      <c r="CNF7" s="363"/>
      <c r="CNG7" s="363"/>
      <c r="CNH7" s="363"/>
      <c r="CNI7" s="363"/>
      <c r="CNJ7" s="363"/>
      <c r="CNK7" s="363"/>
      <c r="CNL7" s="363"/>
      <c r="CNM7" s="363"/>
      <c r="CNN7" s="363"/>
      <c r="CNO7" s="363"/>
      <c r="CNP7" s="363"/>
      <c r="CNQ7" s="363"/>
      <c r="CNR7" s="363"/>
      <c r="CNS7" s="363"/>
      <c r="CNT7" s="363"/>
      <c r="CNU7" s="363"/>
      <c r="CNV7" s="363"/>
      <c r="CNW7" s="363"/>
      <c r="CNX7" s="363"/>
      <c r="CNY7" s="363"/>
      <c r="CNZ7" s="363"/>
      <c r="COA7" s="363"/>
      <c r="COB7" s="363"/>
      <c r="COC7" s="363"/>
      <c r="COD7" s="363"/>
      <c r="COE7" s="363"/>
      <c r="COF7" s="363"/>
      <c r="COG7" s="363"/>
      <c r="COH7" s="363"/>
      <c r="COI7" s="363"/>
      <c r="COJ7" s="363"/>
      <c r="COK7" s="363"/>
      <c r="COL7" s="363"/>
      <c r="COM7" s="363"/>
      <c r="CON7" s="363"/>
      <c r="COO7" s="363"/>
      <c r="COP7" s="363"/>
      <c r="COQ7" s="363"/>
      <c r="COR7" s="363"/>
      <c r="COS7" s="363"/>
      <c r="COT7" s="363"/>
      <c r="COU7" s="363"/>
      <c r="COV7" s="363"/>
      <c r="COW7" s="363"/>
      <c r="COX7" s="363"/>
      <c r="COY7" s="363"/>
      <c r="COZ7" s="363"/>
      <c r="CPA7" s="363"/>
      <c r="CPB7" s="363"/>
      <c r="CPC7" s="363"/>
      <c r="CPD7" s="363"/>
      <c r="CPE7" s="363"/>
      <c r="CPF7" s="363"/>
      <c r="CPG7" s="363"/>
      <c r="CPH7" s="363"/>
      <c r="CPI7" s="363"/>
      <c r="CPJ7" s="363"/>
      <c r="CPK7" s="363"/>
      <c r="CPL7" s="363"/>
      <c r="CPM7" s="363"/>
      <c r="CPN7" s="363"/>
      <c r="CPO7" s="363"/>
      <c r="CPP7" s="363"/>
      <c r="CPQ7" s="363"/>
      <c r="CPR7" s="363"/>
      <c r="CPS7" s="363"/>
      <c r="CPT7" s="363"/>
      <c r="CPU7" s="363"/>
      <c r="CPV7" s="363"/>
      <c r="CPW7" s="363"/>
      <c r="CPX7" s="363"/>
      <c r="CPY7" s="363"/>
      <c r="CPZ7" s="363"/>
      <c r="CQA7" s="363"/>
      <c r="CQB7" s="363"/>
      <c r="CQC7" s="363"/>
      <c r="CQD7" s="363"/>
      <c r="CQE7" s="363"/>
      <c r="CQF7" s="363"/>
      <c r="CQG7" s="363"/>
      <c r="CQH7" s="363"/>
      <c r="CQI7" s="363"/>
      <c r="CQJ7" s="363"/>
      <c r="CQK7" s="363"/>
      <c r="CQL7" s="363"/>
      <c r="CQM7" s="363"/>
      <c r="CQN7" s="363"/>
      <c r="CQO7" s="363"/>
      <c r="CQP7" s="363"/>
      <c r="CQQ7" s="363"/>
      <c r="CQR7" s="363"/>
      <c r="CQS7" s="363"/>
      <c r="CQT7" s="363"/>
      <c r="CQU7" s="363"/>
      <c r="CQV7" s="363"/>
      <c r="CQW7" s="363"/>
      <c r="CQX7" s="363"/>
      <c r="CQY7" s="363"/>
      <c r="CQZ7" s="363"/>
      <c r="CRA7" s="363"/>
      <c r="CRB7" s="363"/>
      <c r="CRC7" s="363"/>
      <c r="CRD7" s="363"/>
      <c r="CRE7" s="363"/>
      <c r="CRF7" s="363"/>
      <c r="CRG7" s="363"/>
      <c r="CRH7" s="363"/>
      <c r="CRI7" s="363"/>
      <c r="CRJ7" s="363"/>
      <c r="CRK7" s="363"/>
      <c r="CRL7" s="363"/>
      <c r="CRM7" s="363"/>
      <c r="CRN7" s="363"/>
      <c r="CRO7" s="363"/>
      <c r="CRP7" s="363"/>
      <c r="CRQ7" s="363"/>
      <c r="CRR7" s="363"/>
      <c r="CRS7" s="363"/>
      <c r="CRT7" s="363"/>
      <c r="CRU7" s="363"/>
      <c r="CRV7" s="363"/>
      <c r="CRW7" s="363"/>
      <c r="CRX7" s="363"/>
      <c r="CRY7" s="363"/>
      <c r="CRZ7" s="363"/>
      <c r="CSA7" s="363"/>
      <c r="CSB7" s="363"/>
      <c r="CSC7" s="363"/>
      <c r="CSD7" s="363"/>
      <c r="CSE7" s="363"/>
      <c r="CSF7" s="363"/>
      <c r="CSG7" s="363"/>
      <c r="CSH7" s="363"/>
      <c r="CSI7" s="363"/>
      <c r="CSJ7" s="363"/>
      <c r="CSK7" s="363"/>
      <c r="CSL7" s="363"/>
      <c r="CSM7" s="363"/>
      <c r="CSN7" s="363"/>
      <c r="CSO7" s="363"/>
      <c r="CSP7" s="363"/>
      <c r="CSQ7" s="363"/>
      <c r="CSR7" s="363"/>
      <c r="CSS7" s="363"/>
      <c r="CST7" s="363"/>
      <c r="CSU7" s="363"/>
      <c r="CSV7" s="363"/>
      <c r="CSW7" s="363"/>
      <c r="CSX7" s="363"/>
      <c r="CSY7" s="363"/>
      <c r="CSZ7" s="363"/>
      <c r="CTA7" s="363"/>
      <c r="CTB7" s="363"/>
      <c r="CTC7" s="363"/>
      <c r="CTD7" s="363"/>
      <c r="CTE7" s="363"/>
      <c r="CTF7" s="363"/>
      <c r="CTG7" s="363"/>
      <c r="CTH7" s="363"/>
      <c r="CTI7" s="363"/>
      <c r="CTJ7" s="363"/>
      <c r="CTK7" s="363"/>
      <c r="CTL7" s="363"/>
      <c r="CTM7" s="363"/>
      <c r="CTN7" s="363"/>
      <c r="CTO7" s="363"/>
      <c r="CTP7" s="363"/>
      <c r="CTQ7" s="363"/>
      <c r="CTR7" s="363"/>
      <c r="CTS7" s="363"/>
      <c r="CTT7" s="363"/>
      <c r="CTU7" s="363"/>
      <c r="CTV7" s="363"/>
      <c r="CTW7" s="363"/>
      <c r="CTX7" s="363"/>
      <c r="CTY7" s="363"/>
      <c r="CTZ7" s="363"/>
      <c r="CUA7" s="363"/>
      <c r="CUB7" s="363"/>
      <c r="CUC7" s="363"/>
      <c r="CUD7" s="363"/>
      <c r="CUE7" s="363"/>
      <c r="CUF7" s="363"/>
      <c r="CUG7" s="363"/>
      <c r="CUH7" s="363"/>
      <c r="CUI7" s="363"/>
      <c r="CUJ7" s="363"/>
      <c r="CUK7" s="363"/>
      <c r="CUL7" s="363"/>
      <c r="CUM7" s="363"/>
      <c r="CUN7" s="363"/>
      <c r="CUO7" s="363"/>
      <c r="CUP7" s="363"/>
      <c r="CUQ7" s="363"/>
      <c r="CUR7" s="363"/>
      <c r="CUS7" s="363"/>
      <c r="CUT7" s="363"/>
      <c r="CUU7" s="363"/>
      <c r="CUV7" s="363"/>
      <c r="CUW7" s="363"/>
      <c r="CUX7" s="363"/>
      <c r="CUY7" s="363"/>
      <c r="CUZ7" s="363"/>
      <c r="CVA7" s="363"/>
      <c r="CVB7" s="363"/>
      <c r="CVC7" s="363"/>
      <c r="CVD7" s="363"/>
      <c r="CVE7" s="363"/>
      <c r="CVF7" s="363"/>
      <c r="CVG7" s="363"/>
      <c r="CVH7" s="363"/>
      <c r="CVI7" s="363"/>
      <c r="CVJ7" s="363"/>
      <c r="CVK7" s="363"/>
      <c r="CVL7" s="363"/>
      <c r="CVM7" s="363"/>
      <c r="CVN7" s="363"/>
      <c r="CVO7" s="363"/>
      <c r="CVP7" s="363"/>
      <c r="CVQ7" s="363"/>
      <c r="CVR7" s="363"/>
      <c r="CVS7" s="363"/>
      <c r="CVT7" s="363"/>
      <c r="CVU7" s="363"/>
      <c r="CVV7" s="363"/>
      <c r="CVW7" s="363"/>
      <c r="CVX7" s="363"/>
      <c r="CVY7" s="363"/>
      <c r="CVZ7" s="363"/>
      <c r="CWA7" s="363"/>
      <c r="CWB7" s="363"/>
      <c r="CWC7" s="363"/>
      <c r="CWD7" s="363"/>
      <c r="CWE7" s="363"/>
      <c r="CWF7" s="363"/>
      <c r="CWG7" s="363"/>
      <c r="CWH7" s="363"/>
      <c r="CWI7" s="363"/>
      <c r="CWJ7" s="363"/>
      <c r="CWK7" s="363"/>
      <c r="CWL7" s="363"/>
      <c r="CWM7" s="363"/>
      <c r="CWN7" s="363"/>
      <c r="CWO7" s="363"/>
      <c r="CWP7" s="363"/>
      <c r="CWQ7" s="363"/>
      <c r="CWR7" s="363"/>
      <c r="CWS7" s="363"/>
      <c r="CWT7" s="363"/>
      <c r="CWU7" s="363"/>
      <c r="CWV7" s="363"/>
      <c r="CWW7" s="363"/>
      <c r="CWX7" s="363"/>
      <c r="CWY7" s="363"/>
      <c r="CWZ7" s="363"/>
      <c r="CXA7" s="363"/>
      <c r="CXB7" s="363"/>
      <c r="CXC7" s="363"/>
      <c r="CXD7" s="363"/>
      <c r="CXE7" s="363"/>
      <c r="CXF7" s="363"/>
      <c r="CXG7" s="363"/>
      <c r="CXH7" s="363"/>
      <c r="CXI7" s="363"/>
      <c r="CXJ7" s="363"/>
      <c r="CXK7" s="363"/>
      <c r="CXL7" s="363"/>
      <c r="CXM7" s="363"/>
      <c r="CXN7" s="363"/>
      <c r="CXO7" s="363"/>
      <c r="CXP7" s="363"/>
      <c r="CXQ7" s="363"/>
      <c r="CXR7" s="363"/>
      <c r="CXS7" s="363"/>
      <c r="CXT7" s="363"/>
      <c r="CXU7" s="363"/>
      <c r="CXV7" s="363"/>
      <c r="CXW7" s="363"/>
      <c r="CXX7" s="363"/>
      <c r="CXY7" s="363"/>
      <c r="CXZ7" s="363"/>
      <c r="CYA7" s="363"/>
      <c r="CYB7" s="363"/>
      <c r="CYC7" s="363"/>
      <c r="CYD7" s="363"/>
      <c r="CYE7" s="363"/>
      <c r="CYF7" s="363"/>
      <c r="CYG7" s="363"/>
      <c r="CYH7" s="363"/>
      <c r="CYI7" s="363"/>
      <c r="CYJ7" s="363"/>
      <c r="CYK7" s="363"/>
      <c r="CYL7" s="363"/>
      <c r="CYM7" s="363"/>
      <c r="CYN7" s="363"/>
      <c r="CYO7" s="363"/>
      <c r="CYP7" s="363"/>
      <c r="CYQ7" s="363"/>
      <c r="CYR7" s="363"/>
      <c r="CYS7" s="363"/>
      <c r="CYT7" s="363"/>
      <c r="CYU7" s="363"/>
      <c r="CYV7" s="363"/>
      <c r="CYW7" s="363"/>
      <c r="CYX7" s="363"/>
      <c r="CYY7" s="363"/>
      <c r="CYZ7" s="363"/>
      <c r="CZA7" s="363"/>
      <c r="CZB7" s="363"/>
      <c r="CZC7" s="363"/>
      <c r="CZD7" s="363"/>
      <c r="CZE7" s="363"/>
      <c r="CZF7" s="363"/>
      <c r="CZG7" s="363"/>
      <c r="CZH7" s="363"/>
      <c r="CZI7" s="363"/>
      <c r="CZJ7" s="363"/>
      <c r="CZK7" s="363"/>
      <c r="CZL7" s="363"/>
      <c r="CZM7" s="363"/>
      <c r="CZN7" s="363"/>
      <c r="CZO7" s="363"/>
      <c r="CZP7" s="363"/>
      <c r="CZQ7" s="363"/>
      <c r="CZR7" s="363"/>
      <c r="CZS7" s="363"/>
      <c r="CZT7" s="363"/>
      <c r="CZU7" s="363"/>
      <c r="CZV7" s="363"/>
      <c r="CZW7" s="363"/>
      <c r="CZX7" s="363"/>
      <c r="CZY7" s="363"/>
      <c r="CZZ7" s="363"/>
      <c r="DAA7" s="363"/>
      <c r="DAB7" s="363"/>
      <c r="DAC7" s="363"/>
      <c r="DAD7" s="363"/>
      <c r="DAE7" s="363"/>
      <c r="DAF7" s="363"/>
      <c r="DAG7" s="363"/>
      <c r="DAH7" s="363"/>
      <c r="DAI7" s="363"/>
      <c r="DAJ7" s="363"/>
      <c r="DAK7" s="363"/>
      <c r="DAL7" s="363"/>
      <c r="DAM7" s="363"/>
      <c r="DAN7" s="363"/>
      <c r="DAO7" s="363"/>
      <c r="DAP7" s="363"/>
      <c r="DAQ7" s="363"/>
      <c r="DAR7" s="363"/>
      <c r="DAS7" s="363"/>
      <c r="DAT7" s="363"/>
      <c r="DAU7" s="363"/>
      <c r="DAV7" s="363"/>
      <c r="DAW7" s="363"/>
      <c r="DAX7" s="363"/>
      <c r="DAY7" s="363"/>
      <c r="DAZ7" s="363"/>
      <c r="DBA7" s="363"/>
      <c r="DBB7" s="363"/>
      <c r="DBC7" s="363"/>
      <c r="DBD7" s="363"/>
      <c r="DBE7" s="363"/>
      <c r="DBF7" s="363"/>
      <c r="DBG7" s="363"/>
      <c r="DBH7" s="363"/>
      <c r="DBI7" s="363"/>
      <c r="DBJ7" s="363"/>
      <c r="DBK7" s="363"/>
      <c r="DBL7" s="363"/>
      <c r="DBM7" s="363"/>
      <c r="DBN7" s="363"/>
      <c r="DBO7" s="363"/>
      <c r="DBP7" s="363"/>
      <c r="DBQ7" s="363"/>
      <c r="DBR7" s="363"/>
      <c r="DBS7" s="363"/>
      <c r="DBT7" s="363"/>
      <c r="DBU7" s="363"/>
      <c r="DBV7" s="363"/>
      <c r="DBW7" s="363"/>
      <c r="DBX7" s="363"/>
      <c r="DBY7" s="363"/>
      <c r="DBZ7" s="363"/>
      <c r="DCA7" s="363"/>
      <c r="DCB7" s="363"/>
      <c r="DCC7" s="363"/>
      <c r="DCD7" s="363"/>
      <c r="DCE7" s="363"/>
      <c r="DCF7" s="363"/>
      <c r="DCG7" s="363"/>
      <c r="DCH7" s="363"/>
      <c r="DCI7" s="363"/>
      <c r="DCJ7" s="363"/>
      <c r="DCK7" s="363"/>
      <c r="DCL7" s="363"/>
      <c r="DCM7" s="363"/>
      <c r="DCN7" s="363"/>
      <c r="DCO7" s="363"/>
      <c r="DCP7" s="363"/>
      <c r="DCQ7" s="363"/>
      <c r="DCR7" s="363"/>
      <c r="DCS7" s="363"/>
      <c r="DCT7" s="363"/>
      <c r="DCU7" s="363"/>
      <c r="DCV7" s="363"/>
      <c r="DCW7" s="363"/>
      <c r="DCX7" s="363"/>
      <c r="DCY7" s="363"/>
      <c r="DCZ7" s="363"/>
      <c r="DDA7" s="363"/>
      <c r="DDB7" s="363"/>
      <c r="DDC7" s="363"/>
      <c r="DDD7" s="363"/>
      <c r="DDE7" s="363"/>
      <c r="DDF7" s="363"/>
      <c r="DDG7" s="363"/>
      <c r="DDH7" s="363"/>
      <c r="DDI7" s="363"/>
      <c r="DDJ7" s="363"/>
      <c r="DDK7" s="363"/>
      <c r="DDL7" s="363"/>
      <c r="DDM7" s="363"/>
      <c r="DDN7" s="363"/>
      <c r="DDO7" s="363"/>
      <c r="DDP7" s="363"/>
      <c r="DDQ7" s="363"/>
      <c r="DDR7" s="363"/>
      <c r="DDS7" s="363"/>
      <c r="DDT7" s="363"/>
      <c r="DDU7" s="363"/>
      <c r="DDV7" s="363"/>
      <c r="DDW7" s="363"/>
      <c r="DDX7" s="363"/>
      <c r="DDY7" s="363"/>
      <c r="DDZ7" s="363"/>
      <c r="DEA7" s="363"/>
      <c r="DEB7" s="363"/>
      <c r="DEC7" s="363"/>
      <c r="DED7" s="363"/>
      <c r="DEE7" s="363"/>
      <c r="DEF7" s="363"/>
      <c r="DEG7" s="363"/>
      <c r="DEH7" s="363"/>
      <c r="DEI7" s="363"/>
      <c r="DEJ7" s="363"/>
      <c r="DEK7" s="363"/>
      <c r="DEL7" s="363"/>
      <c r="DEM7" s="363"/>
      <c r="DEN7" s="363"/>
      <c r="DEO7" s="363"/>
      <c r="DEP7" s="363"/>
      <c r="DEQ7" s="363"/>
      <c r="DER7" s="363"/>
      <c r="DES7" s="363"/>
      <c r="DET7" s="363"/>
      <c r="DEU7" s="363"/>
      <c r="DEV7" s="363"/>
      <c r="DEW7" s="363"/>
      <c r="DEX7" s="363"/>
      <c r="DEY7" s="363"/>
      <c r="DEZ7" s="363"/>
      <c r="DFA7" s="363"/>
      <c r="DFB7" s="363"/>
      <c r="DFC7" s="363"/>
      <c r="DFD7" s="363"/>
      <c r="DFE7" s="363"/>
      <c r="DFF7" s="363"/>
      <c r="DFG7" s="363"/>
      <c r="DFH7" s="363"/>
      <c r="DFI7" s="363"/>
      <c r="DFJ7" s="363"/>
      <c r="DFK7" s="363"/>
      <c r="DFL7" s="363"/>
      <c r="DFM7" s="363"/>
      <c r="DFN7" s="363"/>
      <c r="DFO7" s="363"/>
      <c r="DFP7" s="363"/>
      <c r="DFQ7" s="363"/>
      <c r="DFR7" s="363"/>
      <c r="DFS7" s="363"/>
      <c r="DFT7" s="363"/>
      <c r="DFU7" s="363"/>
      <c r="DFV7" s="363"/>
      <c r="DFW7" s="363"/>
      <c r="DFX7" s="363"/>
      <c r="DFY7" s="363"/>
      <c r="DFZ7" s="363"/>
      <c r="DGA7" s="363"/>
      <c r="DGB7" s="363"/>
      <c r="DGC7" s="363"/>
      <c r="DGD7" s="363"/>
      <c r="DGE7" s="363"/>
      <c r="DGF7" s="363"/>
      <c r="DGG7" s="363"/>
      <c r="DGH7" s="363"/>
      <c r="DGI7" s="363"/>
      <c r="DGJ7" s="363"/>
      <c r="DGK7" s="363"/>
      <c r="DGL7" s="363"/>
      <c r="DGM7" s="363"/>
      <c r="DGN7" s="363"/>
      <c r="DGO7" s="363"/>
      <c r="DGP7" s="363"/>
      <c r="DGQ7" s="363"/>
      <c r="DGR7" s="363"/>
      <c r="DGS7" s="363"/>
      <c r="DGT7" s="363"/>
      <c r="DGU7" s="363"/>
      <c r="DGV7" s="363"/>
      <c r="DGW7" s="363"/>
      <c r="DGX7" s="363"/>
      <c r="DGY7" s="363"/>
      <c r="DGZ7" s="363"/>
      <c r="DHA7" s="363"/>
      <c r="DHB7" s="363"/>
      <c r="DHC7" s="363"/>
      <c r="DHD7" s="363"/>
      <c r="DHE7" s="363"/>
      <c r="DHF7" s="363"/>
      <c r="DHG7" s="363"/>
      <c r="DHH7" s="363"/>
      <c r="DHI7" s="363"/>
      <c r="DHJ7" s="363"/>
      <c r="DHK7" s="363"/>
      <c r="DHL7" s="363"/>
      <c r="DHM7" s="363"/>
      <c r="DHN7" s="363"/>
      <c r="DHO7" s="363"/>
      <c r="DHP7" s="363"/>
      <c r="DHQ7" s="363"/>
      <c r="DHR7" s="363"/>
      <c r="DHS7" s="363"/>
      <c r="DHT7" s="363"/>
      <c r="DHU7" s="363"/>
      <c r="DHV7" s="363"/>
      <c r="DHW7" s="363"/>
      <c r="DHX7" s="363"/>
      <c r="DHY7" s="363"/>
      <c r="DHZ7" s="363"/>
      <c r="DIA7" s="363"/>
      <c r="DIB7" s="363"/>
      <c r="DIC7" s="363"/>
      <c r="DID7" s="363"/>
      <c r="DIE7" s="363"/>
      <c r="DIF7" s="363"/>
      <c r="DIG7" s="363"/>
      <c r="DIH7" s="363"/>
      <c r="DII7" s="363"/>
      <c r="DIJ7" s="363"/>
      <c r="DIK7" s="363"/>
      <c r="DIL7" s="363"/>
      <c r="DIM7" s="363"/>
      <c r="DIN7" s="363"/>
      <c r="DIO7" s="363"/>
      <c r="DIP7" s="363"/>
      <c r="DIQ7" s="363"/>
      <c r="DIR7" s="363"/>
      <c r="DIS7" s="363"/>
      <c r="DIT7" s="363"/>
      <c r="DIU7" s="363"/>
      <c r="DIV7" s="363"/>
      <c r="DIW7" s="363"/>
      <c r="DIX7" s="363"/>
      <c r="DIY7" s="363"/>
      <c r="DIZ7" s="363"/>
      <c r="DJA7" s="363"/>
      <c r="DJB7" s="363"/>
      <c r="DJC7" s="363"/>
      <c r="DJD7" s="363"/>
      <c r="DJE7" s="363"/>
      <c r="DJF7" s="363"/>
      <c r="DJG7" s="363"/>
      <c r="DJH7" s="363"/>
      <c r="DJI7" s="363"/>
      <c r="DJJ7" s="363"/>
      <c r="DJK7" s="363"/>
      <c r="DJL7" s="363"/>
      <c r="DJM7" s="363"/>
      <c r="DJN7" s="363"/>
      <c r="DJO7" s="363"/>
      <c r="DJP7" s="363"/>
      <c r="DJQ7" s="363"/>
      <c r="DJR7" s="363"/>
      <c r="DJS7" s="363"/>
      <c r="DJT7" s="363"/>
      <c r="DJU7" s="363"/>
      <c r="DJV7" s="363"/>
      <c r="DJW7" s="363"/>
      <c r="DJX7" s="363"/>
      <c r="DJY7" s="363"/>
      <c r="DJZ7" s="363"/>
      <c r="DKA7" s="363"/>
      <c r="DKB7" s="363"/>
      <c r="DKC7" s="363"/>
      <c r="DKD7" s="363"/>
      <c r="DKE7" s="363"/>
      <c r="DKF7" s="363"/>
      <c r="DKG7" s="363"/>
      <c r="DKH7" s="363"/>
      <c r="DKI7" s="363"/>
      <c r="DKJ7" s="363"/>
      <c r="DKK7" s="363"/>
      <c r="DKL7" s="363"/>
      <c r="DKM7" s="363"/>
      <c r="DKN7" s="363"/>
      <c r="DKO7" s="363"/>
      <c r="DKP7" s="363"/>
      <c r="DKQ7" s="363"/>
      <c r="DKR7" s="363"/>
      <c r="DKS7" s="363"/>
      <c r="DKT7" s="363"/>
      <c r="DKU7" s="363"/>
      <c r="DKV7" s="363"/>
      <c r="DKW7" s="363"/>
      <c r="DKX7" s="363"/>
      <c r="DKY7" s="363"/>
      <c r="DKZ7" s="363"/>
      <c r="DLA7" s="363"/>
      <c r="DLB7" s="363"/>
      <c r="DLC7" s="363"/>
      <c r="DLD7" s="363"/>
      <c r="DLE7" s="363"/>
      <c r="DLF7" s="363"/>
      <c r="DLG7" s="363"/>
      <c r="DLH7" s="363"/>
      <c r="DLI7" s="363"/>
      <c r="DLJ7" s="363"/>
      <c r="DLK7" s="363"/>
      <c r="DLL7" s="363"/>
      <c r="DLM7" s="363"/>
      <c r="DLN7" s="363"/>
      <c r="DLO7" s="363"/>
      <c r="DLP7" s="363"/>
      <c r="DLQ7" s="363"/>
      <c r="DLR7" s="363"/>
      <c r="DLS7" s="363"/>
      <c r="DLT7" s="363"/>
      <c r="DLU7" s="363"/>
      <c r="DLV7" s="363"/>
      <c r="DLW7" s="363"/>
      <c r="DLX7" s="363"/>
      <c r="DLY7" s="363"/>
      <c r="DLZ7" s="363"/>
      <c r="DMA7" s="363"/>
      <c r="DMB7" s="363"/>
      <c r="DMC7" s="363"/>
      <c r="DMD7" s="363"/>
      <c r="DME7" s="363"/>
      <c r="DMF7" s="363"/>
      <c r="DMG7" s="363"/>
      <c r="DMH7" s="363"/>
      <c r="DMI7" s="363"/>
      <c r="DMJ7" s="363"/>
      <c r="DMK7" s="363"/>
      <c r="DML7" s="363"/>
      <c r="DMM7" s="363"/>
      <c r="DMN7" s="363"/>
      <c r="DMO7" s="363"/>
      <c r="DMP7" s="363"/>
      <c r="DMQ7" s="363"/>
      <c r="DMR7" s="363"/>
      <c r="DMS7" s="363"/>
      <c r="DMT7" s="363"/>
      <c r="DMU7" s="363"/>
      <c r="DMV7" s="363"/>
      <c r="DMW7" s="363"/>
      <c r="DMX7" s="363"/>
      <c r="DMY7" s="363"/>
      <c r="DMZ7" s="363"/>
      <c r="DNA7" s="363"/>
      <c r="DNB7" s="363"/>
      <c r="DNC7" s="363"/>
      <c r="DND7" s="363"/>
      <c r="DNE7" s="363"/>
      <c r="DNF7" s="363"/>
      <c r="DNG7" s="363"/>
      <c r="DNH7" s="363"/>
      <c r="DNI7" s="363"/>
      <c r="DNJ7" s="363"/>
      <c r="DNK7" s="363"/>
      <c r="DNL7" s="363"/>
      <c r="DNM7" s="363"/>
      <c r="DNN7" s="363"/>
      <c r="DNO7" s="363"/>
      <c r="DNP7" s="363"/>
      <c r="DNQ7" s="363"/>
      <c r="DNR7" s="363"/>
      <c r="DNS7" s="363"/>
      <c r="DNT7" s="363"/>
      <c r="DNU7" s="363"/>
      <c r="DNV7" s="363"/>
      <c r="DNW7" s="363"/>
      <c r="DNX7" s="363"/>
      <c r="DNY7" s="363"/>
      <c r="DNZ7" s="363"/>
      <c r="DOA7" s="363"/>
      <c r="DOB7" s="363"/>
      <c r="DOC7" s="363"/>
      <c r="DOD7" s="363"/>
      <c r="DOE7" s="363"/>
      <c r="DOF7" s="363"/>
      <c r="DOG7" s="363"/>
      <c r="DOH7" s="363"/>
      <c r="DOI7" s="363"/>
      <c r="DOJ7" s="363"/>
      <c r="DOK7" s="363"/>
      <c r="DOL7" s="363"/>
      <c r="DOM7" s="363"/>
      <c r="DON7" s="363"/>
      <c r="DOO7" s="363"/>
      <c r="DOP7" s="363"/>
      <c r="DOQ7" s="363"/>
      <c r="DOR7" s="363"/>
      <c r="DOS7" s="363"/>
      <c r="DOT7" s="363"/>
      <c r="DOU7" s="363"/>
      <c r="DOV7" s="363"/>
      <c r="DOW7" s="363"/>
      <c r="DOX7" s="363"/>
      <c r="DOY7" s="363"/>
      <c r="DOZ7" s="363"/>
      <c r="DPA7" s="363"/>
      <c r="DPB7" s="363"/>
      <c r="DPC7" s="363"/>
      <c r="DPD7" s="363"/>
      <c r="DPE7" s="363"/>
      <c r="DPF7" s="363"/>
      <c r="DPG7" s="363"/>
      <c r="DPH7" s="363"/>
      <c r="DPI7" s="363"/>
      <c r="DPJ7" s="363"/>
      <c r="DPK7" s="363"/>
      <c r="DPL7" s="363"/>
      <c r="DPM7" s="363"/>
      <c r="DPN7" s="363"/>
      <c r="DPO7" s="363"/>
      <c r="DPP7" s="363"/>
      <c r="DPQ7" s="363"/>
      <c r="DPR7" s="363"/>
      <c r="DPS7" s="363"/>
      <c r="DPT7" s="363"/>
      <c r="DPU7" s="363"/>
      <c r="DPV7" s="363"/>
      <c r="DPW7" s="363"/>
      <c r="DPX7" s="363"/>
      <c r="DPY7" s="363"/>
      <c r="DPZ7" s="363"/>
      <c r="DQA7" s="363"/>
      <c r="DQB7" s="363"/>
      <c r="DQC7" s="363"/>
      <c r="DQD7" s="363"/>
      <c r="DQE7" s="363"/>
      <c r="DQF7" s="363"/>
      <c r="DQG7" s="363"/>
      <c r="DQH7" s="363"/>
      <c r="DQI7" s="363"/>
      <c r="DQJ7" s="363"/>
      <c r="DQK7" s="363"/>
      <c r="DQL7" s="363"/>
      <c r="DQM7" s="363"/>
      <c r="DQN7" s="363"/>
      <c r="DQO7" s="363"/>
      <c r="DQP7" s="363"/>
      <c r="DQQ7" s="363"/>
      <c r="DQR7" s="363"/>
      <c r="DQS7" s="363"/>
      <c r="DQT7" s="363"/>
      <c r="DQU7" s="363"/>
      <c r="DQV7" s="363"/>
      <c r="DQW7" s="363"/>
      <c r="DQX7" s="363"/>
      <c r="DQY7" s="363"/>
      <c r="DQZ7" s="363"/>
      <c r="DRA7" s="363"/>
      <c r="DRB7" s="363"/>
      <c r="DRC7" s="363"/>
      <c r="DRD7" s="363"/>
      <c r="DRE7" s="363"/>
      <c r="DRF7" s="363"/>
      <c r="DRG7" s="363"/>
      <c r="DRH7" s="363"/>
      <c r="DRI7" s="363"/>
      <c r="DRJ7" s="363"/>
      <c r="DRK7" s="363"/>
      <c r="DRL7" s="363"/>
      <c r="DRM7" s="363"/>
      <c r="DRN7" s="363"/>
      <c r="DRO7" s="363"/>
      <c r="DRP7" s="363"/>
      <c r="DRQ7" s="363"/>
      <c r="DRR7" s="363"/>
      <c r="DRS7" s="363"/>
      <c r="DRT7" s="363"/>
      <c r="DRU7" s="363"/>
      <c r="DRV7" s="363"/>
      <c r="DRW7" s="363"/>
      <c r="DRX7" s="363"/>
      <c r="DRY7" s="363"/>
      <c r="DRZ7" s="363"/>
      <c r="DSA7" s="363"/>
      <c r="DSB7" s="363"/>
      <c r="DSC7" s="363"/>
      <c r="DSD7" s="363"/>
      <c r="DSE7" s="363"/>
      <c r="DSF7" s="363"/>
      <c r="DSG7" s="363"/>
      <c r="DSH7" s="363"/>
      <c r="DSI7" s="363"/>
      <c r="DSJ7" s="363"/>
      <c r="DSK7" s="363"/>
      <c r="DSL7" s="363"/>
      <c r="DSM7" s="363"/>
      <c r="DSN7" s="363"/>
      <c r="DSO7" s="363"/>
      <c r="DSP7" s="363"/>
      <c r="DSQ7" s="363"/>
      <c r="DSR7" s="363"/>
      <c r="DSS7" s="363"/>
      <c r="DST7" s="363"/>
      <c r="DSU7" s="363"/>
      <c r="DSV7" s="363"/>
      <c r="DSW7" s="363"/>
      <c r="DSX7" s="363"/>
      <c r="DSY7" s="363"/>
      <c r="DSZ7" s="363"/>
      <c r="DTA7" s="363"/>
      <c r="DTB7" s="363"/>
      <c r="DTC7" s="363"/>
      <c r="DTD7" s="363"/>
      <c r="DTE7" s="363"/>
      <c r="DTF7" s="363"/>
      <c r="DTG7" s="363"/>
      <c r="DTH7" s="363"/>
      <c r="DTI7" s="363"/>
      <c r="DTJ7" s="363"/>
      <c r="DTK7" s="363"/>
      <c r="DTL7" s="363"/>
      <c r="DTM7" s="363"/>
      <c r="DTN7" s="363"/>
      <c r="DTO7" s="363"/>
      <c r="DTP7" s="363"/>
      <c r="DTQ7" s="363"/>
      <c r="DTR7" s="363"/>
      <c r="DTS7" s="363"/>
      <c r="DTT7" s="363"/>
      <c r="DTU7" s="363"/>
      <c r="DTV7" s="363"/>
      <c r="DTW7" s="363"/>
      <c r="DTX7" s="363"/>
      <c r="DTY7" s="363"/>
      <c r="DTZ7" s="363"/>
      <c r="DUA7" s="363"/>
      <c r="DUB7" s="363"/>
      <c r="DUC7" s="363"/>
      <c r="DUD7" s="363"/>
      <c r="DUE7" s="363"/>
      <c r="DUF7" s="363"/>
      <c r="DUG7" s="363"/>
      <c r="DUH7" s="363"/>
      <c r="DUI7" s="363"/>
      <c r="DUJ7" s="363"/>
      <c r="DUK7" s="363"/>
      <c r="DUL7" s="363"/>
      <c r="DUM7" s="363"/>
      <c r="DUN7" s="363"/>
      <c r="DUO7" s="363"/>
      <c r="DUP7" s="363"/>
      <c r="DUQ7" s="363"/>
      <c r="DUR7" s="363"/>
      <c r="DUS7" s="363"/>
      <c r="DUT7" s="363"/>
      <c r="DUU7" s="363"/>
      <c r="DUV7" s="363"/>
      <c r="DUW7" s="363"/>
      <c r="DUX7" s="363"/>
      <c r="DUY7" s="363"/>
      <c r="DUZ7" s="363"/>
      <c r="DVA7" s="363"/>
      <c r="DVB7" s="363"/>
      <c r="DVC7" s="363"/>
      <c r="DVD7" s="363"/>
      <c r="DVE7" s="363"/>
      <c r="DVF7" s="363"/>
      <c r="DVG7" s="363"/>
      <c r="DVH7" s="363"/>
      <c r="DVI7" s="363"/>
      <c r="DVJ7" s="363"/>
      <c r="DVK7" s="363"/>
      <c r="DVL7" s="363"/>
      <c r="DVM7" s="363"/>
      <c r="DVN7" s="363"/>
      <c r="DVO7" s="363"/>
      <c r="DVP7" s="363"/>
      <c r="DVQ7" s="363"/>
      <c r="DVR7" s="363"/>
      <c r="DVS7" s="363"/>
      <c r="DVT7" s="363"/>
      <c r="DVU7" s="363"/>
      <c r="DVV7" s="363"/>
      <c r="DVW7" s="363"/>
      <c r="DVX7" s="363"/>
      <c r="DVY7" s="363"/>
      <c r="DVZ7" s="363"/>
      <c r="DWA7" s="363"/>
      <c r="DWB7" s="363"/>
      <c r="DWC7" s="363"/>
      <c r="DWD7" s="363"/>
      <c r="DWE7" s="363"/>
      <c r="DWF7" s="363"/>
      <c r="DWG7" s="363"/>
      <c r="DWH7" s="363"/>
      <c r="DWI7" s="363"/>
      <c r="DWJ7" s="363"/>
      <c r="DWK7" s="363"/>
      <c r="DWL7" s="363"/>
      <c r="DWM7" s="363"/>
      <c r="DWN7" s="363"/>
      <c r="DWO7" s="363"/>
      <c r="DWP7" s="363"/>
      <c r="DWQ7" s="363"/>
      <c r="DWR7" s="363"/>
      <c r="DWS7" s="363"/>
      <c r="DWT7" s="363"/>
      <c r="DWU7" s="363"/>
      <c r="DWV7" s="363"/>
      <c r="DWW7" s="363"/>
      <c r="DWX7" s="363"/>
      <c r="DWY7" s="363"/>
      <c r="DWZ7" s="363"/>
      <c r="DXA7" s="363"/>
      <c r="DXB7" s="363"/>
      <c r="DXC7" s="363"/>
      <c r="DXD7" s="363"/>
      <c r="DXE7" s="363"/>
      <c r="DXF7" s="363"/>
      <c r="DXG7" s="363"/>
      <c r="DXH7" s="363"/>
      <c r="DXI7" s="363"/>
      <c r="DXJ7" s="363"/>
      <c r="DXK7" s="363"/>
      <c r="DXL7" s="363"/>
      <c r="DXM7" s="363"/>
      <c r="DXN7" s="363"/>
      <c r="DXO7" s="363"/>
      <c r="DXP7" s="363"/>
      <c r="DXQ7" s="363"/>
      <c r="DXR7" s="363"/>
      <c r="DXS7" s="363"/>
      <c r="DXT7" s="363"/>
      <c r="DXU7" s="363"/>
      <c r="DXV7" s="363"/>
      <c r="DXW7" s="363"/>
      <c r="DXX7" s="363"/>
      <c r="DXY7" s="363"/>
      <c r="DXZ7" s="363"/>
      <c r="DYA7" s="363"/>
      <c r="DYB7" s="363"/>
      <c r="DYC7" s="363"/>
      <c r="DYD7" s="363"/>
      <c r="DYE7" s="363"/>
      <c r="DYF7" s="363"/>
      <c r="DYG7" s="363"/>
      <c r="DYH7" s="363"/>
      <c r="DYI7" s="363"/>
      <c r="DYJ7" s="363"/>
      <c r="DYK7" s="363"/>
      <c r="DYL7" s="363"/>
      <c r="DYM7" s="363"/>
      <c r="DYN7" s="363"/>
      <c r="DYO7" s="363"/>
      <c r="DYP7" s="363"/>
      <c r="DYQ7" s="363"/>
      <c r="DYR7" s="363"/>
      <c r="DYS7" s="363"/>
      <c r="DYT7" s="363"/>
      <c r="DYU7" s="363"/>
      <c r="DYV7" s="363"/>
      <c r="DYW7" s="363"/>
      <c r="DYX7" s="363"/>
      <c r="DYY7" s="363"/>
      <c r="DYZ7" s="363"/>
      <c r="DZA7" s="363"/>
      <c r="DZB7" s="363"/>
      <c r="DZC7" s="363"/>
      <c r="DZD7" s="363"/>
      <c r="DZE7" s="363"/>
      <c r="DZF7" s="363"/>
      <c r="DZG7" s="363"/>
      <c r="DZH7" s="363"/>
      <c r="DZI7" s="363"/>
      <c r="DZJ7" s="363"/>
      <c r="DZK7" s="363"/>
      <c r="DZL7" s="363"/>
      <c r="DZM7" s="363"/>
      <c r="DZN7" s="363"/>
      <c r="DZO7" s="363"/>
      <c r="DZP7" s="363"/>
      <c r="DZQ7" s="363"/>
      <c r="DZR7" s="363"/>
      <c r="DZS7" s="363"/>
      <c r="DZT7" s="363"/>
      <c r="DZU7" s="363"/>
      <c r="DZV7" s="363"/>
      <c r="DZW7" s="363"/>
      <c r="DZX7" s="363"/>
      <c r="DZY7" s="363"/>
      <c r="DZZ7" s="363"/>
      <c r="EAA7" s="363"/>
      <c r="EAB7" s="363"/>
      <c r="EAC7" s="363"/>
      <c r="EAD7" s="363"/>
      <c r="EAE7" s="363"/>
      <c r="EAF7" s="363"/>
      <c r="EAG7" s="363"/>
      <c r="EAH7" s="363"/>
      <c r="EAI7" s="363"/>
      <c r="EAJ7" s="363"/>
      <c r="EAK7" s="363"/>
      <c r="EAL7" s="363"/>
      <c r="EAM7" s="363"/>
      <c r="EAN7" s="363"/>
      <c r="EAO7" s="363"/>
      <c r="EAP7" s="363"/>
      <c r="EAQ7" s="363"/>
      <c r="EAR7" s="363"/>
      <c r="EAS7" s="363"/>
      <c r="EAT7" s="363"/>
      <c r="EAU7" s="363"/>
      <c r="EAV7" s="363"/>
      <c r="EAW7" s="363"/>
      <c r="EAX7" s="363"/>
      <c r="EAY7" s="363"/>
      <c r="EAZ7" s="363"/>
      <c r="EBA7" s="363"/>
      <c r="EBB7" s="363"/>
      <c r="EBC7" s="363"/>
      <c r="EBD7" s="363"/>
      <c r="EBE7" s="363"/>
      <c r="EBF7" s="363"/>
      <c r="EBG7" s="363"/>
      <c r="EBH7" s="363"/>
      <c r="EBI7" s="363"/>
      <c r="EBJ7" s="363"/>
      <c r="EBK7" s="363"/>
      <c r="EBL7" s="363"/>
      <c r="EBM7" s="363"/>
      <c r="EBN7" s="363"/>
      <c r="EBO7" s="363"/>
      <c r="EBP7" s="363"/>
      <c r="EBQ7" s="363"/>
      <c r="EBR7" s="363"/>
      <c r="EBS7" s="363"/>
      <c r="EBT7" s="363"/>
      <c r="EBU7" s="363"/>
      <c r="EBV7" s="363"/>
      <c r="EBW7" s="363"/>
      <c r="EBX7" s="363"/>
      <c r="EBY7" s="363"/>
      <c r="EBZ7" s="363"/>
      <c r="ECA7" s="363"/>
      <c r="ECB7" s="363"/>
      <c r="ECC7" s="363"/>
      <c r="ECD7" s="363"/>
      <c r="ECE7" s="363"/>
      <c r="ECF7" s="363"/>
      <c r="ECG7" s="363"/>
      <c r="ECH7" s="363"/>
      <c r="ECI7" s="363"/>
      <c r="ECJ7" s="363"/>
      <c r="ECK7" s="363"/>
      <c r="ECL7" s="363"/>
      <c r="ECM7" s="363"/>
      <c r="ECN7" s="363"/>
      <c r="ECO7" s="363"/>
      <c r="ECP7" s="363"/>
      <c r="ECQ7" s="363"/>
      <c r="ECR7" s="363"/>
      <c r="ECS7" s="363"/>
      <c r="ECT7" s="363"/>
      <c r="ECU7" s="363"/>
      <c r="ECV7" s="363"/>
      <c r="ECW7" s="363"/>
      <c r="ECX7" s="363"/>
      <c r="ECY7" s="363"/>
      <c r="ECZ7" s="363"/>
      <c r="EDA7" s="363"/>
      <c r="EDB7" s="363"/>
      <c r="EDC7" s="363"/>
      <c r="EDD7" s="363"/>
      <c r="EDE7" s="363"/>
      <c r="EDF7" s="363"/>
      <c r="EDG7" s="363"/>
      <c r="EDH7" s="363"/>
      <c r="EDI7" s="363"/>
      <c r="EDJ7" s="363"/>
      <c r="EDK7" s="363"/>
      <c r="EDL7" s="363"/>
      <c r="EDM7" s="363"/>
      <c r="EDN7" s="363"/>
      <c r="EDO7" s="363"/>
      <c r="EDP7" s="363"/>
      <c r="EDQ7" s="363"/>
      <c r="EDR7" s="363"/>
      <c r="EDS7" s="363"/>
      <c r="EDT7" s="363"/>
      <c r="EDU7" s="363"/>
      <c r="EDV7" s="363"/>
      <c r="EDW7" s="363"/>
      <c r="EDX7" s="363"/>
      <c r="EDY7" s="363"/>
      <c r="EDZ7" s="363"/>
      <c r="EEA7" s="363"/>
      <c r="EEB7" s="363"/>
      <c r="EEC7" s="363"/>
      <c r="EED7" s="363"/>
      <c r="EEE7" s="363"/>
      <c r="EEF7" s="363"/>
      <c r="EEG7" s="363"/>
      <c r="EEH7" s="363"/>
      <c r="EEI7" s="363"/>
      <c r="EEJ7" s="363"/>
      <c r="EEK7" s="363"/>
      <c r="EEL7" s="363"/>
      <c r="EEM7" s="363"/>
      <c r="EEN7" s="363"/>
      <c r="EEO7" s="363"/>
      <c r="EEP7" s="363"/>
      <c r="EEQ7" s="363"/>
      <c r="EER7" s="363"/>
      <c r="EES7" s="363"/>
      <c r="EET7" s="363"/>
      <c r="EEU7" s="363"/>
      <c r="EEV7" s="363"/>
      <c r="EEW7" s="363"/>
      <c r="EEX7" s="363"/>
      <c r="EEY7" s="363"/>
      <c r="EEZ7" s="363"/>
      <c r="EFA7" s="363"/>
      <c r="EFB7" s="363"/>
      <c r="EFC7" s="363"/>
      <c r="EFD7" s="363"/>
      <c r="EFE7" s="363"/>
      <c r="EFF7" s="363"/>
      <c r="EFG7" s="363"/>
      <c r="EFH7" s="363"/>
      <c r="EFI7" s="363"/>
      <c r="EFJ7" s="363"/>
      <c r="EFK7" s="363"/>
      <c r="EFL7" s="363"/>
      <c r="EFM7" s="363"/>
      <c r="EFN7" s="363"/>
      <c r="EFO7" s="363"/>
      <c r="EFP7" s="363"/>
      <c r="EFQ7" s="363"/>
      <c r="EFR7" s="363"/>
      <c r="EFS7" s="363"/>
      <c r="EFT7" s="363"/>
      <c r="EFU7" s="363"/>
      <c r="EFV7" s="363"/>
      <c r="EFW7" s="363"/>
      <c r="EFX7" s="363"/>
      <c r="EFY7" s="363"/>
      <c r="EFZ7" s="363"/>
      <c r="EGA7" s="363"/>
      <c r="EGB7" s="363"/>
      <c r="EGC7" s="363"/>
      <c r="EGD7" s="363"/>
      <c r="EGE7" s="363"/>
      <c r="EGF7" s="363"/>
      <c r="EGG7" s="363"/>
      <c r="EGH7" s="363"/>
      <c r="EGI7" s="363"/>
      <c r="EGJ7" s="363"/>
      <c r="EGK7" s="363"/>
      <c r="EGL7" s="363"/>
      <c r="EGM7" s="363"/>
      <c r="EGN7" s="363"/>
      <c r="EGO7" s="363"/>
      <c r="EGP7" s="363"/>
      <c r="EGQ7" s="363"/>
      <c r="EGR7" s="363"/>
      <c r="EGS7" s="363"/>
      <c r="EGT7" s="363"/>
      <c r="EGU7" s="363"/>
      <c r="EGV7" s="363"/>
      <c r="EGW7" s="363"/>
      <c r="EGX7" s="363"/>
      <c r="EGY7" s="363"/>
      <c r="EGZ7" s="363"/>
      <c r="EHA7" s="363"/>
      <c r="EHB7" s="363"/>
      <c r="EHC7" s="363"/>
      <c r="EHD7" s="363"/>
      <c r="EHE7" s="363"/>
      <c r="EHF7" s="363"/>
      <c r="EHG7" s="363"/>
      <c r="EHH7" s="363"/>
      <c r="EHI7" s="363"/>
      <c r="EHJ7" s="363"/>
      <c r="EHK7" s="363"/>
      <c r="EHL7" s="363"/>
      <c r="EHM7" s="363"/>
      <c r="EHN7" s="363"/>
      <c r="EHO7" s="363"/>
      <c r="EHP7" s="363"/>
      <c r="EHQ7" s="363"/>
      <c r="EHR7" s="363"/>
      <c r="EHS7" s="363"/>
      <c r="EHT7" s="363"/>
      <c r="EHU7" s="363"/>
      <c r="EHV7" s="363"/>
      <c r="EHW7" s="363"/>
      <c r="EHX7" s="363"/>
      <c r="EHY7" s="363"/>
      <c r="EHZ7" s="363"/>
      <c r="EIA7" s="363"/>
      <c r="EIB7" s="363"/>
      <c r="EIC7" s="363"/>
      <c r="EID7" s="363"/>
      <c r="EIE7" s="363"/>
      <c r="EIF7" s="363"/>
      <c r="EIG7" s="363"/>
      <c r="EIH7" s="363"/>
      <c r="EII7" s="363"/>
      <c r="EIJ7" s="363"/>
      <c r="EIK7" s="363"/>
      <c r="EIL7" s="363"/>
      <c r="EIM7" s="363"/>
      <c r="EIN7" s="363"/>
      <c r="EIO7" s="363"/>
      <c r="EIP7" s="363"/>
      <c r="EIQ7" s="363"/>
      <c r="EIR7" s="363"/>
      <c r="EIS7" s="363"/>
      <c r="EIT7" s="363"/>
      <c r="EIU7" s="363"/>
      <c r="EIV7" s="363"/>
      <c r="EIW7" s="363"/>
      <c r="EIX7" s="363"/>
      <c r="EIY7" s="363"/>
      <c r="EIZ7" s="363"/>
      <c r="EJA7" s="363"/>
      <c r="EJB7" s="363"/>
      <c r="EJC7" s="363"/>
      <c r="EJD7" s="363"/>
      <c r="EJE7" s="363"/>
      <c r="EJF7" s="363"/>
      <c r="EJG7" s="363"/>
      <c r="EJH7" s="363"/>
      <c r="EJI7" s="363"/>
      <c r="EJJ7" s="363"/>
      <c r="EJK7" s="363"/>
      <c r="EJL7" s="363"/>
      <c r="EJM7" s="363"/>
      <c r="EJN7" s="363"/>
      <c r="EJO7" s="363"/>
      <c r="EJP7" s="363"/>
      <c r="EJQ7" s="363"/>
      <c r="EJR7" s="363"/>
      <c r="EJS7" s="363"/>
      <c r="EJT7" s="363"/>
      <c r="EJU7" s="363"/>
      <c r="EJV7" s="363"/>
      <c r="EJW7" s="363"/>
      <c r="EJX7" s="363"/>
      <c r="EJY7" s="363"/>
      <c r="EJZ7" s="363"/>
      <c r="EKA7" s="363"/>
      <c r="EKB7" s="363"/>
      <c r="EKC7" s="363"/>
      <c r="EKD7" s="363"/>
      <c r="EKE7" s="363"/>
      <c r="EKF7" s="363"/>
      <c r="EKG7" s="363"/>
      <c r="EKH7" s="363"/>
      <c r="EKI7" s="363"/>
      <c r="EKJ7" s="363"/>
      <c r="EKK7" s="363"/>
      <c r="EKL7" s="363"/>
      <c r="EKM7" s="363"/>
      <c r="EKN7" s="363"/>
      <c r="EKO7" s="363"/>
      <c r="EKP7" s="363"/>
      <c r="EKQ7" s="363"/>
      <c r="EKR7" s="363"/>
      <c r="EKS7" s="363"/>
      <c r="EKT7" s="363"/>
      <c r="EKU7" s="363"/>
      <c r="EKV7" s="363"/>
      <c r="EKW7" s="363"/>
      <c r="EKX7" s="363"/>
      <c r="EKY7" s="363"/>
      <c r="EKZ7" s="363"/>
      <c r="ELA7" s="363"/>
      <c r="ELB7" s="363"/>
      <c r="ELC7" s="363"/>
      <c r="ELD7" s="363"/>
      <c r="ELE7" s="363"/>
      <c r="ELF7" s="363"/>
      <c r="ELG7" s="363"/>
      <c r="ELH7" s="363"/>
      <c r="ELI7" s="363"/>
      <c r="ELJ7" s="363"/>
      <c r="ELK7" s="363"/>
      <c r="ELL7" s="363"/>
      <c r="ELM7" s="363"/>
      <c r="ELN7" s="363"/>
      <c r="ELO7" s="363"/>
      <c r="ELP7" s="363"/>
      <c r="ELQ7" s="363"/>
      <c r="ELR7" s="363"/>
      <c r="ELS7" s="363"/>
      <c r="ELT7" s="363"/>
      <c r="ELU7" s="363"/>
      <c r="ELV7" s="363"/>
      <c r="ELW7" s="363"/>
      <c r="ELX7" s="363"/>
      <c r="ELY7" s="363"/>
      <c r="ELZ7" s="363"/>
      <c r="EMA7" s="363"/>
      <c r="EMB7" s="363"/>
      <c r="EMC7" s="363"/>
      <c r="EMD7" s="363"/>
      <c r="EME7" s="363"/>
      <c r="EMF7" s="363"/>
      <c r="EMG7" s="363"/>
      <c r="EMH7" s="363"/>
      <c r="EMI7" s="363"/>
      <c r="EMJ7" s="363"/>
      <c r="EMK7" s="363"/>
      <c r="EML7" s="363"/>
      <c r="EMM7" s="363"/>
      <c r="EMN7" s="363"/>
      <c r="EMO7" s="363"/>
      <c r="EMP7" s="363"/>
      <c r="EMQ7" s="363"/>
      <c r="EMR7" s="363"/>
      <c r="EMS7" s="363"/>
      <c r="EMT7" s="363"/>
      <c r="EMU7" s="363"/>
      <c r="EMV7" s="363"/>
      <c r="EMW7" s="363"/>
      <c r="EMX7" s="363"/>
      <c r="EMY7" s="363"/>
      <c r="EMZ7" s="363"/>
      <c r="ENA7" s="363"/>
      <c r="ENB7" s="363"/>
      <c r="ENC7" s="363"/>
      <c r="END7" s="363"/>
      <c r="ENE7" s="363"/>
      <c r="ENF7" s="363"/>
      <c r="ENG7" s="363"/>
      <c r="ENH7" s="363"/>
      <c r="ENI7" s="363"/>
      <c r="ENJ7" s="363"/>
      <c r="ENK7" s="363"/>
      <c r="ENL7" s="363"/>
      <c r="ENM7" s="363"/>
      <c r="ENN7" s="363"/>
      <c r="ENO7" s="363"/>
      <c r="ENP7" s="363"/>
      <c r="ENQ7" s="363"/>
      <c r="ENR7" s="363"/>
      <c r="ENS7" s="363"/>
      <c r="ENT7" s="363"/>
      <c r="ENU7" s="363"/>
      <c r="ENV7" s="363"/>
      <c r="ENW7" s="363"/>
      <c r="ENX7" s="363"/>
      <c r="ENY7" s="363"/>
      <c r="ENZ7" s="363"/>
      <c r="EOA7" s="363"/>
      <c r="EOB7" s="363"/>
      <c r="EOC7" s="363"/>
      <c r="EOD7" s="363"/>
      <c r="EOE7" s="363"/>
      <c r="EOF7" s="363"/>
      <c r="EOG7" s="363"/>
      <c r="EOH7" s="363"/>
      <c r="EOI7" s="363"/>
      <c r="EOJ7" s="363"/>
      <c r="EOK7" s="363"/>
      <c r="EOL7" s="363"/>
      <c r="EOM7" s="363"/>
      <c r="EON7" s="363"/>
      <c r="EOO7" s="363"/>
      <c r="EOP7" s="363"/>
      <c r="EOQ7" s="363"/>
      <c r="EOR7" s="363"/>
      <c r="EOS7" s="363"/>
      <c r="EOT7" s="363"/>
      <c r="EOU7" s="363"/>
      <c r="EOV7" s="363"/>
      <c r="EOW7" s="363"/>
      <c r="EOX7" s="363"/>
      <c r="EOY7" s="363"/>
      <c r="EOZ7" s="363"/>
      <c r="EPA7" s="363"/>
      <c r="EPB7" s="363"/>
      <c r="EPC7" s="363"/>
      <c r="EPD7" s="363"/>
      <c r="EPE7" s="363"/>
      <c r="EPF7" s="363"/>
      <c r="EPG7" s="363"/>
      <c r="EPH7" s="363"/>
      <c r="EPI7" s="363"/>
      <c r="EPJ7" s="363"/>
      <c r="EPK7" s="363"/>
      <c r="EPL7" s="363"/>
      <c r="EPM7" s="363"/>
      <c r="EPN7" s="363"/>
      <c r="EPO7" s="363"/>
      <c r="EPP7" s="363"/>
      <c r="EPQ7" s="363"/>
      <c r="EPR7" s="363"/>
      <c r="EPS7" s="363"/>
      <c r="EPT7" s="363"/>
      <c r="EPU7" s="363"/>
      <c r="EPV7" s="363"/>
      <c r="EPW7" s="363"/>
      <c r="EPX7" s="363"/>
      <c r="EPY7" s="363"/>
      <c r="EPZ7" s="363"/>
      <c r="EQA7" s="363"/>
      <c r="EQB7" s="363"/>
      <c r="EQC7" s="363"/>
      <c r="EQD7" s="363"/>
      <c r="EQE7" s="363"/>
      <c r="EQF7" s="363"/>
      <c r="EQG7" s="363"/>
      <c r="EQH7" s="363"/>
      <c r="EQI7" s="363"/>
      <c r="EQJ7" s="363"/>
      <c r="EQK7" s="363"/>
      <c r="EQL7" s="363"/>
      <c r="EQM7" s="363"/>
      <c r="EQN7" s="363"/>
      <c r="EQO7" s="363"/>
      <c r="EQP7" s="363"/>
      <c r="EQQ7" s="363"/>
      <c r="EQR7" s="363"/>
      <c r="EQS7" s="363"/>
      <c r="EQT7" s="363"/>
      <c r="EQU7" s="363"/>
      <c r="EQV7" s="363"/>
      <c r="EQW7" s="363"/>
      <c r="EQX7" s="363"/>
      <c r="EQY7" s="363"/>
      <c r="EQZ7" s="363"/>
      <c r="ERA7" s="363"/>
      <c r="ERB7" s="363"/>
      <c r="ERC7" s="363"/>
      <c r="ERD7" s="363"/>
      <c r="ERE7" s="363"/>
      <c r="ERF7" s="363"/>
      <c r="ERG7" s="363"/>
      <c r="ERH7" s="363"/>
      <c r="ERI7" s="363"/>
      <c r="ERJ7" s="363"/>
      <c r="ERK7" s="363"/>
      <c r="ERL7" s="363"/>
      <c r="ERM7" s="363"/>
      <c r="ERN7" s="363"/>
      <c r="ERO7" s="363"/>
      <c r="ERP7" s="363"/>
      <c r="ERQ7" s="363"/>
      <c r="ERR7" s="363"/>
      <c r="ERS7" s="363"/>
      <c r="ERT7" s="363"/>
      <c r="ERU7" s="363"/>
      <c r="ERV7" s="363"/>
      <c r="ERW7" s="363"/>
      <c r="ERX7" s="363"/>
      <c r="ERY7" s="363"/>
      <c r="ERZ7" s="363"/>
      <c r="ESA7" s="363"/>
      <c r="ESB7" s="363"/>
      <c r="ESC7" s="363"/>
      <c r="ESD7" s="363"/>
      <c r="ESE7" s="363"/>
      <c r="ESF7" s="363"/>
      <c r="ESG7" s="363"/>
      <c r="ESH7" s="363"/>
      <c r="ESI7" s="363"/>
      <c r="ESJ7" s="363"/>
      <c r="ESK7" s="363"/>
      <c r="ESL7" s="363"/>
      <c r="ESM7" s="363"/>
      <c r="ESN7" s="363"/>
      <c r="ESO7" s="363"/>
      <c r="ESP7" s="363"/>
      <c r="ESQ7" s="363"/>
      <c r="ESR7" s="363"/>
      <c r="ESS7" s="363"/>
      <c r="EST7" s="363"/>
      <c r="ESU7" s="363"/>
      <c r="ESV7" s="363"/>
      <c r="ESW7" s="363"/>
      <c r="ESX7" s="363"/>
      <c r="ESY7" s="363"/>
      <c r="ESZ7" s="363"/>
      <c r="ETA7" s="363"/>
      <c r="ETB7" s="363"/>
      <c r="ETC7" s="363"/>
      <c r="ETD7" s="363"/>
      <c r="ETE7" s="363"/>
      <c r="ETF7" s="363"/>
      <c r="ETG7" s="363"/>
      <c r="ETH7" s="363"/>
      <c r="ETI7" s="363"/>
      <c r="ETJ7" s="363"/>
      <c r="ETK7" s="363"/>
      <c r="ETL7" s="363"/>
      <c r="ETM7" s="363"/>
      <c r="ETN7" s="363"/>
      <c r="ETO7" s="363"/>
      <c r="ETP7" s="363"/>
      <c r="ETQ7" s="363"/>
      <c r="ETR7" s="363"/>
      <c r="ETS7" s="363"/>
      <c r="ETT7" s="363"/>
      <c r="ETU7" s="363"/>
      <c r="ETV7" s="363"/>
      <c r="ETW7" s="363"/>
      <c r="ETX7" s="363"/>
      <c r="ETY7" s="363"/>
      <c r="ETZ7" s="363"/>
      <c r="EUA7" s="363"/>
      <c r="EUB7" s="363"/>
      <c r="EUC7" s="363"/>
      <c r="EUD7" s="363"/>
      <c r="EUE7" s="363"/>
      <c r="EUF7" s="363"/>
      <c r="EUG7" s="363"/>
      <c r="EUH7" s="363"/>
      <c r="EUI7" s="363"/>
      <c r="EUJ7" s="363"/>
      <c r="EUK7" s="363"/>
      <c r="EUL7" s="363"/>
      <c r="EUM7" s="363"/>
      <c r="EUN7" s="363"/>
      <c r="EUO7" s="363"/>
      <c r="EUP7" s="363"/>
      <c r="EUQ7" s="363"/>
      <c r="EUR7" s="363"/>
      <c r="EUS7" s="363"/>
      <c r="EUT7" s="363"/>
      <c r="EUU7" s="363"/>
      <c r="EUV7" s="363"/>
      <c r="EUW7" s="363"/>
      <c r="EUX7" s="363"/>
      <c r="EUY7" s="363"/>
      <c r="EUZ7" s="363"/>
      <c r="EVA7" s="363"/>
      <c r="EVB7" s="363"/>
      <c r="EVC7" s="363"/>
      <c r="EVD7" s="363"/>
      <c r="EVE7" s="363"/>
      <c r="EVF7" s="363"/>
      <c r="EVG7" s="363"/>
      <c r="EVH7" s="363"/>
      <c r="EVI7" s="363"/>
      <c r="EVJ7" s="363"/>
      <c r="EVK7" s="363"/>
      <c r="EVL7" s="363"/>
      <c r="EVM7" s="363"/>
      <c r="EVN7" s="363"/>
      <c r="EVO7" s="363"/>
      <c r="EVP7" s="363"/>
      <c r="EVQ7" s="363"/>
      <c r="EVR7" s="363"/>
      <c r="EVS7" s="363"/>
      <c r="EVT7" s="363"/>
      <c r="EVU7" s="363"/>
      <c r="EVV7" s="363"/>
      <c r="EVW7" s="363"/>
      <c r="EVX7" s="363"/>
      <c r="EVY7" s="363"/>
      <c r="EVZ7" s="363"/>
      <c r="EWA7" s="363"/>
      <c r="EWB7" s="363"/>
      <c r="EWC7" s="363"/>
      <c r="EWD7" s="363"/>
      <c r="EWE7" s="363"/>
      <c r="EWF7" s="363"/>
      <c r="EWG7" s="363"/>
      <c r="EWH7" s="363"/>
      <c r="EWI7" s="363"/>
      <c r="EWJ7" s="363"/>
      <c r="EWK7" s="363"/>
      <c r="EWL7" s="363"/>
      <c r="EWM7" s="363"/>
      <c r="EWN7" s="363"/>
      <c r="EWO7" s="363"/>
      <c r="EWP7" s="363"/>
      <c r="EWQ7" s="363"/>
      <c r="EWR7" s="363"/>
      <c r="EWS7" s="363"/>
      <c r="EWT7" s="363"/>
      <c r="EWU7" s="363"/>
      <c r="EWV7" s="363"/>
      <c r="EWW7" s="363"/>
      <c r="EWX7" s="363"/>
      <c r="EWY7" s="363"/>
      <c r="EWZ7" s="363"/>
      <c r="EXA7" s="363"/>
      <c r="EXB7" s="363"/>
      <c r="EXC7" s="363"/>
      <c r="EXD7" s="363"/>
      <c r="EXE7" s="363"/>
      <c r="EXF7" s="363"/>
      <c r="EXG7" s="363"/>
      <c r="EXH7" s="363"/>
      <c r="EXI7" s="363"/>
      <c r="EXJ7" s="363"/>
      <c r="EXK7" s="363"/>
      <c r="EXL7" s="363"/>
      <c r="EXM7" s="363"/>
      <c r="EXN7" s="363"/>
      <c r="EXO7" s="363"/>
      <c r="EXP7" s="363"/>
      <c r="EXQ7" s="363"/>
      <c r="EXR7" s="363"/>
      <c r="EXS7" s="363"/>
      <c r="EXT7" s="363"/>
      <c r="EXU7" s="363"/>
      <c r="EXV7" s="363"/>
      <c r="EXW7" s="363"/>
      <c r="EXX7" s="363"/>
      <c r="EXY7" s="363"/>
      <c r="EXZ7" s="363"/>
      <c r="EYA7" s="363"/>
      <c r="EYB7" s="363"/>
      <c r="EYC7" s="363"/>
      <c r="EYD7" s="363"/>
      <c r="EYE7" s="363"/>
      <c r="EYF7" s="363"/>
      <c r="EYG7" s="363"/>
      <c r="EYH7" s="363"/>
      <c r="EYI7" s="363"/>
      <c r="EYJ7" s="363"/>
      <c r="EYK7" s="363"/>
      <c r="EYL7" s="363"/>
      <c r="EYM7" s="363"/>
      <c r="EYN7" s="363"/>
      <c r="EYO7" s="363"/>
      <c r="EYP7" s="363"/>
      <c r="EYQ7" s="363"/>
      <c r="EYR7" s="363"/>
      <c r="EYS7" s="363"/>
      <c r="EYT7" s="363"/>
      <c r="EYU7" s="363"/>
      <c r="EYV7" s="363"/>
      <c r="EYW7" s="363"/>
      <c r="EYX7" s="363"/>
      <c r="EYY7" s="363"/>
      <c r="EYZ7" s="363"/>
      <c r="EZA7" s="363"/>
      <c r="EZB7" s="363"/>
      <c r="EZC7" s="363"/>
      <c r="EZD7" s="363"/>
      <c r="EZE7" s="363"/>
      <c r="EZF7" s="363"/>
      <c r="EZG7" s="363"/>
      <c r="EZH7" s="363"/>
      <c r="EZI7" s="363"/>
      <c r="EZJ7" s="363"/>
      <c r="EZK7" s="363"/>
      <c r="EZL7" s="363"/>
      <c r="EZM7" s="363"/>
      <c r="EZN7" s="363"/>
      <c r="EZO7" s="363"/>
      <c r="EZP7" s="363"/>
      <c r="EZQ7" s="363"/>
      <c r="EZR7" s="363"/>
      <c r="EZS7" s="363"/>
      <c r="EZT7" s="363"/>
      <c r="EZU7" s="363"/>
      <c r="EZV7" s="363"/>
      <c r="EZW7" s="363"/>
      <c r="EZX7" s="363"/>
      <c r="EZY7" s="363"/>
      <c r="EZZ7" s="363"/>
      <c r="FAA7" s="363"/>
      <c r="FAB7" s="363"/>
      <c r="FAC7" s="363"/>
      <c r="FAD7" s="363"/>
      <c r="FAE7" s="363"/>
      <c r="FAF7" s="363"/>
      <c r="FAG7" s="363"/>
      <c r="FAH7" s="363"/>
      <c r="FAI7" s="363"/>
      <c r="FAJ7" s="363"/>
      <c r="FAK7" s="363"/>
      <c r="FAL7" s="363"/>
      <c r="FAM7" s="363"/>
      <c r="FAN7" s="363"/>
      <c r="FAO7" s="363"/>
      <c r="FAP7" s="363"/>
      <c r="FAQ7" s="363"/>
      <c r="FAR7" s="363"/>
      <c r="FAS7" s="363"/>
      <c r="FAT7" s="363"/>
      <c r="FAU7" s="363"/>
      <c r="FAV7" s="363"/>
      <c r="FAW7" s="363"/>
      <c r="FAX7" s="363"/>
      <c r="FAY7" s="363"/>
      <c r="FAZ7" s="363"/>
      <c r="FBA7" s="363"/>
      <c r="FBB7" s="363"/>
      <c r="FBC7" s="363"/>
      <c r="FBD7" s="363"/>
      <c r="FBE7" s="363"/>
      <c r="FBF7" s="363"/>
      <c r="FBG7" s="363"/>
      <c r="FBH7" s="363"/>
      <c r="FBI7" s="363"/>
      <c r="FBJ7" s="363"/>
      <c r="FBK7" s="363"/>
      <c r="FBL7" s="363"/>
      <c r="FBM7" s="363"/>
      <c r="FBN7" s="363"/>
      <c r="FBO7" s="363"/>
      <c r="FBP7" s="363"/>
      <c r="FBQ7" s="363"/>
      <c r="FBR7" s="363"/>
      <c r="FBS7" s="363"/>
      <c r="FBT7" s="363"/>
      <c r="FBU7" s="363"/>
      <c r="FBV7" s="363"/>
      <c r="FBW7" s="363"/>
      <c r="FBX7" s="363"/>
      <c r="FBY7" s="363"/>
      <c r="FBZ7" s="363"/>
      <c r="FCA7" s="363"/>
      <c r="FCB7" s="363"/>
      <c r="FCC7" s="363"/>
      <c r="FCD7" s="363"/>
      <c r="FCE7" s="363"/>
      <c r="FCF7" s="363"/>
      <c r="FCG7" s="363"/>
      <c r="FCH7" s="363"/>
      <c r="FCI7" s="363"/>
      <c r="FCJ7" s="363"/>
      <c r="FCK7" s="363"/>
      <c r="FCL7" s="363"/>
      <c r="FCM7" s="363"/>
      <c r="FCN7" s="363"/>
      <c r="FCO7" s="363"/>
      <c r="FCP7" s="363"/>
      <c r="FCQ7" s="363"/>
      <c r="FCR7" s="363"/>
      <c r="FCS7" s="363"/>
      <c r="FCT7" s="363"/>
      <c r="FCU7" s="363"/>
      <c r="FCV7" s="363"/>
      <c r="FCW7" s="363"/>
      <c r="FCX7" s="363"/>
      <c r="FCY7" s="363"/>
      <c r="FCZ7" s="363"/>
      <c r="FDA7" s="363"/>
      <c r="FDB7" s="363"/>
      <c r="FDC7" s="363"/>
      <c r="FDD7" s="363"/>
      <c r="FDE7" s="363"/>
      <c r="FDF7" s="363"/>
      <c r="FDG7" s="363"/>
      <c r="FDH7" s="363"/>
      <c r="FDI7" s="363"/>
      <c r="FDJ7" s="363"/>
      <c r="FDK7" s="363"/>
      <c r="FDL7" s="363"/>
      <c r="FDM7" s="363"/>
      <c r="FDN7" s="363"/>
      <c r="FDO7" s="363"/>
      <c r="FDP7" s="363"/>
      <c r="FDQ7" s="363"/>
      <c r="FDR7" s="363"/>
      <c r="FDS7" s="363"/>
      <c r="FDT7" s="363"/>
      <c r="FDU7" s="363"/>
      <c r="FDV7" s="363"/>
      <c r="FDW7" s="363"/>
      <c r="FDX7" s="363"/>
      <c r="FDY7" s="363"/>
      <c r="FDZ7" s="363"/>
      <c r="FEA7" s="363"/>
      <c r="FEB7" s="363"/>
      <c r="FEC7" s="363"/>
      <c r="FED7" s="363"/>
      <c r="FEE7" s="363"/>
      <c r="FEF7" s="363"/>
      <c r="FEG7" s="363"/>
      <c r="FEH7" s="363"/>
      <c r="FEI7" s="363"/>
      <c r="FEJ7" s="363"/>
      <c r="FEK7" s="363"/>
      <c r="FEL7" s="363"/>
      <c r="FEM7" s="363"/>
      <c r="FEN7" s="363"/>
      <c r="FEO7" s="363"/>
      <c r="FEP7" s="363"/>
      <c r="FEQ7" s="363"/>
      <c r="FER7" s="363"/>
      <c r="FES7" s="363"/>
      <c r="FET7" s="363"/>
      <c r="FEU7" s="363"/>
      <c r="FEV7" s="363"/>
      <c r="FEW7" s="363"/>
      <c r="FEX7" s="363"/>
      <c r="FEY7" s="363"/>
      <c r="FEZ7" s="363"/>
      <c r="FFA7" s="363"/>
      <c r="FFB7" s="363"/>
      <c r="FFC7" s="363"/>
      <c r="FFD7" s="363"/>
      <c r="FFE7" s="363"/>
      <c r="FFF7" s="363"/>
      <c r="FFG7" s="363"/>
      <c r="FFH7" s="363"/>
      <c r="FFI7" s="363"/>
      <c r="FFJ7" s="363"/>
      <c r="FFK7" s="363"/>
      <c r="FFL7" s="363"/>
      <c r="FFM7" s="363"/>
      <c r="FFN7" s="363"/>
      <c r="FFO7" s="363"/>
      <c r="FFP7" s="363"/>
      <c r="FFQ7" s="363"/>
      <c r="FFR7" s="363"/>
      <c r="FFS7" s="363"/>
      <c r="FFT7" s="363"/>
      <c r="FFU7" s="363"/>
      <c r="FFV7" s="363"/>
      <c r="FFW7" s="363"/>
      <c r="FFX7" s="363"/>
      <c r="FFY7" s="363"/>
      <c r="FFZ7" s="363"/>
      <c r="FGA7" s="363"/>
      <c r="FGB7" s="363"/>
      <c r="FGC7" s="363"/>
      <c r="FGD7" s="363"/>
      <c r="FGE7" s="363"/>
      <c r="FGF7" s="363"/>
      <c r="FGG7" s="363"/>
      <c r="FGH7" s="363"/>
      <c r="FGI7" s="363"/>
      <c r="FGJ7" s="363"/>
      <c r="FGK7" s="363"/>
      <c r="FGL7" s="363"/>
      <c r="FGM7" s="363"/>
      <c r="FGN7" s="363"/>
      <c r="FGO7" s="363"/>
      <c r="FGP7" s="363"/>
      <c r="FGQ7" s="363"/>
      <c r="FGR7" s="363"/>
      <c r="FGS7" s="363"/>
      <c r="FGT7" s="363"/>
      <c r="FGU7" s="363"/>
      <c r="FGV7" s="363"/>
      <c r="FGW7" s="363"/>
      <c r="FGX7" s="363"/>
      <c r="FGY7" s="363"/>
      <c r="FGZ7" s="363"/>
      <c r="FHA7" s="363"/>
      <c r="FHB7" s="363"/>
      <c r="FHC7" s="363"/>
      <c r="FHD7" s="363"/>
      <c r="FHE7" s="363"/>
      <c r="FHF7" s="363"/>
      <c r="FHG7" s="363"/>
      <c r="FHH7" s="363"/>
      <c r="FHI7" s="363"/>
      <c r="FHJ7" s="363"/>
      <c r="FHK7" s="363"/>
      <c r="FHL7" s="363"/>
      <c r="FHM7" s="363"/>
      <c r="FHN7" s="363"/>
      <c r="FHO7" s="363"/>
      <c r="FHP7" s="363"/>
      <c r="FHQ7" s="363"/>
      <c r="FHR7" s="363"/>
      <c r="FHS7" s="363"/>
      <c r="FHT7" s="363"/>
      <c r="FHU7" s="363"/>
      <c r="FHV7" s="363"/>
      <c r="FHW7" s="363"/>
      <c r="FHX7" s="363"/>
      <c r="FHY7" s="363"/>
      <c r="FHZ7" s="363"/>
      <c r="FIA7" s="363"/>
      <c r="FIB7" s="363"/>
      <c r="FIC7" s="363"/>
      <c r="FID7" s="363"/>
      <c r="FIE7" s="363"/>
      <c r="FIF7" s="363"/>
      <c r="FIG7" s="363"/>
      <c r="FIH7" s="363"/>
      <c r="FII7" s="363"/>
      <c r="FIJ7" s="363"/>
      <c r="FIK7" s="363"/>
      <c r="FIL7" s="363"/>
      <c r="FIM7" s="363"/>
      <c r="FIN7" s="363"/>
      <c r="FIO7" s="363"/>
      <c r="FIP7" s="363"/>
      <c r="FIQ7" s="363"/>
      <c r="FIR7" s="363"/>
      <c r="FIS7" s="363"/>
      <c r="FIT7" s="363"/>
      <c r="FIU7" s="363"/>
      <c r="FIV7" s="363"/>
      <c r="FIW7" s="363"/>
      <c r="FIX7" s="363"/>
      <c r="FIY7" s="363"/>
      <c r="FIZ7" s="363"/>
      <c r="FJA7" s="363"/>
      <c r="FJB7" s="363"/>
      <c r="FJC7" s="363"/>
      <c r="FJD7" s="363"/>
      <c r="FJE7" s="363"/>
      <c r="FJF7" s="363"/>
      <c r="FJG7" s="363"/>
      <c r="FJH7" s="363"/>
      <c r="FJI7" s="363"/>
      <c r="FJJ7" s="363"/>
      <c r="FJK7" s="363"/>
      <c r="FJL7" s="363"/>
      <c r="FJM7" s="363"/>
      <c r="FJN7" s="363"/>
      <c r="FJO7" s="363"/>
      <c r="FJP7" s="363"/>
      <c r="FJQ7" s="363"/>
      <c r="FJR7" s="363"/>
      <c r="FJS7" s="363"/>
      <c r="FJT7" s="363"/>
      <c r="FJU7" s="363"/>
      <c r="FJV7" s="363"/>
      <c r="FJW7" s="363"/>
      <c r="FJX7" s="363"/>
      <c r="FJY7" s="363"/>
      <c r="FJZ7" s="363"/>
      <c r="FKA7" s="363"/>
      <c r="FKB7" s="363"/>
      <c r="FKC7" s="363"/>
      <c r="FKD7" s="363"/>
      <c r="FKE7" s="363"/>
      <c r="FKF7" s="363"/>
      <c r="FKG7" s="363"/>
      <c r="FKH7" s="363"/>
      <c r="FKI7" s="363"/>
      <c r="FKJ7" s="363"/>
      <c r="FKK7" s="363"/>
      <c r="FKL7" s="363"/>
      <c r="FKM7" s="363"/>
      <c r="FKN7" s="363"/>
      <c r="FKO7" s="363"/>
      <c r="FKP7" s="363"/>
      <c r="FKQ7" s="363"/>
      <c r="FKR7" s="363"/>
      <c r="FKS7" s="363"/>
      <c r="FKT7" s="363"/>
      <c r="FKU7" s="363"/>
      <c r="FKV7" s="363"/>
      <c r="FKW7" s="363"/>
      <c r="FKX7" s="363"/>
      <c r="FKY7" s="363"/>
      <c r="FKZ7" s="363"/>
      <c r="FLA7" s="363"/>
      <c r="FLB7" s="363"/>
      <c r="FLC7" s="363"/>
      <c r="FLD7" s="363"/>
      <c r="FLE7" s="363"/>
      <c r="FLF7" s="363"/>
      <c r="FLG7" s="363"/>
      <c r="FLH7" s="363"/>
      <c r="FLI7" s="363"/>
      <c r="FLJ7" s="363"/>
      <c r="FLK7" s="363"/>
      <c r="FLL7" s="363"/>
      <c r="FLM7" s="363"/>
      <c r="FLN7" s="363"/>
      <c r="FLO7" s="363"/>
      <c r="FLP7" s="363"/>
      <c r="FLQ7" s="363"/>
      <c r="FLR7" s="363"/>
      <c r="FLS7" s="363"/>
      <c r="FLT7" s="363"/>
      <c r="FLU7" s="363"/>
      <c r="FLV7" s="363"/>
      <c r="FLW7" s="363"/>
      <c r="FLX7" s="363"/>
      <c r="FLY7" s="363"/>
      <c r="FLZ7" s="363"/>
      <c r="FMA7" s="363"/>
      <c r="FMB7" s="363"/>
      <c r="FMC7" s="363"/>
      <c r="FMD7" s="363"/>
      <c r="FME7" s="363"/>
      <c r="FMF7" s="363"/>
      <c r="FMG7" s="363"/>
      <c r="FMH7" s="363"/>
      <c r="FMI7" s="363"/>
      <c r="FMJ7" s="363"/>
      <c r="FMK7" s="363"/>
      <c r="FML7" s="363"/>
      <c r="FMM7" s="363"/>
      <c r="FMN7" s="363"/>
      <c r="FMO7" s="363"/>
      <c r="FMP7" s="363"/>
      <c r="FMQ7" s="363"/>
      <c r="FMR7" s="363"/>
      <c r="FMS7" s="363"/>
      <c r="FMT7" s="363"/>
      <c r="FMU7" s="363"/>
      <c r="FMV7" s="363"/>
      <c r="FMW7" s="363"/>
      <c r="FMX7" s="363"/>
      <c r="FMY7" s="363"/>
      <c r="FMZ7" s="363"/>
      <c r="FNA7" s="363"/>
      <c r="FNB7" s="363"/>
      <c r="FNC7" s="363"/>
      <c r="FND7" s="363"/>
      <c r="FNE7" s="363"/>
      <c r="FNF7" s="363"/>
      <c r="FNG7" s="363"/>
      <c r="FNH7" s="363"/>
      <c r="FNI7" s="363"/>
      <c r="FNJ7" s="363"/>
      <c r="FNK7" s="363"/>
      <c r="FNL7" s="363"/>
      <c r="FNM7" s="363"/>
      <c r="FNN7" s="363"/>
      <c r="FNO7" s="363"/>
      <c r="FNP7" s="363"/>
      <c r="FNQ7" s="363"/>
      <c r="FNR7" s="363"/>
      <c r="FNS7" s="363"/>
      <c r="FNT7" s="363"/>
      <c r="FNU7" s="363"/>
      <c r="FNV7" s="363"/>
      <c r="FNW7" s="363"/>
      <c r="FNX7" s="363"/>
      <c r="FNY7" s="363"/>
      <c r="FNZ7" s="363"/>
      <c r="FOA7" s="363"/>
      <c r="FOB7" s="363"/>
      <c r="FOC7" s="363"/>
      <c r="FOD7" s="363"/>
      <c r="FOE7" s="363"/>
      <c r="FOF7" s="363"/>
      <c r="FOG7" s="363"/>
      <c r="FOH7" s="363"/>
      <c r="FOI7" s="363"/>
      <c r="FOJ7" s="363"/>
      <c r="FOK7" s="363"/>
      <c r="FOL7" s="363"/>
      <c r="FOM7" s="363"/>
      <c r="FON7" s="363"/>
      <c r="FOO7" s="363"/>
      <c r="FOP7" s="363"/>
      <c r="FOQ7" s="363"/>
      <c r="FOR7" s="363"/>
      <c r="FOS7" s="363"/>
      <c r="FOT7" s="363"/>
      <c r="FOU7" s="363"/>
      <c r="FOV7" s="363"/>
      <c r="FOW7" s="363"/>
      <c r="FOX7" s="363"/>
      <c r="FOY7" s="363"/>
      <c r="FOZ7" s="363"/>
      <c r="FPA7" s="363"/>
      <c r="FPB7" s="363"/>
      <c r="FPC7" s="363"/>
      <c r="FPD7" s="363"/>
      <c r="FPE7" s="363"/>
      <c r="FPF7" s="363"/>
      <c r="FPG7" s="363"/>
      <c r="FPH7" s="363"/>
      <c r="FPI7" s="363"/>
      <c r="FPJ7" s="363"/>
      <c r="FPK7" s="363"/>
      <c r="FPL7" s="363"/>
      <c r="FPM7" s="363"/>
      <c r="FPN7" s="363"/>
      <c r="FPO7" s="363"/>
      <c r="FPP7" s="363"/>
      <c r="FPQ7" s="363"/>
      <c r="FPR7" s="363"/>
      <c r="FPS7" s="363"/>
      <c r="FPT7" s="363"/>
      <c r="FPU7" s="363"/>
      <c r="FPV7" s="363"/>
      <c r="FPW7" s="363"/>
      <c r="FPX7" s="363"/>
      <c r="FPY7" s="363"/>
      <c r="FPZ7" s="363"/>
      <c r="FQA7" s="363"/>
      <c r="FQB7" s="363"/>
      <c r="FQC7" s="363"/>
      <c r="FQD7" s="363"/>
      <c r="FQE7" s="363"/>
      <c r="FQF7" s="363"/>
      <c r="FQG7" s="363"/>
      <c r="FQH7" s="363"/>
      <c r="FQI7" s="363"/>
      <c r="FQJ7" s="363"/>
      <c r="FQK7" s="363"/>
      <c r="FQL7" s="363"/>
      <c r="FQM7" s="363"/>
      <c r="FQN7" s="363"/>
      <c r="FQO7" s="363"/>
      <c r="FQP7" s="363"/>
      <c r="FQQ7" s="363"/>
      <c r="FQR7" s="363"/>
      <c r="FQS7" s="363"/>
      <c r="FQT7" s="363"/>
      <c r="FQU7" s="363"/>
      <c r="FQV7" s="363"/>
      <c r="FQW7" s="363"/>
      <c r="FQX7" s="363"/>
      <c r="FQY7" s="363"/>
      <c r="FQZ7" s="363"/>
      <c r="FRA7" s="363"/>
      <c r="FRB7" s="363"/>
      <c r="FRC7" s="363"/>
      <c r="FRD7" s="363"/>
      <c r="FRE7" s="363"/>
      <c r="FRF7" s="363"/>
      <c r="FRG7" s="363"/>
      <c r="FRH7" s="363"/>
      <c r="FRI7" s="363"/>
      <c r="FRJ7" s="363"/>
      <c r="FRK7" s="363"/>
      <c r="FRL7" s="363"/>
      <c r="FRM7" s="363"/>
      <c r="FRN7" s="363"/>
      <c r="FRO7" s="363"/>
      <c r="FRP7" s="363"/>
      <c r="FRQ7" s="363"/>
      <c r="FRR7" s="363"/>
      <c r="FRS7" s="363"/>
      <c r="FRT7" s="363"/>
      <c r="FRU7" s="363"/>
      <c r="FRV7" s="363"/>
      <c r="FRW7" s="363"/>
      <c r="FRX7" s="363"/>
      <c r="FRY7" s="363"/>
      <c r="FRZ7" s="363"/>
      <c r="FSA7" s="363"/>
      <c r="FSB7" s="363"/>
      <c r="FSC7" s="363"/>
      <c r="FSD7" s="363"/>
      <c r="FSE7" s="363"/>
      <c r="FSF7" s="363"/>
      <c r="FSG7" s="363"/>
      <c r="FSH7" s="363"/>
      <c r="FSI7" s="363"/>
      <c r="FSJ7" s="363"/>
      <c r="FSK7" s="363"/>
      <c r="FSL7" s="363"/>
      <c r="FSM7" s="363"/>
      <c r="FSN7" s="363"/>
      <c r="FSO7" s="363"/>
      <c r="FSP7" s="363"/>
      <c r="FSQ7" s="363"/>
      <c r="FSR7" s="363"/>
      <c r="FSS7" s="363"/>
      <c r="FST7" s="363"/>
      <c r="FSU7" s="363"/>
      <c r="FSV7" s="363"/>
      <c r="FSW7" s="363"/>
      <c r="FSX7" s="363"/>
      <c r="FSY7" s="363"/>
      <c r="FSZ7" s="363"/>
      <c r="FTA7" s="363"/>
      <c r="FTB7" s="363"/>
      <c r="FTC7" s="363"/>
      <c r="FTD7" s="363"/>
      <c r="FTE7" s="363"/>
      <c r="FTF7" s="363"/>
      <c r="FTG7" s="363"/>
      <c r="FTH7" s="363"/>
      <c r="FTI7" s="363"/>
      <c r="FTJ7" s="363"/>
      <c r="FTK7" s="363"/>
      <c r="FTL7" s="363"/>
      <c r="FTM7" s="363"/>
      <c r="FTN7" s="363"/>
      <c r="FTO7" s="363"/>
      <c r="FTP7" s="363"/>
      <c r="FTQ7" s="363"/>
      <c r="FTR7" s="363"/>
      <c r="FTS7" s="363"/>
      <c r="FTT7" s="363"/>
      <c r="FTU7" s="363"/>
      <c r="FTV7" s="363"/>
      <c r="FTW7" s="363"/>
      <c r="FTX7" s="363"/>
      <c r="FTY7" s="363"/>
      <c r="FTZ7" s="363"/>
      <c r="FUA7" s="363"/>
      <c r="FUB7" s="363"/>
      <c r="FUC7" s="363"/>
      <c r="FUD7" s="363"/>
      <c r="FUE7" s="363"/>
      <c r="FUF7" s="363"/>
      <c r="FUG7" s="363"/>
      <c r="FUH7" s="363"/>
      <c r="FUI7" s="363"/>
      <c r="FUJ7" s="363"/>
      <c r="FUK7" s="363"/>
      <c r="FUL7" s="363"/>
      <c r="FUM7" s="363"/>
      <c r="FUN7" s="363"/>
      <c r="FUO7" s="363"/>
      <c r="FUP7" s="363"/>
      <c r="FUQ7" s="363"/>
      <c r="FUR7" s="363"/>
      <c r="FUS7" s="363"/>
      <c r="FUT7" s="363"/>
      <c r="FUU7" s="363"/>
      <c r="FUV7" s="363"/>
      <c r="FUW7" s="363"/>
      <c r="FUX7" s="363"/>
      <c r="FUY7" s="363"/>
      <c r="FUZ7" s="363"/>
      <c r="FVA7" s="363"/>
      <c r="FVB7" s="363"/>
      <c r="FVC7" s="363"/>
      <c r="FVD7" s="363"/>
      <c r="FVE7" s="363"/>
      <c r="FVF7" s="363"/>
      <c r="FVG7" s="363"/>
      <c r="FVH7" s="363"/>
      <c r="FVI7" s="363"/>
      <c r="FVJ7" s="363"/>
      <c r="FVK7" s="363"/>
      <c r="FVL7" s="363"/>
      <c r="FVM7" s="363"/>
      <c r="FVN7" s="363"/>
      <c r="FVO7" s="363"/>
      <c r="FVP7" s="363"/>
      <c r="FVQ7" s="363"/>
      <c r="FVR7" s="363"/>
      <c r="FVS7" s="363"/>
      <c r="FVT7" s="363"/>
      <c r="FVU7" s="363"/>
      <c r="FVV7" s="363"/>
      <c r="FVW7" s="363"/>
      <c r="FVX7" s="363"/>
      <c r="FVY7" s="363"/>
      <c r="FVZ7" s="363"/>
      <c r="FWA7" s="363"/>
      <c r="FWB7" s="363"/>
      <c r="FWC7" s="363"/>
      <c r="FWD7" s="363"/>
      <c r="FWE7" s="363"/>
      <c r="FWF7" s="363"/>
      <c r="FWG7" s="363"/>
      <c r="FWH7" s="363"/>
      <c r="FWI7" s="363"/>
      <c r="FWJ7" s="363"/>
      <c r="FWK7" s="363"/>
      <c r="FWL7" s="363"/>
      <c r="FWM7" s="363"/>
      <c r="FWN7" s="363"/>
      <c r="FWO7" s="363"/>
      <c r="FWP7" s="363"/>
      <c r="FWQ7" s="363"/>
      <c r="FWR7" s="363"/>
      <c r="FWS7" s="363"/>
      <c r="FWT7" s="363"/>
      <c r="FWU7" s="363"/>
      <c r="FWV7" s="363"/>
      <c r="FWW7" s="363"/>
      <c r="FWX7" s="363"/>
      <c r="FWY7" s="363"/>
      <c r="FWZ7" s="363"/>
      <c r="FXA7" s="363"/>
      <c r="FXB7" s="363"/>
      <c r="FXC7" s="363"/>
      <c r="FXD7" s="363"/>
      <c r="FXE7" s="363"/>
      <c r="FXF7" s="363"/>
      <c r="FXG7" s="363"/>
      <c r="FXH7" s="363"/>
      <c r="FXI7" s="363"/>
      <c r="FXJ7" s="363"/>
      <c r="FXK7" s="363"/>
      <c r="FXL7" s="363"/>
      <c r="FXM7" s="363"/>
      <c r="FXN7" s="363"/>
      <c r="FXO7" s="363"/>
      <c r="FXP7" s="363"/>
      <c r="FXQ7" s="363"/>
      <c r="FXR7" s="363"/>
      <c r="FXS7" s="363"/>
      <c r="FXT7" s="363"/>
      <c r="FXU7" s="363"/>
      <c r="FXV7" s="363"/>
      <c r="FXW7" s="363"/>
      <c r="FXX7" s="363"/>
      <c r="FXY7" s="363"/>
      <c r="FXZ7" s="363"/>
      <c r="FYA7" s="363"/>
      <c r="FYB7" s="363"/>
      <c r="FYC7" s="363"/>
      <c r="FYD7" s="363"/>
      <c r="FYE7" s="363"/>
      <c r="FYF7" s="363"/>
      <c r="FYG7" s="363"/>
      <c r="FYH7" s="363"/>
      <c r="FYI7" s="363"/>
      <c r="FYJ7" s="363"/>
      <c r="FYK7" s="363"/>
      <c r="FYL7" s="363"/>
      <c r="FYM7" s="363"/>
      <c r="FYN7" s="363"/>
      <c r="FYO7" s="363"/>
      <c r="FYP7" s="363"/>
      <c r="FYQ7" s="363"/>
      <c r="FYR7" s="363"/>
      <c r="FYS7" s="363"/>
      <c r="FYT7" s="363"/>
      <c r="FYU7" s="363"/>
      <c r="FYV7" s="363"/>
      <c r="FYW7" s="363"/>
      <c r="FYX7" s="363"/>
      <c r="FYY7" s="363"/>
      <c r="FYZ7" s="363"/>
      <c r="FZA7" s="363"/>
      <c r="FZB7" s="363"/>
      <c r="FZC7" s="363"/>
      <c r="FZD7" s="363"/>
      <c r="FZE7" s="363"/>
      <c r="FZF7" s="363"/>
      <c r="FZG7" s="363"/>
      <c r="FZH7" s="363"/>
      <c r="FZI7" s="363"/>
      <c r="FZJ7" s="363"/>
      <c r="FZK7" s="363"/>
      <c r="FZL7" s="363"/>
      <c r="FZM7" s="363"/>
      <c r="FZN7" s="363"/>
      <c r="FZO7" s="363"/>
      <c r="FZP7" s="363"/>
      <c r="FZQ7" s="363"/>
      <c r="FZR7" s="363"/>
      <c r="FZS7" s="363"/>
      <c r="FZT7" s="363"/>
      <c r="FZU7" s="363"/>
      <c r="FZV7" s="363"/>
      <c r="FZW7" s="363"/>
      <c r="FZX7" s="363"/>
      <c r="FZY7" s="363"/>
      <c r="FZZ7" s="363"/>
      <c r="GAA7" s="363"/>
      <c r="GAB7" s="363"/>
      <c r="GAC7" s="363"/>
      <c r="GAD7" s="363"/>
      <c r="GAE7" s="363"/>
      <c r="GAF7" s="363"/>
      <c r="GAG7" s="363"/>
      <c r="GAH7" s="363"/>
      <c r="GAI7" s="363"/>
      <c r="GAJ7" s="363"/>
      <c r="GAK7" s="363"/>
      <c r="GAL7" s="363"/>
      <c r="GAM7" s="363"/>
      <c r="GAN7" s="363"/>
      <c r="GAO7" s="363"/>
      <c r="GAP7" s="363"/>
      <c r="GAQ7" s="363"/>
      <c r="GAR7" s="363"/>
      <c r="GAS7" s="363"/>
      <c r="GAT7" s="363"/>
      <c r="GAU7" s="363"/>
      <c r="GAV7" s="363"/>
      <c r="GAW7" s="363"/>
      <c r="GAX7" s="363"/>
      <c r="GAY7" s="363"/>
      <c r="GAZ7" s="363"/>
      <c r="GBA7" s="363"/>
      <c r="GBB7" s="363"/>
      <c r="GBC7" s="363"/>
      <c r="GBD7" s="363"/>
      <c r="GBE7" s="363"/>
      <c r="GBF7" s="363"/>
      <c r="GBG7" s="363"/>
      <c r="GBH7" s="363"/>
      <c r="GBI7" s="363"/>
      <c r="GBJ7" s="363"/>
      <c r="GBK7" s="363"/>
      <c r="GBL7" s="363"/>
      <c r="GBM7" s="363"/>
      <c r="GBN7" s="363"/>
      <c r="GBO7" s="363"/>
      <c r="GBP7" s="363"/>
      <c r="GBQ7" s="363"/>
      <c r="GBR7" s="363"/>
      <c r="GBS7" s="363"/>
      <c r="GBT7" s="363"/>
      <c r="GBU7" s="363"/>
      <c r="GBV7" s="363"/>
      <c r="GBW7" s="363"/>
      <c r="GBX7" s="363"/>
      <c r="GBY7" s="363"/>
      <c r="GBZ7" s="363"/>
      <c r="GCA7" s="363"/>
      <c r="GCB7" s="363"/>
      <c r="GCC7" s="363"/>
      <c r="GCD7" s="363"/>
      <c r="GCE7" s="363"/>
      <c r="GCF7" s="363"/>
      <c r="GCG7" s="363"/>
      <c r="GCH7" s="363"/>
      <c r="GCI7" s="363"/>
      <c r="GCJ7" s="363"/>
      <c r="GCK7" s="363"/>
      <c r="GCL7" s="363"/>
      <c r="GCM7" s="363"/>
      <c r="GCN7" s="363"/>
      <c r="GCO7" s="363"/>
      <c r="GCP7" s="363"/>
      <c r="GCQ7" s="363"/>
      <c r="GCR7" s="363"/>
      <c r="GCS7" s="363"/>
      <c r="GCT7" s="363"/>
      <c r="GCU7" s="363"/>
      <c r="GCV7" s="363"/>
      <c r="GCW7" s="363"/>
      <c r="GCX7" s="363"/>
      <c r="GCY7" s="363"/>
      <c r="GCZ7" s="363"/>
      <c r="GDA7" s="363"/>
      <c r="GDB7" s="363"/>
      <c r="GDC7" s="363"/>
      <c r="GDD7" s="363"/>
      <c r="GDE7" s="363"/>
      <c r="GDF7" s="363"/>
      <c r="GDG7" s="363"/>
      <c r="GDH7" s="363"/>
      <c r="GDI7" s="363"/>
      <c r="GDJ7" s="363"/>
      <c r="GDK7" s="363"/>
      <c r="GDL7" s="363"/>
      <c r="GDM7" s="363"/>
      <c r="GDN7" s="363"/>
      <c r="GDO7" s="363"/>
      <c r="GDP7" s="363"/>
      <c r="GDQ7" s="363"/>
      <c r="GDR7" s="363"/>
      <c r="GDS7" s="363"/>
      <c r="GDT7" s="363"/>
      <c r="GDU7" s="363"/>
      <c r="GDV7" s="363"/>
      <c r="GDW7" s="363"/>
      <c r="GDX7" s="363"/>
      <c r="GDY7" s="363"/>
      <c r="GDZ7" s="363"/>
      <c r="GEA7" s="363"/>
      <c r="GEB7" s="363"/>
      <c r="GEC7" s="363"/>
      <c r="GED7" s="363"/>
      <c r="GEE7" s="363"/>
      <c r="GEF7" s="363"/>
      <c r="GEG7" s="363"/>
      <c r="GEH7" s="363"/>
      <c r="GEI7" s="363"/>
      <c r="GEJ7" s="363"/>
      <c r="GEK7" s="363"/>
      <c r="GEL7" s="363"/>
      <c r="GEM7" s="363"/>
      <c r="GEN7" s="363"/>
      <c r="GEO7" s="363"/>
      <c r="GEP7" s="363"/>
      <c r="GEQ7" s="363"/>
      <c r="GER7" s="363"/>
      <c r="GES7" s="363"/>
      <c r="GET7" s="363"/>
      <c r="GEU7" s="363"/>
      <c r="GEV7" s="363"/>
      <c r="GEW7" s="363"/>
      <c r="GEX7" s="363"/>
      <c r="GEY7" s="363"/>
      <c r="GEZ7" s="363"/>
      <c r="GFA7" s="363"/>
      <c r="GFB7" s="363"/>
      <c r="GFC7" s="363"/>
      <c r="GFD7" s="363"/>
      <c r="GFE7" s="363"/>
      <c r="GFF7" s="363"/>
      <c r="GFG7" s="363"/>
      <c r="GFH7" s="363"/>
      <c r="GFI7" s="363"/>
      <c r="GFJ7" s="363"/>
      <c r="GFK7" s="363"/>
      <c r="GFL7" s="363"/>
      <c r="GFM7" s="363"/>
      <c r="GFN7" s="363"/>
      <c r="GFO7" s="363"/>
      <c r="GFP7" s="363"/>
      <c r="GFQ7" s="363"/>
      <c r="GFR7" s="363"/>
      <c r="GFS7" s="363"/>
      <c r="GFT7" s="363"/>
      <c r="GFU7" s="363"/>
      <c r="GFV7" s="363"/>
      <c r="GFW7" s="363"/>
      <c r="GFX7" s="363"/>
      <c r="GFY7" s="363"/>
      <c r="GFZ7" s="363"/>
      <c r="GGA7" s="363"/>
      <c r="GGB7" s="363"/>
      <c r="GGC7" s="363"/>
      <c r="GGD7" s="363"/>
      <c r="GGE7" s="363"/>
      <c r="GGF7" s="363"/>
      <c r="GGG7" s="363"/>
      <c r="GGH7" s="363"/>
      <c r="GGI7" s="363"/>
      <c r="GGJ7" s="363"/>
      <c r="GGK7" s="363"/>
      <c r="GGL7" s="363"/>
      <c r="GGM7" s="363"/>
      <c r="GGN7" s="363"/>
      <c r="GGO7" s="363"/>
      <c r="GGP7" s="363"/>
      <c r="GGQ7" s="363"/>
      <c r="GGR7" s="363"/>
      <c r="GGS7" s="363"/>
      <c r="GGT7" s="363"/>
      <c r="GGU7" s="363"/>
      <c r="GGV7" s="363"/>
      <c r="GGW7" s="363"/>
      <c r="GGX7" s="363"/>
      <c r="GGY7" s="363"/>
      <c r="GGZ7" s="363"/>
      <c r="GHA7" s="363"/>
      <c r="GHB7" s="363"/>
      <c r="GHC7" s="363"/>
      <c r="GHD7" s="363"/>
      <c r="GHE7" s="363"/>
      <c r="GHF7" s="363"/>
      <c r="GHG7" s="363"/>
      <c r="GHH7" s="363"/>
      <c r="GHI7" s="363"/>
      <c r="GHJ7" s="363"/>
      <c r="GHK7" s="363"/>
      <c r="GHL7" s="363"/>
      <c r="GHM7" s="363"/>
      <c r="GHN7" s="363"/>
      <c r="GHO7" s="363"/>
      <c r="GHP7" s="363"/>
      <c r="GHQ7" s="363"/>
      <c r="GHR7" s="363"/>
      <c r="GHS7" s="363"/>
      <c r="GHT7" s="363"/>
      <c r="GHU7" s="363"/>
      <c r="GHV7" s="363"/>
      <c r="GHW7" s="363"/>
      <c r="GHX7" s="363"/>
      <c r="GHY7" s="363"/>
      <c r="GHZ7" s="363"/>
      <c r="GIA7" s="363"/>
      <c r="GIB7" s="363"/>
      <c r="GIC7" s="363"/>
      <c r="GID7" s="363"/>
      <c r="GIE7" s="363"/>
      <c r="GIF7" s="363"/>
      <c r="GIG7" s="363"/>
      <c r="GIH7" s="363"/>
      <c r="GII7" s="363"/>
      <c r="GIJ7" s="363"/>
      <c r="GIK7" s="363"/>
      <c r="GIL7" s="363"/>
      <c r="GIM7" s="363"/>
      <c r="GIN7" s="363"/>
      <c r="GIO7" s="363"/>
      <c r="GIP7" s="363"/>
      <c r="GIQ7" s="363"/>
      <c r="GIR7" s="363"/>
      <c r="GIS7" s="363"/>
      <c r="GIT7" s="363"/>
      <c r="GIU7" s="363"/>
      <c r="GIV7" s="363"/>
      <c r="GIW7" s="363"/>
      <c r="GIX7" s="363"/>
      <c r="GIY7" s="363"/>
      <c r="GIZ7" s="363"/>
      <c r="GJA7" s="363"/>
      <c r="GJB7" s="363"/>
      <c r="GJC7" s="363"/>
      <c r="GJD7" s="363"/>
      <c r="GJE7" s="363"/>
      <c r="GJF7" s="363"/>
      <c r="GJG7" s="363"/>
      <c r="GJH7" s="363"/>
      <c r="GJI7" s="363"/>
      <c r="GJJ7" s="363"/>
      <c r="GJK7" s="363"/>
      <c r="GJL7" s="363"/>
      <c r="GJM7" s="363"/>
      <c r="GJN7" s="363"/>
      <c r="GJO7" s="363"/>
      <c r="GJP7" s="363"/>
      <c r="GJQ7" s="363"/>
      <c r="GJR7" s="363"/>
      <c r="GJS7" s="363"/>
      <c r="GJT7" s="363"/>
      <c r="GJU7" s="363"/>
      <c r="GJV7" s="363"/>
      <c r="GJW7" s="363"/>
      <c r="GJX7" s="363"/>
      <c r="GJY7" s="363"/>
      <c r="GJZ7" s="363"/>
      <c r="GKA7" s="363"/>
      <c r="GKB7" s="363"/>
      <c r="GKC7" s="363"/>
      <c r="GKD7" s="363"/>
      <c r="GKE7" s="363"/>
      <c r="GKF7" s="363"/>
      <c r="GKG7" s="363"/>
      <c r="GKH7" s="363"/>
      <c r="GKI7" s="363"/>
      <c r="GKJ7" s="363"/>
      <c r="GKK7" s="363"/>
      <c r="GKL7" s="363"/>
      <c r="GKM7" s="363"/>
      <c r="GKN7" s="363"/>
      <c r="GKO7" s="363"/>
      <c r="GKP7" s="363"/>
      <c r="GKQ7" s="363"/>
      <c r="GKR7" s="363"/>
      <c r="GKS7" s="363"/>
      <c r="GKT7" s="363"/>
      <c r="GKU7" s="363"/>
      <c r="GKV7" s="363"/>
      <c r="GKW7" s="363"/>
      <c r="GKX7" s="363"/>
      <c r="GKY7" s="363"/>
      <c r="GKZ7" s="363"/>
      <c r="GLA7" s="363"/>
      <c r="GLB7" s="363"/>
      <c r="GLC7" s="363"/>
      <c r="GLD7" s="363"/>
      <c r="GLE7" s="363"/>
      <c r="GLF7" s="363"/>
      <c r="GLG7" s="363"/>
      <c r="GLH7" s="363"/>
      <c r="GLI7" s="363"/>
      <c r="GLJ7" s="363"/>
      <c r="GLK7" s="363"/>
      <c r="GLL7" s="363"/>
      <c r="GLM7" s="363"/>
      <c r="GLN7" s="363"/>
      <c r="GLO7" s="363"/>
      <c r="GLP7" s="363"/>
      <c r="GLQ7" s="363"/>
      <c r="GLR7" s="363"/>
      <c r="GLS7" s="363"/>
      <c r="GLT7" s="363"/>
      <c r="GLU7" s="363"/>
      <c r="GLV7" s="363"/>
      <c r="GLW7" s="363"/>
      <c r="GLX7" s="363"/>
      <c r="GLY7" s="363"/>
      <c r="GLZ7" s="363"/>
      <c r="GMA7" s="363"/>
      <c r="GMB7" s="363"/>
      <c r="GMC7" s="363"/>
      <c r="GMD7" s="363"/>
      <c r="GME7" s="363"/>
      <c r="GMF7" s="363"/>
      <c r="GMG7" s="363"/>
      <c r="GMH7" s="363"/>
      <c r="GMI7" s="363"/>
      <c r="GMJ7" s="363"/>
      <c r="GMK7" s="363"/>
      <c r="GML7" s="363"/>
      <c r="GMM7" s="363"/>
      <c r="GMN7" s="363"/>
      <c r="GMO7" s="363"/>
      <c r="GMP7" s="363"/>
      <c r="GMQ7" s="363"/>
      <c r="GMR7" s="363"/>
      <c r="GMS7" s="363"/>
      <c r="GMT7" s="363"/>
      <c r="GMU7" s="363"/>
      <c r="GMV7" s="363"/>
      <c r="GMW7" s="363"/>
      <c r="GMX7" s="363"/>
      <c r="GMY7" s="363"/>
      <c r="GMZ7" s="363"/>
      <c r="GNA7" s="363"/>
      <c r="GNB7" s="363"/>
      <c r="GNC7" s="363"/>
      <c r="GND7" s="363"/>
      <c r="GNE7" s="363"/>
      <c r="GNF7" s="363"/>
      <c r="GNG7" s="363"/>
      <c r="GNH7" s="363"/>
      <c r="GNI7" s="363"/>
      <c r="GNJ7" s="363"/>
      <c r="GNK7" s="363"/>
      <c r="GNL7" s="363"/>
      <c r="GNM7" s="363"/>
      <c r="GNN7" s="363"/>
      <c r="GNO7" s="363"/>
      <c r="GNP7" s="363"/>
      <c r="GNQ7" s="363"/>
      <c r="GNR7" s="363"/>
      <c r="GNS7" s="363"/>
      <c r="GNT7" s="363"/>
      <c r="GNU7" s="363"/>
      <c r="GNV7" s="363"/>
      <c r="GNW7" s="363"/>
      <c r="GNX7" s="363"/>
      <c r="GNY7" s="363"/>
      <c r="GNZ7" s="363"/>
      <c r="GOA7" s="363"/>
      <c r="GOB7" s="363"/>
      <c r="GOC7" s="363"/>
      <c r="GOD7" s="363"/>
      <c r="GOE7" s="363"/>
      <c r="GOF7" s="363"/>
      <c r="GOG7" s="363"/>
      <c r="GOH7" s="363"/>
      <c r="GOI7" s="363"/>
      <c r="GOJ7" s="363"/>
      <c r="GOK7" s="363"/>
      <c r="GOL7" s="363"/>
      <c r="GOM7" s="363"/>
      <c r="GON7" s="363"/>
      <c r="GOO7" s="363"/>
      <c r="GOP7" s="363"/>
      <c r="GOQ7" s="363"/>
      <c r="GOR7" s="363"/>
      <c r="GOS7" s="363"/>
      <c r="GOT7" s="363"/>
      <c r="GOU7" s="363"/>
      <c r="GOV7" s="363"/>
      <c r="GOW7" s="363"/>
      <c r="GOX7" s="363"/>
      <c r="GOY7" s="363"/>
      <c r="GOZ7" s="363"/>
      <c r="GPA7" s="363"/>
      <c r="GPB7" s="363"/>
      <c r="GPC7" s="363"/>
      <c r="GPD7" s="363"/>
      <c r="GPE7" s="363"/>
      <c r="GPF7" s="363"/>
      <c r="GPG7" s="363"/>
      <c r="GPH7" s="363"/>
      <c r="GPI7" s="363"/>
      <c r="GPJ7" s="363"/>
      <c r="GPK7" s="363"/>
      <c r="GPL7" s="363"/>
      <c r="GPM7" s="363"/>
      <c r="GPN7" s="363"/>
      <c r="GPO7" s="363"/>
      <c r="GPP7" s="363"/>
      <c r="GPQ7" s="363"/>
      <c r="GPR7" s="363"/>
      <c r="GPS7" s="363"/>
      <c r="GPT7" s="363"/>
      <c r="GPU7" s="363"/>
      <c r="GPV7" s="363"/>
      <c r="GPW7" s="363"/>
      <c r="GPX7" s="363"/>
      <c r="GPY7" s="363"/>
      <c r="GPZ7" s="363"/>
      <c r="GQA7" s="363"/>
      <c r="GQB7" s="363"/>
      <c r="GQC7" s="363"/>
      <c r="GQD7" s="363"/>
      <c r="GQE7" s="363"/>
      <c r="GQF7" s="363"/>
      <c r="GQG7" s="363"/>
      <c r="GQH7" s="363"/>
      <c r="GQI7" s="363"/>
      <c r="GQJ7" s="363"/>
      <c r="GQK7" s="363"/>
      <c r="GQL7" s="363"/>
      <c r="GQM7" s="363"/>
      <c r="GQN7" s="363"/>
      <c r="GQO7" s="363"/>
      <c r="GQP7" s="363"/>
      <c r="GQQ7" s="363"/>
      <c r="GQR7" s="363"/>
      <c r="GQS7" s="363"/>
      <c r="GQT7" s="363"/>
      <c r="GQU7" s="363"/>
      <c r="GQV7" s="363"/>
      <c r="GQW7" s="363"/>
      <c r="GQX7" s="363"/>
      <c r="GQY7" s="363"/>
      <c r="GQZ7" s="363"/>
      <c r="GRA7" s="363"/>
      <c r="GRB7" s="363"/>
      <c r="GRC7" s="363"/>
      <c r="GRD7" s="363"/>
      <c r="GRE7" s="363"/>
      <c r="GRF7" s="363"/>
      <c r="GRG7" s="363"/>
      <c r="GRH7" s="363"/>
      <c r="GRI7" s="363"/>
      <c r="GRJ7" s="363"/>
      <c r="GRK7" s="363"/>
      <c r="GRL7" s="363"/>
      <c r="GRM7" s="363"/>
      <c r="GRN7" s="363"/>
      <c r="GRO7" s="363"/>
      <c r="GRP7" s="363"/>
      <c r="GRQ7" s="363"/>
      <c r="GRR7" s="363"/>
      <c r="GRS7" s="363"/>
      <c r="GRT7" s="363"/>
      <c r="GRU7" s="363"/>
      <c r="GRV7" s="363"/>
      <c r="GRW7" s="363"/>
      <c r="GRX7" s="363"/>
      <c r="GRY7" s="363"/>
      <c r="GRZ7" s="363"/>
      <c r="GSA7" s="363"/>
      <c r="GSB7" s="363"/>
      <c r="GSC7" s="363"/>
      <c r="GSD7" s="363"/>
      <c r="GSE7" s="363"/>
      <c r="GSF7" s="363"/>
      <c r="GSG7" s="363"/>
      <c r="GSH7" s="363"/>
      <c r="GSI7" s="363"/>
      <c r="GSJ7" s="363"/>
      <c r="GSK7" s="363"/>
      <c r="GSL7" s="363"/>
      <c r="GSM7" s="363"/>
      <c r="GSN7" s="363"/>
      <c r="GSO7" s="363"/>
      <c r="GSP7" s="363"/>
      <c r="GSQ7" s="363"/>
      <c r="GSR7" s="363"/>
      <c r="GSS7" s="363"/>
      <c r="GST7" s="363"/>
      <c r="GSU7" s="363"/>
      <c r="GSV7" s="363"/>
      <c r="GSW7" s="363"/>
      <c r="GSX7" s="363"/>
      <c r="GSY7" s="363"/>
      <c r="GSZ7" s="363"/>
      <c r="GTA7" s="363"/>
      <c r="GTB7" s="363"/>
      <c r="GTC7" s="363"/>
      <c r="GTD7" s="363"/>
      <c r="GTE7" s="363"/>
      <c r="GTF7" s="363"/>
      <c r="GTG7" s="363"/>
      <c r="GTH7" s="363"/>
      <c r="GTI7" s="363"/>
      <c r="GTJ7" s="363"/>
      <c r="GTK7" s="363"/>
      <c r="GTL7" s="363"/>
      <c r="GTM7" s="363"/>
      <c r="GTN7" s="363"/>
      <c r="GTO7" s="363"/>
      <c r="GTP7" s="363"/>
      <c r="GTQ7" s="363"/>
      <c r="GTR7" s="363"/>
      <c r="GTS7" s="363"/>
      <c r="GTT7" s="363"/>
      <c r="GTU7" s="363"/>
      <c r="GTV7" s="363"/>
      <c r="GTW7" s="363"/>
      <c r="GTX7" s="363"/>
      <c r="GTY7" s="363"/>
      <c r="GTZ7" s="363"/>
      <c r="GUA7" s="363"/>
      <c r="GUB7" s="363"/>
      <c r="GUC7" s="363"/>
      <c r="GUD7" s="363"/>
      <c r="GUE7" s="363"/>
      <c r="GUF7" s="363"/>
      <c r="GUG7" s="363"/>
      <c r="GUH7" s="363"/>
      <c r="GUI7" s="363"/>
      <c r="GUJ7" s="363"/>
      <c r="GUK7" s="363"/>
      <c r="GUL7" s="363"/>
      <c r="GUM7" s="363"/>
      <c r="GUN7" s="363"/>
      <c r="GUO7" s="363"/>
      <c r="GUP7" s="363"/>
      <c r="GUQ7" s="363"/>
      <c r="GUR7" s="363"/>
      <c r="GUS7" s="363"/>
      <c r="GUT7" s="363"/>
      <c r="GUU7" s="363"/>
      <c r="GUV7" s="363"/>
      <c r="GUW7" s="363"/>
      <c r="GUX7" s="363"/>
      <c r="GUY7" s="363"/>
      <c r="GUZ7" s="363"/>
      <c r="GVA7" s="363"/>
      <c r="GVB7" s="363"/>
      <c r="GVC7" s="363"/>
      <c r="GVD7" s="363"/>
      <c r="GVE7" s="363"/>
      <c r="GVF7" s="363"/>
      <c r="GVG7" s="363"/>
      <c r="GVH7" s="363"/>
      <c r="GVI7" s="363"/>
      <c r="GVJ7" s="363"/>
      <c r="GVK7" s="363"/>
      <c r="GVL7" s="363"/>
      <c r="GVM7" s="363"/>
      <c r="GVN7" s="363"/>
      <c r="GVO7" s="363"/>
      <c r="GVP7" s="363"/>
      <c r="GVQ7" s="363"/>
      <c r="GVR7" s="363"/>
      <c r="GVS7" s="363"/>
      <c r="GVT7" s="363"/>
      <c r="GVU7" s="363"/>
      <c r="GVV7" s="363"/>
      <c r="GVW7" s="363"/>
      <c r="GVX7" s="363"/>
      <c r="GVY7" s="363"/>
      <c r="GVZ7" s="363"/>
      <c r="GWA7" s="363"/>
      <c r="GWB7" s="363"/>
      <c r="GWC7" s="363"/>
      <c r="GWD7" s="363"/>
      <c r="GWE7" s="363"/>
      <c r="GWF7" s="363"/>
      <c r="GWG7" s="363"/>
      <c r="GWH7" s="363"/>
      <c r="GWI7" s="363"/>
      <c r="GWJ7" s="363"/>
      <c r="GWK7" s="363"/>
      <c r="GWL7" s="363"/>
      <c r="GWM7" s="363"/>
      <c r="GWN7" s="363"/>
      <c r="GWO7" s="363"/>
      <c r="GWP7" s="363"/>
      <c r="GWQ7" s="363"/>
      <c r="GWR7" s="363"/>
      <c r="GWS7" s="363"/>
      <c r="GWT7" s="363"/>
      <c r="GWU7" s="363"/>
      <c r="GWV7" s="363"/>
      <c r="GWW7" s="363"/>
      <c r="GWX7" s="363"/>
      <c r="GWY7" s="363"/>
      <c r="GWZ7" s="363"/>
      <c r="GXA7" s="363"/>
      <c r="GXB7" s="363"/>
      <c r="GXC7" s="363"/>
      <c r="GXD7" s="363"/>
      <c r="GXE7" s="363"/>
      <c r="GXF7" s="363"/>
      <c r="GXG7" s="363"/>
      <c r="GXH7" s="363"/>
      <c r="GXI7" s="363"/>
      <c r="GXJ7" s="363"/>
      <c r="GXK7" s="363"/>
      <c r="GXL7" s="363"/>
      <c r="GXM7" s="363"/>
      <c r="GXN7" s="363"/>
      <c r="GXO7" s="363"/>
      <c r="GXP7" s="363"/>
      <c r="GXQ7" s="363"/>
      <c r="GXR7" s="363"/>
      <c r="GXS7" s="363"/>
      <c r="GXT7" s="363"/>
      <c r="GXU7" s="363"/>
      <c r="GXV7" s="363"/>
      <c r="GXW7" s="363"/>
      <c r="GXX7" s="363"/>
      <c r="GXY7" s="363"/>
      <c r="GXZ7" s="363"/>
      <c r="GYA7" s="363"/>
      <c r="GYB7" s="363"/>
      <c r="GYC7" s="363"/>
      <c r="GYD7" s="363"/>
      <c r="GYE7" s="363"/>
      <c r="GYF7" s="363"/>
      <c r="GYG7" s="363"/>
      <c r="GYH7" s="363"/>
      <c r="GYI7" s="363"/>
      <c r="GYJ7" s="363"/>
      <c r="GYK7" s="363"/>
      <c r="GYL7" s="363"/>
      <c r="GYM7" s="363"/>
      <c r="GYN7" s="363"/>
      <c r="GYO7" s="363"/>
      <c r="GYP7" s="363"/>
      <c r="GYQ7" s="363"/>
      <c r="GYR7" s="363"/>
      <c r="GYS7" s="363"/>
      <c r="GYT7" s="363"/>
      <c r="GYU7" s="363"/>
      <c r="GYV7" s="363"/>
      <c r="GYW7" s="363"/>
      <c r="GYX7" s="363"/>
      <c r="GYY7" s="363"/>
      <c r="GYZ7" s="363"/>
      <c r="GZA7" s="363"/>
      <c r="GZB7" s="363"/>
      <c r="GZC7" s="363"/>
      <c r="GZD7" s="363"/>
      <c r="GZE7" s="363"/>
      <c r="GZF7" s="363"/>
      <c r="GZG7" s="363"/>
      <c r="GZH7" s="363"/>
      <c r="GZI7" s="363"/>
      <c r="GZJ7" s="363"/>
      <c r="GZK7" s="363"/>
      <c r="GZL7" s="363"/>
      <c r="GZM7" s="363"/>
      <c r="GZN7" s="363"/>
      <c r="GZO7" s="363"/>
      <c r="GZP7" s="363"/>
      <c r="GZQ7" s="363"/>
      <c r="GZR7" s="363"/>
      <c r="GZS7" s="363"/>
      <c r="GZT7" s="363"/>
      <c r="GZU7" s="363"/>
      <c r="GZV7" s="363"/>
      <c r="GZW7" s="363"/>
      <c r="GZX7" s="363"/>
      <c r="GZY7" s="363"/>
      <c r="GZZ7" s="363"/>
      <c r="HAA7" s="363"/>
      <c r="HAB7" s="363"/>
      <c r="HAC7" s="363"/>
      <c r="HAD7" s="363"/>
      <c r="HAE7" s="363"/>
      <c r="HAF7" s="363"/>
      <c r="HAG7" s="363"/>
      <c r="HAH7" s="363"/>
      <c r="HAI7" s="363"/>
      <c r="HAJ7" s="363"/>
      <c r="HAK7" s="363"/>
      <c r="HAL7" s="363"/>
      <c r="HAM7" s="363"/>
      <c r="HAN7" s="363"/>
      <c r="HAO7" s="363"/>
      <c r="HAP7" s="363"/>
      <c r="HAQ7" s="363"/>
      <c r="HAR7" s="363"/>
      <c r="HAS7" s="363"/>
      <c r="HAT7" s="363"/>
      <c r="HAU7" s="363"/>
      <c r="HAV7" s="363"/>
      <c r="HAW7" s="363"/>
      <c r="HAX7" s="363"/>
      <c r="HAY7" s="363"/>
      <c r="HAZ7" s="363"/>
      <c r="HBA7" s="363"/>
      <c r="HBB7" s="363"/>
      <c r="HBC7" s="363"/>
      <c r="HBD7" s="363"/>
      <c r="HBE7" s="363"/>
      <c r="HBF7" s="363"/>
      <c r="HBG7" s="363"/>
      <c r="HBH7" s="363"/>
      <c r="HBI7" s="363"/>
      <c r="HBJ7" s="363"/>
      <c r="HBK7" s="363"/>
      <c r="HBL7" s="363"/>
      <c r="HBM7" s="363"/>
      <c r="HBN7" s="363"/>
      <c r="HBO7" s="363"/>
      <c r="HBP7" s="363"/>
      <c r="HBQ7" s="363"/>
      <c r="HBR7" s="363"/>
      <c r="HBS7" s="363"/>
      <c r="HBT7" s="363"/>
      <c r="HBU7" s="363"/>
      <c r="HBV7" s="363"/>
      <c r="HBW7" s="363"/>
      <c r="HBX7" s="363"/>
      <c r="HBY7" s="363"/>
      <c r="HBZ7" s="363"/>
      <c r="HCA7" s="363"/>
      <c r="HCB7" s="363"/>
      <c r="HCC7" s="363"/>
      <c r="HCD7" s="363"/>
      <c r="HCE7" s="363"/>
      <c r="HCF7" s="363"/>
      <c r="HCG7" s="363"/>
      <c r="HCH7" s="363"/>
      <c r="HCI7" s="363"/>
      <c r="HCJ7" s="363"/>
      <c r="HCK7" s="363"/>
      <c r="HCL7" s="363"/>
      <c r="HCM7" s="363"/>
      <c r="HCN7" s="363"/>
      <c r="HCO7" s="363"/>
      <c r="HCP7" s="363"/>
      <c r="HCQ7" s="363"/>
      <c r="HCR7" s="363"/>
      <c r="HCS7" s="363"/>
      <c r="HCT7" s="363"/>
      <c r="HCU7" s="363"/>
      <c r="HCV7" s="363"/>
      <c r="HCW7" s="363"/>
      <c r="HCX7" s="363"/>
      <c r="HCY7" s="363"/>
      <c r="HCZ7" s="363"/>
      <c r="HDA7" s="363"/>
      <c r="HDB7" s="363"/>
      <c r="HDC7" s="363"/>
      <c r="HDD7" s="363"/>
      <c r="HDE7" s="363"/>
      <c r="HDF7" s="363"/>
      <c r="HDG7" s="363"/>
      <c r="HDH7" s="363"/>
      <c r="HDI7" s="363"/>
      <c r="HDJ7" s="363"/>
      <c r="HDK7" s="363"/>
      <c r="HDL7" s="363"/>
      <c r="HDM7" s="363"/>
      <c r="HDN7" s="363"/>
      <c r="HDO7" s="363"/>
      <c r="HDP7" s="363"/>
      <c r="HDQ7" s="363"/>
      <c r="HDR7" s="363"/>
      <c r="HDS7" s="363"/>
      <c r="HDT7" s="363"/>
      <c r="HDU7" s="363"/>
      <c r="HDV7" s="363"/>
      <c r="HDW7" s="363"/>
      <c r="HDX7" s="363"/>
      <c r="HDY7" s="363"/>
      <c r="HDZ7" s="363"/>
      <c r="HEA7" s="363"/>
      <c r="HEB7" s="363"/>
      <c r="HEC7" s="363"/>
      <c r="HED7" s="363"/>
      <c r="HEE7" s="363"/>
      <c r="HEF7" s="363"/>
      <c r="HEG7" s="363"/>
      <c r="HEH7" s="363"/>
      <c r="HEI7" s="363"/>
      <c r="HEJ7" s="363"/>
      <c r="HEK7" s="363"/>
      <c r="HEL7" s="363"/>
      <c r="HEM7" s="363"/>
      <c r="HEN7" s="363"/>
      <c r="HEO7" s="363"/>
      <c r="HEP7" s="363"/>
      <c r="HEQ7" s="363"/>
      <c r="HER7" s="363"/>
      <c r="HES7" s="363"/>
      <c r="HET7" s="363"/>
      <c r="HEU7" s="363"/>
      <c r="HEV7" s="363"/>
      <c r="HEW7" s="363"/>
      <c r="HEX7" s="363"/>
      <c r="HEY7" s="363"/>
      <c r="HEZ7" s="363"/>
      <c r="HFA7" s="363"/>
      <c r="HFB7" s="363"/>
      <c r="HFC7" s="363"/>
      <c r="HFD7" s="363"/>
      <c r="HFE7" s="363"/>
      <c r="HFF7" s="363"/>
      <c r="HFG7" s="363"/>
      <c r="HFH7" s="363"/>
      <c r="HFI7" s="363"/>
      <c r="HFJ7" s="363"/>
      <c r="HFK7" s="363"/>
      <c r="HFL7" s="363"/>
      <c r="HFM7" s="363"/>
      <c r="HFN7" s="363"/>
      <c r="HFO7" s="363"/>
      <c r="HFP7" s="363"/>
      <c r="HFQ7" s="363"/>
      <c r="HFR7" s="363"/>
      <c r="HFS7" s="363"/>
      <c r="HFT7" s="363"/>
      <c r="HFU7" s="363"/>
      <c r="HFV7" s="363"/>
      <c r="HFW7" s="363"/>
      <c r="HFX7" s="363"/>
      <c r="HFY7" s="363"/>
      <c r="HFZ7" s="363"/>
      <c r="HGA7" s="363"/>
      <c r="HGB7" s="363"/>
      <c r="HGC7" s="363"/>
      <c r="HGD7" s="363"/>
      <c r="HGE7" s="363"/>
      <c r="HGF7" s="363"/>
      <c r="HGG7" s="363"/>
      <c r="HGH7" s="363"/>
      <c r="HGI7" s="363"/>
      <c r="HGJ7" s="363"/>
      <c r="HGK7" s="363"/>
      <c r="HGL7" s="363"/>
      <c r="HGM7" s="363"/>
      <c r="HGN7" s="363"/>
      <c r="HGO7" s="363"/>
      <c r="HGP7" s="363"/>
      <c r="HGQ7" s="363"/>
      <c r="HGR7" s="363"/>
      <c r="HGS7" s="363"/>
      <c r="HGT7" s="363"/>
      <c r="HGU7" s="363"/>
      <c r="HGV7" s="363"/>
      <c r="HGW7" s="363"/>
      <c r="HGX7" s="363"/>
      <c r="HGY7" s="363"/>
      <c r="HGZ7" s="363"/>
      <c r="HHA7" s="363"/>
      <c r="HHB7" s="363"/>
      <c r="HHC7" s="363"/>
      <c r="HHD7" s="363"/>
      <c r="HHE7" s="363"/>
      <c r="HHF7" s="363"/>
      <c r="HHG7" s="363"/>
      <c r="HHH7" s="363"/>
      <c r="HHI7" s="363"/>
      <c r="HHJ7" s="363"/>
      <c r="HHK7" s="363"/>
      <c r="HHL7" s="363"/>
      <c r="HHM7" s="363"/>
      <c r="HHN7" s="363"/>
      <c r="HHO7" s="363"/>
      <c r="HHP7" s="363"/>
      <c r="HHQ7" s="363"/>
      <c r="HHR7" s="363"/>
      <c r="HHS7" s="363"/>
      <c r="HHT7" s="363"/>
      <c r="HHU7" s="363"/>
      <c r="HHV7" s="363"/>
      <c r="HHW7" s="363"/>
      <c r="HHX7" s="363"/>
      <c r="HHY7" s="363"/>
      <c r="HHZ7" s="363"/>
      <c r="HIA7" s="363"/>
      <c r="HIB7" s="363"/>
      <c r="HIC7" s="363"/>
      <c r="HID7" s="363"/>
      <c r="HIE7" s="363"/>
      <c r="HIF7" s="363"/>
      <c r="HIG7" s="363"/>
      <c r="HIH7" s="363"/>
      <c r="HII7" s="363"/>
      <c r="HIJ7" s="363"/>
      <c r="HIK7" s="363"/>
      <c r="HIL7" s="363"/>
      <c r="HIM7" s="363"/>
      <c r="HIN7" s="363"/>
      <c r="HIO7" s="363"/>
      <c r="HIP7" s="363"/>
      <c r="HIQ7" s="363"/>
      <c r="HIR7" s="363"/>
      <c r="HIS7" s="363"/>
      <c r="HIT7" s="363"/>
      <c r="HIU7" s="363"/>
      <c r="HIV7" s="363"/>
      <c r="HIW7" s="363"/>
      <c r="HIX7" s="363"/>
      <c r="HIY7" s="363"/>
      <c r="HIZ7" s="363"/>
      <c r="HJA7" s="363"/>
      <c r="HJB7" s="363"/>
      <c r="HJC7" s="363"/>
      <c r="HJD7" s="363"/>
      <c r="HJE7" s="363"/>
      <c r="HJF7" s="363"/>
      <c r="HJG7" s="363"/>
      <c r="HJH7" s="363"/>
      <c r="HJI7" s="363"/>
      <c r="HJJ7" s="363"/>
      <c r="HJK7" s="363"/>
      <c r="HJL7" s="363"/>
      <c r="HJM7" s="363"/>
      <c r="HJN7" s="363"/>
      <c r="HJO7" s="363"/>
      <c r="HJP7" s="363"/>
      <c r="HJQ7" s="363"/>
      <c r="HJR7" s="363"/>
      <c r="HJS7" s="363"/>
      <c r="HJT7" s="363"/>
      <c r="HJU7" s="363"/>
      <c r="HJV7" s="363"/>
      <c r="HJW7" s="363"/>
      <c r="HJX7" s="363"/>
      <c r="HJY7" s="363"/>
      <c r="HJZ7" s="363"/>
      <c r="HKA7" s="363"/>
      <c r="HKB7" s="363"/>
      <c r="HKC7" s="363"/>
      <c r="HKD7" s="363"/>
      <c r="HKE7" s="363"/>
      <c r="HKF7" s="363"/>
      <c r="HKG7" s="363"/>
      <c r="HKH7" s="363"/>
      <c r="HKI7" s="363"/>
      <c r="HKJ7" s="363"/>
      <c r="HKK7" s="363"/>
      <c r="HKL7" s="363"/>
      <c r="HKM7" s="363"/>
      <c r="HKN7" s="363"/>
      <c r="HKO7" s="363"/>
      <c r="HKP7" s="363"/>
      <c r="HKQ7" s="363"/>
      <c r="HKR7" s="363"/>
      <c r="HKS7" s="363"/>
      <c r="HKT7" s="363"/>
      <c r="HKU7" s="363"/>
      <c r="HKV7" s="363"/>
      <c r="HKW7" s="363"/>
      <c r="HKX7" s="363"/>
      <c r="HKY7" s="363"/>
      <c r="HKZ7" s="363"/>
      <c r="HLA7" s="363"/>
      <c r="HLB7" s="363"/>
      <c r="HLC7" s="363"/>
      <c r="HLD7" s="363"/>
      <c r="HLE7" s="363"/>
      <c r="HLF7" s="363"/>
      <c r="HLG7" s="363"/>
      <c r="HLH7" s="363"/>
      <c r="HLI7" s="363"/>
      <c r="HLJ7" s="363"/>
      <c r="HLK7" s="363"/>
      <c r="HLL7" s="363"/>
      <c r="HLM7" s="363"/>
      <c r="HLN7" s="363"/>
      <c r="HLO7" s="363"/>
      <c r="HLP7" s="363"/>
      <c r="HLQ7" s="363"/>
      <c r="HLR7" s="363"/>
      <c r="HLS7" s="363"/>
      <c r="HLT7" s="363"/>
      <c r="HLU7" s="363"/>
      <c r="HLV7" s="363"/>
      <c r="HLW7" s="363"/>
      <c r="HLX7" s="363"/>
      <c r="HLY7" s="363"/>
      <c r="HLZ7" s="363"/>
      <c r="HMA7" s="363"/>
      <c r="HMB7" s="363"/>
      <c r="HMC7" s="363"/>
      <c r="HMD7" s="363"/>
      <c r="HME7" s="363"/>
      <c r="HMF7" s="363"/>
      <c r="HMG7" s="363"/>
      <c r="HMH7" s="363"/>
      <c r="HMI7" s="363"/>
      <c r="HMJ7" s="363"/>
      <c r="HMK7" s="363"/>
      <c r="HML7" s="363"/>
      <c r="HMM7" s="363"/>
      <c r="HMN7" s="363"/>
      <c r="HMO7" s="363"/>
      <c r="HMP7" s="363"/>
      <c r="HMQ7" s="363"/>
      <c r="HMR7" s="363"/>
      <c r="HMS7" s="363"/>
      <c r="HMT7" s="363"/>
      <c r="HMU7" s="363"/>
      <c r="HMV7" s="363"/>
      <c r="HMW7" s="363"/>
      <c r="HMX7" s="363"/>
      <c r="HMY7" s="363"/>
      <c r="HMZ7" s="363"/>
      <c r="HNA7" s="363"/>
      <c r="HNB7" s="363"/>
      <c r="HNC7" s="363"/>
      <c r="HND7" s="363"/>
      <c r="HNE7" s="363"/>
      <c r="HNF7" s="363"/>
      <c r="HNG7" s="363"/>
      <c r="HNH7" s="363"/>
      <c r="HNI7" s="363"/>
      <c r="HNJ7" s="363"/>
      <c r="HNK7" s="363"/>
      <c r="HNL7" s="363"/>
      <c r="HNM7" s="363"/>
      <c r="HNN7" s="363"/>
      <c r="HNO7" s="363"/>
      <c r="HNP7" s="363"/>
      <c r="HNQ7" s="363"/>
      <c r="HNR7" s="363"/>
      <c r="HNS7" s="363"/>
      <c r="HNT7" s="363"/>
      <c r="HNU7" s="363"/>
      <c r="HNV7" s="363"/>
      <c r="HNW7" s="363"/>
      <c r="HNX7" s="363"/>
      <c r="HNY7" s="363"/>
      <c r="HNZ7" s="363"/>
      <c r="HOA7" s="363"/>
      <c r="HOB7" s="363"/>
      <c r="HOC7" s="363"/>
      <c r="HOD7" s="363"/>
      <c r="HOE7" s="363"/>
      <c r="HOF7" s="363"/>
      <c r="HOG7" s="363"/>
      <c r="HOH7" s="363"/>
      <c r="HOI7" s="363"/>
      <c r="HOJ7" s="363"/>
      <c r="HOK7" s="363"/>
      <c r="HOL7" s="363"/>
      <c r="HOM7" s="363"/>
      <c r="HON7" s="363"/>
      <c r="HOO7" s="363"/>
      <c r="HOP7" s="363"/>
      <c r="HOQ7" s="363"/>
      <c r="HOR7" s="363"/>
      <c r="HOS7" s="363"/>
      <c r="HOT7" s="363"/>
      <c r="HOU7" s="363"/>
      <c r="HOV7" s="363"/>
      <c r="HOW7" s="363"/>
      <c r="HOX7" s="363"/>
      <c r="HOY7" s="363"/>
      <c r="HOZ7" s="363"/>
      <c r="HPA7" s="363"/>
      <c r="HPB7" s="363"/>
      <c r="HPC7" s="363"/>
      <c r="HPD7" s="363"/>
      <c r="HPE7" s="363"/>
      <c r="HPF7" s="363"/>
      <c r="HPG7" s="363"/>
      <c r="HPH7" s="363"/>
      <c r="HPI7" s="363"/>
      <c r="HPJ7" s="363"/>
      <c r="HPK7" s="363"/>
      <c r="HPL7" s="363"/>
      <c r="HPM7" s="363"/>
      <c r="HPN7" s="363"/>
      <c r="HPO7" s="363"/>
      <c r="HPP7" s="363"/>
      <c r="HPQ7" s="363"/>
      <c r="HPR7" s="363"/>
      <c r="HPS7" s="363"/>
      <c r="HPT7" s="363"/>
      <c r="HPU7" s="363"/>
      <c r="HPV7" s="363"/>
      <c r="HPW7" s="363"/>
      <c r="HPX7" s="363"/>
      <c r="HPY7" s="363"/>
      <c r="HPZ7" s="363"/>
      <c r="HQA7" s="363"/>
      <c r="HQB7" s="363"/>
      <c r="HQC7" s="363"/>
      <c r="HQD7" s="363"/>
      <c r="HQE7" s="363"/>
      <c r="HQF7" s="363"/>
      <c r="HQG7" s="363"/>
      <c r="HQH7" s="363"/>
      <c r="HQI7" s="363"/>
      <c r="HQJ7" s="363"/>
      <c r="HQK7" s="363"/>
      <c r="HQL7" s="363"/>
      <c r="HQM7" s="363"/>
      <c r="HQN7" s="363"/>
      <c r="HQO7" s="363"/>
      <c r="HQP7" s="363"/>
      <c r="HQQ7" s="363"/>
      <c r="HQR7" s="363"/>
      <c r="HQS7" s="363"/>
      <c r="HQT7" s="363"/>
      <c r="HQU7" s="363"/>
      <c r="HQV7" s="363"/>
      <c r="HQW7" s="363"/>
      <c r="HQX7" s="363"/>
      <c r="HQY7" s="363"/>
      <c r="HQZ7" s="363"/>
      <c r="HRA7" s="363"/>
      <c r="HRB7" s="363"/>
      <c r="HRC7" s="363"/>
      <c r="HRD7" s="363"/>
      <c r="HRE7" s="363"/>
      <c r="HRF7" s="363"/>
      <c r="HRG7" s="363"/>
      <c r="HRH7" s="363"/>
      <c r="HRI7" s="363"/>
      <c r="HRJ7" s="363"/>
      <c r="HRK7" s="363"/>
      <c r="HRL7" s="363"/>
      <c r="HRM7" s="363"/>
      <c r="HRN7" s="363"/>
      <c r="HRO7" s="363"/>
      <c r="HRP7" s="363"/>
      <c r="HRQ7" s="363"/>
      <c r="HRR7" s="363"/>
      <c r="HRS7" s="363"/>
      <c r="HRT7" s="363"/>
      <c r="HRU7" s="363"/>
      <c r="HRV7" s="363"/>
      <c r="HRW7" s="363"/>
      <c r="HRX7" s="363"/>
      <c r="HRY7" s="363"/>
      <c r="HRZ7" s="363"/>
      <c r="HSA7" s="363"/>
      <c r="HSB7" s="363"/>
      <c r="HSC7" s="363"/>
      <c r="HSD7" s="363"/>
      <c r="HSE7" s="363"/>
      <c r="HSF7" s="363"/>
      <c r="HSG7" s="363"/>
      <c r="HSH7" s="363"/>
      <c r="HSI7" s="363"/>
      <c r="HSJ7" s="363"/>
      <c r="HSK7" s="363"/>
      <c r="HSL7" s="363"/>
      <c r="HSM7" s="363"/>
      <c r="HSN7" s="363"/>
      <c r="HSO7" s="363"/>
      <c r="HSP7" s="363"/>
      <c r="HSQ7" s="363"/>
      <c r="HSR7" s="363"/>
      <c r="HSS7" s="363"/>
      <c r="HST7" s="363"/>
      <c r="HSU7" s="363"/>
      <c r="HSV7" s="363"/>
      <c r="HSW7" s="363"/>
      <c r="HSX7" s="363"/>
      <c r="HSY7" s="363"/>
      <c r="HSZ7" s="363"/>
      <c r="HTA7" s="363"/>
      <c r="HTB7" s="363"/>
      <c r="HTC7" s="363"/>
      <c r="HTD7" s="363"/>
      <c r="HTE7" s="363"/>
      <c r="HTF7" s="363"/>
      <c r="HTG7" s="363"/>
      <c r="HTH7" s="363"/>
      <c r="HTI7" s="363"/>
      <c r="HTJ7" s="363"/>
      <c r="HTK7" s="363"/>
      <c r="HTL7" s="363"/>
      <c r="HTM7" s="363"/>
      <c r="HTN7" s="363"/>
      <c r="HTO7" s="363"/>
      <c r="HTP7" s="363"/>
      <c r="HTQ7" s="363"/>
      <c r="HTR7" s="363"/>
      <c r="HTS7" s="363"/>
      <c r="HTT7" s="363"/>
      <c r="HTU7" s="363"/>
      <c r="HTV7" s="363"/>
      <c r="HTW7" s="363"/>
      <c r="HTX7" s="363"/>
      <c r="HTY7" s="363"/>
      <c r="HTZ7" s="363"/>
      <c r="HUA7" s="363"/>
      <c r="HUB7" s="363"/>
      <c r="HUC7" s="363"/>
      <c r="HUD7" s="363"/>
      <c r="HUE7" s="363"/>
      <c r="HUF7" s="363"/>
      <c r="HUG7" s="363"/>
      <c r="HUH7" s="363"/>
      <c r="HUI7" s="363"/>
      <c r="HUJ7" s="363"/>
      <c r="HUK7" s="363"/>
      <c r="HUL7" s="363"/>
      <c r="HUM7" s="363"/>
      <c r="HUN7" s="363"/>
      <c r="HUO7" s="363"/>
      <c r="HUP7" s="363"/>
      <c r="HUQ7" s="363"/>
      <c r="HUR7" s="363"/>
      <c r="HUS7" s="363"/>
      <c r="HUT7" s="363"/>
      <c r="HUU7" s="363"/>
      <c r="HUV7" s="363"/>
      <c r="HUW7" s="363"/>
      <c r="HUX7" s="363"/>
      <c r="HUY7" s="363"/>
      <c r="HUZ7" s="363"/>
      <c r="HVA7" s="363"/>
      <c r="HVB7" s="363"/>
      <c r="HVC7" s="363"/>
      <c r="HVD7" s="363"/>
      <c r="HVE7" s="363"/>
      <c r="HVF7" s="363"/>
      <c r="HVG7" s="363"/>
      <c r="HVH7" s="363"/>
      <c r="HVI7" s="363"/>
      <c r="HVJ7" s="363"/>
      <c r="HVK7" s="363"/>
      <c r="HVL7" s="363"/>
      <c r="HVM7" s="363"/>
      <c r="HVN7" s="363"/>
      <c r="HVO7" s="363"/>
      <c r="HVP7" s="363"/>
      <c r="HVQ7" s="363"/>
      <c r="HVR7" s="363"/>
      <c r="HVS7" s="363"/>
      <c r="HVT7" s="363"/>
      <c r="HVU7" s="363"/>
      <c r="HVV7" s="363"/>
      <c r="HVW7" s="363"/>
      <c r="HVX7" s="363"/>
      <c r="HVY7" s="363"/>
      <c r="HVZ7" s="363"/>
      <c r="HWA7" s="363"/>
      <c r="HWB7" s="363"/>
      <c r="HWC7" s="363"/>
      <c r="HWD7" s="363"/>
      <c r="HWE7" s="363"/>
      <c r="HWF7" s="363"/>
      <c r="HWG7" s="363"/>
      <c r="HWH7" s="363"/>
      <c r="HWI7" s="363"/>
      <c r="HWJ7" s="363"/>
      <c r="HWK7" s="363"/>
      <c r="HWL7" s="363"/>
      <c r="HWM7" s="363"/>
      <c r="HWN7" s="363"/>
      <c r="HWO7" s="363"/>
      <c r="HWP7" s="363"/>
      <c r="HWQ7" s="363"/>
      <c r="HWR7" s="363"/>
      <c r="HWS7" s="363"/>
      <c r="HWT7" s="363"/>
      <c r="HWU7" s="363"/>
      <c r="HWV7" s="363"/>
      <c r="HWW7" s="363"/>
      <c r="HWX7" s="363"/>
      <c r="HWY7" s="363"/>
      <c r="HWZ7" s="363"/>
      <c r="HXA7" s="363"/>
      <c r="HXB7" s="363"/>
      <c r="HXC7" s="363"/>
      <c r="HXD7" s="363"/>
      <c r="HXE7" s="363"/>
      <c r="HXF7" s="363"/>
      <c r="HXG7" s="363"/>
      <c r="HXH7" s="363"/>
      <c r="HXI7" s="363"/>
      <c r="HXJ7" s="363"/>
      <c r="HXK7" s="363"/>
      <c r="HXL7" s="363"/>
      <c r="HXM7" s="363"/>
      <c r="HXN7" s="363"/>
      <c r="HXO7" s="363"/>
      <c r="HXP7" s="363"/>
      <c r="HXQ7" s="363"/>
      <c r="HXR7" s="363"/>
      <c r="HXS7" s="363"/>
      <c r="HXT7" s="363"/>
      <c r="HXU7" s="363"/>
      <c r="HXV7" s="363"/>
      <c r="HXW7" s="363"/>
      <c r="HXX7" s="363"/>
      <c r="HXY7" s="363"/>
      <c r="HXZ7" s="363"/>
      <c r="HYA7" s="363"/>
      <c r="HYB7" s="363"/>
      <c r="HYC7" s="363"/>
      <c r="HYD7" s="363"/>
      <c r="HYE7" s="363"/>
      <c r="HYF7" s="363"/>
      <c r="HYG7" s="363"/>
      <c r="HYH7" s="363"/>
      <c r="HYI7" s="363"/>
      <c r="HYJ7" s="363"/>
      <c r="HYK7" s="363"/>
      <c r="HYL7" s="363"/>
      <c r="HYM7" s="363"/>
      <c r="HYN7" s="363"/>
      <c r="HYO7" s="363"/>
      <c r="HYP7" s="363"/>
      <c r="HYQ7" s="363"/>
      <c r="HYR7" s="363"/>
      <c r="HYS7" s="363"/>
      <c r="HYT7" s="363"/>
      <c r="HYU7" s="363"/>
      <c r="HYV7" s="363"/>
      <c r="HYW7" s="363"/>
      <c r="HYX7" s="363"/>
      <c r="HYY7" s="363"/>
      <c r="HYZ7" s="363"/>
      <c r="HZA7" s="363"/>
      <c r="HZB7" s="363"/>
      <c r="HZC7" s="363"/>
      <c r="HZD7" s="363"/>
      <c r="HZE7" s="363"/>
      <c r="HZF7" s="363"/>
      <c r="HZG7" s="363"/>
      <c r="HZH7" s="363"/>
      <c r="HZI7" s="363"/>
      <c r="HZJ7" s="363"/>
      <c r="HZK7" s="363"/>
      <c r="HZL7" s="363"/>
      <c r="HZM7" s="363"/>
      <c r="HZN7" s="363"/>
      <c r="HZO7" s="363"/>
      <c r="HZP7" s="363"/>
      <c r="HZQ7" s="363"/>
      <c r="HZR7" s="363"/>
      <c r="HZS7" s="363"/>
      <c r="HZT7" s="363"/>
      <c r="HZU7" s="363"/>
      <c r="HZV7" s="363"/>
      <c r="HZW7" s="363"/>
      <c r="HZX7" s="363"/>
      <c r="HZY7" s="363"/>
      <c r="HZZ7" s="363"/>
      <c r="IAA7" s="363"/>
      <c r="IAB7" s="363"/>
      <c r="IAC7" s="363"/>
      <c r="IAD7" s="363"/>
      <c r="IAE7" s="363"/>
      <c r="IAF7" s="363"/>
      <c r="IAG7" s="363"/>
      <c r="IAH7" s="363"/>
      <c r="IAI7" s="363"/>
      <c r="IAJ7" s="363"/>
      <c r="IAK7" s="363"/>
      <c r="IAL7" s="363"/>
      <c r="IAM7" s="363"/>
      <c r="IAN7" s="363"/>
      <c r="IAO7" s="363"/>
      <c r="IAP7" s="363"/>
      <c r="IAQ7" s="363"/>
      <c r="IAR7" s="363"/>
      <c r="IAS7" s="363"/>
      <c r="IAT7" s="363"/>
      <c r="IAU7" s="363"/>
      <c r="IAV7" s="363"/>
      <c r="IAW7" s="363"/>
      <c r="IAX7" s="363"/>
      <c r="IAY7" s="363"/>
      <c r="IAZ7" s="363"/>
      <c r="IBA7" s="363"/>
      <c r="IBB7" s="363"/>
      <c r="IBC7" s="363"/>
      <c r="IBD7" s="363"/>
      <c r="IBE7" s="363"/>
      <c r="IBF7" s="363"/>
      <c r="IBG7" s="363"/>
      <c r="IBH7" s="363"/>
      <c r="IBI7" s="363"/>
      <c r="IBJ7" s="363"/>
      <c r="IBK7" s="363"/>
      <c r="IBL7" s="363"/>
      <c r="IBM7" s="363"/>
      <c r="IBN7" s="363"/>
      <c r="IBO7" s="363"/>
      <c r="IBP7" s="363"/>
      <c r="IBQ7" s="363"/>
      <c r="IBR7" s="363"/>
      <c r="IBS7" s="363"/>
      <c r="IBT7" s="363"/>
      <c r="IBU7" s="363"/>
      <c r="IBV7" s="363"/>
      <c r="IBW7" s="363"/>
      <c r="IBX7" s="363"/>
      <c r="IBY7" s="363"/>
      <c r="IBZ7" s="363"/>
      <c r="ICA7" s="363"/>
      <c r="ICB7" s="363"/>
      <c r="ICC7" s="363"/>
      <c r="ICD7" s="363"/>
      <c r="ICE7" s="363"/>
      <c r="ICF7" s="363"/>
      <c r="ICG7" s="363"/>
      <c r="ICH7" s="363"/>
      <c r="ICI7" s="363"/>
      <c r="ICJ7" s="363"/>
      <c r="ICK7" s="363"/>
      <c r="ICL7" s="363"/>
      <c r="ICM7" s="363"/>
      <c r="ICN7" s="363"/>
      <c r="ICO7" s="363"/>
      <c r="ICP7" s="363"/>
      <c r="ICQ7" s="363"/>
      <c r="ICR7" s="363"/>
      <c r="ICS7" s="363"/>
      <c r="ICT7" s="363"/>
      <c r="ICU7" s="363"/>
      <c r="ICV7" s="363"/>
      <c r="ICW7" s="363"/>
      <c r="ICX7" s="363"/>
      <c r="ICY7" s="363"/>
      <c r="ICZ7" s="363"/>
      <c r="IDA7" s="363"/>
      <c r="IDB7" s="363"/>
      <c r="IDC7" s="363"/>
      <c r="IDD7" s="363"/>
      <c r="IDE7" s="363"/>
      <c r="IDF7" s="363"/>
      <c r="IDG7" s="363"/>
      <c r="IDH7" s="363"/>
      <c r="IDI7" s="363"/>
      <c r="IDJ7" s="363"/>
      <c r="IDK7" s="363"/>
      <c r="IDL7" s="363"/>
      <c r="IDM7" s="363"/>
      <c r="IDN7" s="363"/>
      <c r="IDO7" s="363"/>
      <c r="IDP7" s="363"/>
      <c r="IDQ7" s="363"/>
      <c r="IDR7" s="363"/>
      <c r="IDS7" s="363"/>
      <c r="IDT7" s="363"/>
      <c r="IDU7" s="363"/>
      <c r="IDV7" s="363"/>
      <c r="IDW7" s="363"/>
      <c r="IDX7" s="363"/>
      <c r="IDY7" s="363"/>
      <c r="IDZ7" s="363"/>
      <c r="IEA7" s="363"/>
      <c r="IEB7" s="363"/>
      <c r="IEC7" s="363"/>
      <c r="IED7" s="363"/>
      <c r="IEE7" s="363"/>
      <c r="IEF7" s="363"/>
      <c r="IEG7" s="363"/>
      <c r="IEH7" s="363"/>
      <c r="IEI7" s="363"/>
      <c r="IEJ7" s="363"/>
      <c r="IEK7" s="363"/>
      <c r="IEL7" s="363"/>
      <c r="IEM7" s="363"/>
      <c r="IEN7" s="363"/>
      <c r="IEO7" s="363"/>
      <c r="IEP7" s="363"/>
      <c r="IEQ7" s="363"/>
      <c r="IER7" s="363"/>
      <c r="IES7" s="363"/>
      <c r="IET7" s="363"/>
      <c r="IEU7" s="363"/>
      <c r="IEV7" s="363"/>
      <c r="IEW7" s="363"/>
      <c r="IEX7" s="363"/>
      <c r="IEY7" s="363"/>
      <c r="IEZ7" s="363"/>
      <c r="IFA7" s="363"/>
      <c r="IFB7" s="363"/>
      <c r="IFC7" s="363"/>
      <c r="IFD7" s="363"/>
      <c r="IFE7" s="363"/>
      <c r="IFF7" s="363"/>
      <c r="IFG7" s="363"/>
      <c r="IFH7" s="363"/>
      <c r="IFI7" s="363"/>
      <c r="IFJ7" s="363"/>
      <c r="IFK7" s="363"/>
      <c r="IFL7" s="363"/>
      <c r="IFM7" s="363"/>
      <c r="IFN7" s="363"/>
      <c r="IFO7" s="363"/>
      <c r="IFP7" s="363"/>
      <c r="IFQ7" s="363"/>
      <c r="IFR7" s="363"/>
      <c r="IFS7" s="363"/>
      <c r="IFT7" s="363"/>
      <c r="IFU7" s="363"/>
      <c r="IFV7" s="363"/>
      <c r="IFW7" s="363"/>
      <c r="IFX7" s="363"/>
      <c r="IFY7" s="363"/>
      <c r="IFZ7" s="363"/>
      <c r="IGA7" s="363"/>
      <c r="IGB7" s="363"/>
      <c r="IGC7" s="363"/>
      <c r="IGD7" s="363"/>
      <c r="IGE7" s="363"/>
      <c r="IGF7" s="363"/>
      <c r="IGG7" s="363"/>
      <c r="IGH7" s="363"/>
      <c r="IGI7" s="363"/>
      <c r="IGJ7" s="363"/>
      <c r="IGK7" s="363"/>
      <c r="IGL7" s="363"/>
      <c r="IGM7" s="363"/>
      <c r="IGN7" s="363"/>
      <c r="IGO7" s="363"/>
      <c r="IGP7" s="363"/>
      <c r="IGQ7" s="363"/>
      <c r="IGR7" s="363"/>
      <c r="IGS7" s="363"/>
      <c r="IGT7" s="363"/>
      <c r="IGU7" s="363"/>
      <c r="IGV7" s="363"/>
      <c r="IGW7" s="363"/>
      <c r="IGX7" s="363"/>
      <c r="IGY7" s="363"/>
      <c r="IGZ7" s="363"/>
      <c r="IHA7" s="363"/>
      <c r="IHB7" s="363"/>
      <c r="IHC7" s="363"/>
      <c r="IHD7" s="363"/>
      <c r="IHE7" s="363"/>
      <c r="IHF7" s="363"/>
      <c r="IHG7" s="363"/>
      <c r="IHH7" s="363"/>
      <c r="IHI7" s="363"/>
      <c r="IHJ7" s="363"/>
      <c r="IHK7" s="363"/>
      <c r="IHL7" s="363"/>
      <c r="IHM7" s="363"/>
      <c r="IHN7" s="363"/>
      <c r="IHO7" s="363"/>
      <c r="IHP7" s="363"/>
      <c r="IHQ7" s="363"/>
      <c r="IHR7" s="363"/>
      <c r="IHS7" s="363"/>
      <c r="IHT7" s="363"/>
      <c r="IHU7" s="363"/>
      <c r="IHV7" s="363"/>
      <c r="IHW7" s="363"/>
      <c r="IHX7" s="363"/>
      <c r="IHY7" s="363"/>
      <c r="IHZ7" s="363"/>
      <c r="IIA7" s="363"/>
      <c r="IIB7" s="363"/>
      <c r="IIC7" s="363"/>
      <c r="IID7" s="363"/>
      <c r="IIE7" s="363"/>
      <c r="IIF7" s="363"/>
      <c r="IIG7" s="363"/>
      <c r="IIH7" s="363"/>
      <c r="III7" s="363"/>
      <c r="IIJ7" s="363"/>
      <c r="IIK7" s="363"/>
      <c r="IIL7" s="363"/>
      <c r="IIM7" s="363"/>
      <c r="IIN7" s="363"/>
      <c r="IIO7" s="363"/>
      <c r="IIP7" s="363"/>
      <c r="IIQ7" s="363"/>
      <c r="IIR7" s="363"/>
      <c r="IIS7" s="363"/>
      <c r="IIT7" s="363"/>
      <c r="IIU7" s="363"/>
      <c r="IIV7" s="363"/>
      <c r="IIW7" s="363"/>
      <c r="IIX7" s="363"/>
      <c r="IIY7" s="363"/>
      <c r="IIZ7" s="363"/>
      <c r="IJA7" s="363"/>
      <c r="IJB7" s="363"/>
      <c r="IJC7" s="363"/>
      <c r="IJD7" s="363"/>
      <c r="IJE7" s="363"/>
      <c r="IJF7" s="363"/>
      <c r="IJG7" s="363"/>
      <c r="IJH7" s="363"/>
      <c r="IJI7" s="363"/>
      <c r="IJJ7" s="363"/>
      <c r="IJK7" s="363"/>
      <c r="IJL7" s="363"/>
      <c r="IJM7" s="363"/>
      <c r="IJN7" s="363"/>
      <c r="IJO7" s="363"/>
      <c r="IJP7" s="363"/>
      <c r="IJQ7" s="363"/>
      <c r="IJR7" s="363"/>
      <c r="IJS7" s="363"/>
      <c r="IJT7" s="363"/>
      <c r="IJU7" s="363"/>
      <c r="IJV7" s="363"/>
      <c r="IJW7" s="363"/>
      <c r="IJX7" s="363"/>
      <c r="IJY7" s="363"/>
      <c r="IJZ7" s="363"/>
      <c r="IKA7" s="363"/>
      <c r="IKB7" s="363"/>
      <c r="IKC7" s="363"/>
      <c r="IKD7" s="363"/>
      <c r="IKE7" s="363"/>
      <c r="IKF7" s="363"/>
      <c r="IKG7" s="363"/>
      <c r="IKH7" s="363"/>
      <c r="IKI7" s="363"/>
      <c r="IKJ7" s="363"/>
      <c r="IKK7" s="363"/>
      <c r="IKL7" s="363"/>
      <c r="IKM7" s="363"/>
      <c r="IKN7" s="363"/>
      <c r="IKO7" s="363"/>
      <c r="IKP7" s="363"/>
      <c r="IKQ7" s="363"/>
      <c r="IKR7" s="363"/>
      <c r="IKS7" s="363"/>
      <c r="IKT7" s="363"/>
      <c r="IKU7" s="363"/>
      <c r="IKV7" s="363"/>
      <c r="IKW7" s="363"/>
      <c r="IKX7" s="363"/>
      <c r="IKY7" s="363"/>
      <c r="IKZ7" s="363"/>
      <c r="ILA7" s="363"/>
      <c r="ILB7" s="363"/>
      <c r="ILC7" s="363"/>
      <c r="ILD7" s="363"/>
      <c r="ILE7" s="363"/>
      <c r="ILF7" s="363"/>
      <c r="ILG7" s="363"/>
      <c r="ILH7" s="363"/>
      <c r="ILI7" s="363"/>
      <c r="ILJ7" s="363"/>
      <c r="ILK7" s="363"/>
      <c r="ILL7" s="363"/>
      <c r="ILM7" s="363"/>
      <c r="ILN7" s="363"/>
      <c r="ILO7" s="363"/>
      <c r="ILP7" s="363"/>
      <c r="ILQ7" s="363"/>
      <c r="ILR7" s="363"/>
      <c r="ILS7" s="363"/>
      <c r="ILT7" s="363"/>
      <c r="ILU7" s="363"/>
      <c r="ILV7" s="363"/>
      <c r="ILW7" s="363"/>
      <c r="ILX7" s="363"/>
      <c r="ILY7" s="363"/>
      <c r="ILZ7" s="363"/>
      <c r="IMA7" s="363"/>
      <c r="IMB7" s="363"/>
      <c r="IMC7" s="363"/>
      <c r="IMD7" s="363"/>
      <c r="IME7" s="363"/>
      <c r="IMF7" s="363"/>
      <c r="IMG7" s="363"/>
      <c r="IMH7" s="363"/>
      <c r="IMI7" s="363"/>
      <c r="IMJ7" s="363"/>
      <c r="IMK7" s="363"/>
      <c r="IML7" s="363"/>
      <c r="IMM7" s="363"/>
      <c r="IMN7" s="363"/>
      <c r="IMO7" s="363"/>
      <c r="IMP7" s="363"/>
      <c r="IMQ7" s="363"/>
      <c r="IMR7" s="363"/>
      <c r="IMS7" s="363"/>
      <c r="IMT7" s="363"/>
      <c r="IMU7" s="363"/>
      <c r="IMV7" s="363"/>
      <c r="IMW7" s="363"/>
      <c r="IMX7" s="363"/>
      <c r="IMY7" s="363"/>
      <c r="IMZ7" s="363"/>
      <c r="INA7" s="363"/>
      <c r="INB7" s="363"/>
      <c r="INC7" s="363"/>
      <c r="IND7" s="363"/>
      <c r="INE7" s="363"/>
      <c r="INF7" s="363"/>
      <c r="ING7" s="363"/>
      <c r="INH7" s="363"/>
      <c r="INI7" s="363"/>
      <c r="INJ7" s="363"/>
      <c r="INK7" s="363"/>
      <c r="INL7" s="363"/>
      <c r="INM7" s="363"/>
      <c r="INN7" s="363"/>
      <c r="INO7" s="363"/>
      <c r="INP7" s="363"/>
      <c r="INQ7" s="363"/>
      <c r="INR7" s="363"/>
      <c r="INS7" s="363"/>
      <c r="INT7" s="363"/>
      <c r="INU7" s="363"/>
      <c r="INV7" s="363"/>
      <c r="INW7" s="363"/>
      <c r="INX7" s="363"/>
      <c r="INY7" s="363"/>
      <c r="INZ7" s="363"/>
      <c r="IOA7" s="363"/>
      <c r="IOB7" s="363"/>
      <c r="IOC7" s="363"/>
      <c r="IOD7" s="363"/>
      <c r="IOE7" s="363"/>
      <c r="IOF7" s="363"/>
      <c r="IOG7" s="363"/>
      <c r="IOH7" s="363"/>
      <c r="IOI7" s="363"/>
      <c r="IOJ7" s="363"/>
      <c r="IOK7" s="363"/>
      <c r="IOL7" s="363"/>
      <c r="IOM7" s="363"/>
      <c r="ION7" s="363"/>
      <c r="IOO7" s="363"/>
      <c r="IOP7" s="363"/>
      <c r="IOQ7" s="363"/>
      <c r="IOR7" s="363"/>
      <c r="IOS7" s="363"/>
      <c r="IOT7" s="363"/>
      <c r="IOU7" s="363"/>
      <c r="IOV7" s="363"/>
      <c r="IOW7" s="363"/>
      <c r="IOX7" s="363"/>
      <c r="IOY7" s="363"/>
      <c r="IOZ7" s="363"/>
      <c r="IPA7" s="363"/>
      <c r="IPB7" s="363"/>
      <c r="IPC7" s="363"/>
      <c r="IPD7" s="363"/>
      <c r="IPE7" s="363"/>
      <c r="IPF7" s="363"/>
      <c r="IPG7" s="363"/>
      <c r="IPH7" s="363"/>
      <c r="IPI7" s="363"/>
      <c r="IPJ7" s="363"/>
      <c r="IPK7" s="363"/>
      <c r="IPL7" s="363"/>
      <c r="IPM7" s="363"/>
      <c r="IPN7" s="363"/>
      <c r="IPO7" s="363"/>
      <c r="IPP7" s="363"/>
      <c r="IPQ7" s="363"/>
      <c r="IPR7" s="363"/>
      <c r="IPS7" s="363"/>
      <c r="IPT7" s="363"/>
      <c r="IPU7" s="363"/>
      <c r="IPV7" s="363"/>
      <c r="IPW7" s="363"/>
      <c r="IPX7" s="363"/>
      <c r="IPY7" s="363"/>
      <c r="IPZ7" s="363"/>
      <c r="IQA7" s="363"/>
      <c r="IQB7" s="363"/>
      <c r="IQC7" s="363"/>
      <c r="IQD7" s="363"/>
      <c r="IQE7" s="363"/>
      <c r="IQF7" s="363"/>
      <c r="IQG7" s="363"/>
      <c r="IQH7" s="363"/>
      <c r="IQI7" s="363"/>
      <c r="IQJ7" s="363"/>
      <c r="IQK7" s="363"/>
      <c r="IQL7" s="363"/>
      <c r="IQM7" s="363"/>
      <c r="IQN7" s="363"/>
      <c r="IQO7" s="363"/>
      <c r="IQP7" s="363"/>
      <c r="IQQ7" s="363"/>
      <c r="IQR7" s="363"/>
      <c r="IQS7" s="363"/>
      <c r="IQT7" s="363"/>
      <c r="IQU7" s="363"/>
      <c r="IQV7" s="363"/>
      <c r="IQW7" s="363"/>
      <c r="IQX7" s="363"/>
      <c r="IQY7" s="363"/>
      <c r="IQZ7" s="363"/>
      <c r="IRA7" s="363"/>
      <c r="IRB7" s="363"/>
      <c r="IRC7" s="363"/>
      <c r="IRD7" s="363"/>
      <c r="IRE7" s="363"/>
      <c r="IRF7" s="363"/>
      <c r="IRG7" s="363"/>
      <c r="IRH7" s="363"/>
      <c r="IRI7" s="363"/>
      <c r="IRJ7" s="363"/>
      <c r="IRK7" s="363"/>
      <c r="IRL7" s="363"/>
      <c r="IRM7" s="363"/>
      <c r="IRN7" s="363"/>
      <c r="IRO7" s="363"/>
      <c r="IRP7" s="363"/>
      <c r="IRQ7" s="363"/>
      <c r="IRR7" s="363"/>
      <c r="IRS7" s="363"/>
      <c r="IRT7" s="363"/>
      <c r="IRU7" s="363"/>
      <c r="IRV7" s="363"/>
      <c r="IRW7" s="363"/>
      <c r="IRX7" s="363"/>
      <c r="IRY7" s="363"/>
      <c r="IRZ7" s="363"/>
      <c r="ISA7" s="363"/>
      <c r="ISB7" s="363"/>
      <c r="ISC7" s="363"/>
      <c r="ISD7" s="363"/>
      <c r="ISE7" s="363"/>
      <c r="ISF7" s="363"/>
      <c r="ISG7" s="363"/>
      <c r="ISH7" s="363"/>
      <c r="ISI7" s="363"/>
      <c r="ISJ7" s="363"/>
      <c r="ISK7" s="363"/>
      <c r="ISL7" s="363"/>
      <c r="ISM7" s="363"/>
      <c r="ISN7" s="363"/>
      <c r="ISO7" s="363"/>
      <c r="ISP7" s="363"/>
      <c r="ISQ7" s="363"/>
      <c r="ISR7" s="363"/>
      <c r="ISS7" s="363"/>
      <c r="IST7" s="363"/>
      <c r="ISU7" s="363"/>
      <c r="ISV7" s="363"/>
      <c r="ISW7" s="363"/>
      <c r="ISX7" s="363"/>
      <c r="ISY7" s="363"/>
      <c r="ISZ7" s="363"/>
      <c r="ITA7" s="363"/>
      <c r="ITB7" s="363"/>
      <c r="ITC7" s="363"/>
      <c r="ITD7" s="363"/>
      <c r="ITE7" s="363"/>
      <c r="ITF7" s="363"/>
      <c r="ITG7" s="363"/>
      <c r="ITH7" s="363"/>
      <c r="ITI7" s="363"/>
      <c r="ITJ7" s="363"/>
      <c r="ITK7" s="363"/>
      <c r="ITL7" s="363"/>
      <c r="ITM7" s="363"/>
      <c r="ITN7" s="363"/>
      <c r="ITO7" s="363"/>
      <c r="ITP7" s="363"/>
      <c r="ITQ7" s="363"/>
      <c r="ITR7" s="363"/>
      <c r="ITS7" s="363"/>
      <c r="ITT7" s="363"/>
      <c r="ITU7" s="363"/>
      <c r="ITV7" s="363"/>
      <c r="ITW7" s="363"/>
      <c r="ITX7" s="363"/>
      <c r="ITY7" s="363"/>
      <c r="ITZ7" s="363"/>
      <c r="IUA7" s="363"/>
      <c r="IUB7" s="363"/>
      <c r="IUC7" s="363"/>
      <c r="IUD7" s="363"/>
      <c r="IUE7" s="363"/>
      <c r="IUF7" s="363"/>
      <c r="IUG7" s="363"/>
      <c r="IUH7" s="363"/>
      <c r="IUI7" s="363"/>
      <c r="IUJ7" s="363"/>
      <c r="IUK7" s="363"/>
      <c r="IUL7" s="363"/>
      <c r="IUM7" s="363"/>
      <c r="IUN7" s="363"/>
      <c r="IUO7" s="363"/>
      <c r="IUP7" s="363"/>
      <c r="IUQ7" s="363"/>
      <c r="IUR7" s="363"/>
      <c r="IUS7" s="363"/>
      <c r="IUT7" s="363"/>
      <c r="IUU7" s="363"/>
      <c r="IUV7" s="363"/>
      <c r="IUW7" s="363"/>
      <c r="IUX7" s="363"/>
      <c r="IUY7" s="363"/>
      <c r="IUZ7" s="363"/>
      <c r="IVA7" s="363"/>
      <c r="IVB7" s="363"/>
      <c r="IVC7" s="363"/>
      <c r="IVD7" s="363"/>
      <c r="IVE7" s="363"/>
      <c r="IVF7" s="363"/>
      <c r="IVG7" s="363"/>
      <c r="IVH7" s="363"/>
      <c r="IVI7" s="363"/>
      <c r="IVJ7" s="363"/>
      <c r="IVK7" s="363"/>
      <c r="IVL7" s="363"/>
      <c r="IVM7" s="363"/>
      <c r="IVN7" s="363"/>
      <c r="IVO7" s="363"/>
      <c r="IVP7" s="363"/>
      <c r="IVQ7" s="363"/>
      <c r="IVR7" s="363"/>
      <c r="IVS7" s="363"/>
      <c r="IVT7" s="363"/>
      <c r="IVU7" s="363"/>
      <c r="IVV7" s="363"/>
      <c r="IVW7" s="363"/>
      <c r="IVX7" s="363"/>
      <c r="IVY7" s="363"/>
      <c r="IVZ7" s="363"/>
      <c r="IWA7" s="363"/>
      <c r="IWB7" s="363"/>
      <c r="IWC7" s="363"/>
      <c r="IWD7" s="363"/>
      <c r="IWE7" s="363"/>
      <c r="IWF7" s="363"/>
      <c r="IWG7" s="363"/>
      <c r="IWH7" s="363"/>
      <c r="IWI7" s="363"/>
      <c r="IWJ7" s="363"/>
      <c r="IWK7" s="363"/>
      <c r="IWL7" s="363"/>
      <c r="IWM7" s="363"/>
      <c r="IWN7" s="363"/>
      <c r="IWO7" s="363"/>
      <c r="IWP7" s="363"/>
      <c r="IWQ7" s="363"/>
      <c r="IWR7" s="363"/>
      <c r="IWS7" s="363"/>
      <c r="IWT7" s="363"/>
      <c r="IWU7" s="363"/>
      <c r="IWV7" s="363"/>
      <c r="IWW7" s="363"/>
      <c r="IWX7" s="363"/>
      <c r="IWY7" s="363"/>
      <c r="IWZ7" s="363"/>
      <c r="IXA7" s="363"/>
      <c r="IXB7" s="363"/>
      <c r="IXC7" s="363"/>
      <c r="IXD7" s="363"/>
      <c r="IXE7" s="363"/>
      <c r="IXF7" s="363"/>
      <c r="IXG7" s="363"/>
      <c r="IXH7" s="363"/>
      <c r="IXI7" s="363"/>
      <c r="IXJ7" s="363"/>
      <c r="IXK7" s="363"/>
      <c r="IXL7" s="363"/>
      <c r="IXM7" s="363"/>
      <c r="IXN7" s="363"/>
      <c r="IXO7" s="363"/>
      <c r="IXP7" s="363"/>
      <c r="IXQ7" s="363"/>
      <c r="IXR7" s="363"/>
      <c r="IXS7" s="363"/>
      <c r="IXT7" s="363"/>
      <c r="IXU7" s="363"/>
      <c r="IXV7" s="363"/>
      <c r="IXW7" s="363"/>
      <c r="IXX7" s="363"/>
      <c r="IXY7" s="363"/>
      <c r="IXZ7" s="363"/>
      <c r="IYA7" s="363"/>
      <c r="IYB7" s="363"/>
      <c r="IYC7" s="363"/>
      <c r="IYD7" s="363"/>
      <c r="IYE7" s="363"/>
      <c r="IYF7" s="363"/>
      <c r="IYG7" s="363"/>
      <c r="IYH7" s="363"/>
      <c r="IYI7" s="363"/>
      <c r="IYJ7" s="363"/>
      <c r="IYK7" s="363"/>
      <c r="IYL7" s="363"/>
      <c r="IYM7" s="363"/>
      <c r="IYN7" s="363"/>
      <c r="IYO7" s="363"/>
      <c r="IYP7" s="363"/>
      <c r="IYQ7" s="363"/>
      <c r="IYR7" s="363"/>
      <c r="IYS7" s="363"/>
      <c r="IYT7" s="363"/>
      <c r="IYU7" s="363"/>
      <c r="IYV7" s="363"/>
      <c r="IYW7" s="363"/>
      <c r="IYX7" s="363"/>
      <c r="IYY7" s="363"/>
      <c r="IYZ7" s="363"/>
      <c r="IZA7" s="363"/>
      <c r="IZB7" s="363"/>
      <c r="IZC7" s="363"/>
      <c r="IZD7" s="363"/>
      <c r="IZE7" s="363"/>
      <c r="IZF7" s="363"/>
      <c r="IZG7" s="363"/>
      <c r="IZH7" s="363"/>
      <c r="IZI7" s="363"/>
      <c r="IZJ7" s="363"/>
      <c r="IZK7" s="363"/>
      <c r="IZL7" s="363"/>
      <c r="IZM7" s="363"/>
      <c r="IZN7" s="363"/>
      <c r="IZO7" s="363"/>
      <c r="IZP7" s="363"/>
      <c r="IZQ7" s="363"/>
      <c r="IZR7" s="363"/>
      <c r="IZS7" s="363"/>
      <c r="IZT7" s="363"/>
      <c r="IZU7" s="363"/>
      <c r="IZV7" s="363"/>
      <c r="IZW7" s="363"/>
      <c r="IZX7" s="363"/>
      <c r="IZY7" s="363"/>
      <c r="IZZ7" s="363"/>
      <c r="JAA7" s="363"/>
      <c r="JAB7" s="363"/>
      <c r="JAC7" s="363"/>
      <c r="JAD7" s="363"/>
      <c r="JAE7" s="363"/>
      <c r="JAF7" s="363"/>
      <c r="JAG7" s="363"/>
      <c r="JAH7" s="363"/>
      <c r="JAI7" s="363"/>
      <c r="JAJ7" s="363"/>
      <c r="JAK7" s="363"/>
      <c r="JAL7" s="363"/>
      <c r="JAM7" s="363"/>
      <c r="JAN7" s="363"/>
      <c r="JAO7" s="363"/>
      <c r="JAP7" s="363"/>
      <c r="JAQ7" s="363"/>
      <c r="JAR7" s="363"/>
      <c r="JAS7" s="363"/>
      <c r="JAT7" s="363"/>
      <c r="JAU7" s="363"/>
      <c r="JAV7" s="363"/>
      <c r="JAW7" s="363"/>
      <c r="JAX7" s="363"/>
      <c r="JAY7" s="363"/>
      <c r="JAZ7" s="363"/>
      <c r="JBA7" s="363"/>
      <c r="JBB7" s="363"/>
      <c r="JBC7" s="363"/>
      <c r="JBD7" s="363"/>
      <c r="JBE7" s="363"/>
      <c r="JBF7" s="363"/>
      <c r="JBG7" s="363"/>
      <c r="JBH7" s="363"/>
      <c r="JBI7" s="363"/>
      <c r="JBJ7" s="363"/>
      <c r="JBK7" s="363"/>
      <c r="JBL7" s="363"/>
      <c r="JBM7" s="363"/>
      <c r="JBN7" s="363"/>
      <c r="JBO7" s="363"/>
      <c r="JBP7" s="363"/>
      <c r="JBQ7" s="363"/>
      <c r="JBR7" s="363"/>
      <c r="JBS7" s="363"/>
      <c r="JBT7" s="363"/>
      <c r="JBU7" s="363"/>
      <c r="JBV7" s="363"/>
      <c r="JBW7" s="363"/>
      <c r="JBX7" s="363"/>
      <c r="JBY7" s="363"/>
      <c r="JBZ7" s="363"/>
      <c r="JCA7" s="363"/>
      <c r="JCB7" s="363"/>
      <c r="JCC7" s="363"/>
      <c r="JCD7" s="363"/>
      <c r="JCE7" s="363"/>
      <c r="JCF7" s="363"/>
      <c r="JCG7" s="363"/>
      <c r="JCH7" s="363"/>
      <c r="JCI7" s="363"/>
      <c r="JCJ7" s="363"/>
      <c r="JCK7" s="363"/>
      <c r="JCL7" s="363"/>
      <c r="JCM7" s="363"/>
      <c r="JCN7" s="363"/>
      <c r="JCO7" s="363"/>
      <c r="JCP7" s="363"/>
      <c r="JCQ7" s="363"/>
      <c r="JCR7" s="363"/>
      <c r="JCS7" s="363"/>
      <c r="JCT7" s="363"/>
      <c r="JCU7" s="363"/>
      <c r="JCV7" s="363"/>
      <c r="JCW7" s="363"/>
      <c r="JCX7" s="363"/>
      <c r="JCY7" s="363"/>
      <c r="JCZ7" s="363"/>
      <c r="JDA7" s="363"/>
      <c r="JDB7" s="363"/>
      <c r="JDC7" s="363"/>
      <c r="JDD7" s="363"/>
      <c r="JDE7" s="363"/>
      <c r="JDF7" s="363"/>
      <c r="JDG7" s="363"/>
      <c r="JDH7" s="363"/>
      <c r="JDI7" s="363"/>
      <c r="JDJ7" s="363"/>
      <c r="JDK7" s="363"/>
      <c r="JDL7" s="363"/>
      <c r="JDM7" s="363"/>
      <c r="JDN7" s="363"/>
      <c r="JDO7" s="363"/>
      <c r="JDP7" s="363"/>
      <c r="JDQ7" s="363"/>
      <c r="JDR7" s="363"/>
      <c r="JDS7" s="363"/>
      <c r="JDT7" s="363"/>
      <c r="JDU7" s="363"/>
      <c r="JDV7" s="363"/>
      <c r="JDW7" s="363"/>
      <c r="JDX7" s="363"/>
      <c r="JDY7" s="363"/>
      <c r="JDZ7" s="363"/>
      <c r="JEA7" s="363"/>
      <c r="JEB7" s="363"/>
      <c r="JEC7" s="363"/>
      <c r="JED7" s="363"/>
      <c r="JEE7" s="363"/>
      <c r="JEF7" s="363"/>
      <c r="JEG7" s="363"/>
      <c r="JEH7" s="363"/>
      <c r="JEI7" s="363"/>
      <c r="JEJ7" s="363"/>
      <c r="JEK7" s="363"/>
      <c r="JEL7" s="363"/>
      <c r="JEM7" s="363"/>
      <c r="JEN7" s="363"/>
      <c r="JEO7" s="363"/>
      <c r="JEP7" s="363"/>
      <c r="JEQ7" s="363"/>
      <c r="JER7" s="363"/>
      <c r="JES7" s="363"/>
      <c r="JET7" s="363"/>
      <c r="JEU7" s="363"/>
      <c r="JEV7" s="363"/>
      <c r="JEW7" s="363"/>
      <c r="JEX7" s="363"/>
      <c r="JEY7" s="363"/>
      <c r="JEZ7" s="363"/>
      <c r="JFA7" s="363"/>
      <c r="JFB7" s="363"/>
      <c r="JFC7" s="363"/>
      <c r="JFD7" s="363"/>
      <c r="JFE7" s="363"/>
      <c r="JFF7" s="363"/>
      <c r="JFG7" s="363"/>
      <c r="JFH7" s="363"/>
      <c r="JFI7" s="363"/>
      <c r="JFJ7" s="363"/>
      <c r="JFK7" s="363"/>
      <c r="JFL7" s="363"/>
      <c r="JFM7" s="363"/>
      <c r="JFN7" s="363"/>
      <c r="JFO7" s="363"/>
      <c r="JFP7" s="363"/>
      <c r="JFQ7" s="363"/>
      <c r="JFR7" s="363"/>
      <c r="JFS7" s="363"/>
      <c r="JFT7" s="363"/>
      <c r="JFU7" s="363"/>
      <c r="JFV7" s="363"/>
      <c r="JFW7" s="363"/>
      <c r="JFX7" s="363"/>
      <c r="JFY7" s="363"/>
      <c r="JFZ7" s="363"/>
      <c r="JGA7" s="363"/>
      <c r="JGB7" s="363"/>
      <c r="JGC7" s="363"/>
      <c r="JGD7" s="363"/>
      <c r="JGE7" s="363"/>
      <c r="JGF7" s="363"/>
      <c r="JGG7" s="363"/>
      <c r="JGH7" s="363"/>
      <c r="JGI7" s="363"/>
      <c r="JGJ7" s="363"/>
      <c r="JGK7" s="363"/>
      <c r="JGL7" s="363"/>
      <c r="JGM7" s="363"/>
      <c r="JGN7" s="363"/>
      <c r="JGO7" s="363"/>
      <c r="JGP7" s="363"/>
      <c r="JGQ7" s="363"/>
      <c r="JGR7" s="363"/>
      <c r="JGS7" s="363"/>
      <c r="JGT7" s="363"/>
      <c r="JGU7" s="363"/>
      <c r="JGV7" s="363"/>
      <c r="JGW7" s="363"/>
      <c r="JGX7" s="363"/>
      <c r="JGY7" s="363"/>
      <c r="JGZ7" s="363"/>
      <c r="JHA7" s="363"/>
      <c r="JHB7" s="363"/>
      <c r="JHC7" s="363"/>
      <c r="JHD7" s="363"/>
      <c r="JHE7" s="363"/>
      <c r="JHF7" s="363"/>
      <c r="JHG7" s="363"/>
      <c r="JHH7" s="363"/>
      <c r="JHI7" s="363"/>
      <c r="JHJ7" s="363"/>
      <c r="JHK7" s="363"/>
      <c r="JHL7" s="363"/>
      <c r="JHM7" s="363"/>
      <c r="JHN7" s="363"/>
      <c r="JHO7" s="363"/>
      <c r="JHP7" s="363"/>
      <c r="JHQ7" s="363"/>
      <c r="JHR7" s="363"/>
      <c r="JHS7" s="363"/>
      <c r="JHT7" s="363"/>
      <c r="JHU7" s="363"/>
      <c r="JHV7" s="363"/>
      <c r="JHW7" s="363"/>
      <c r="JHX7" s="363"/>
      <c r="JHY7" s="363"/>
      <c r="JHZ7" s="363"/>
      <c r="JIA7" s="363"/>
      <c r="JIB7" s="363"/>
      <c r="JIC7" s="363"/>
      <c r="JID7" s="363"/>
      <c r="JIE7" s="363"/>
      <c r="JIF7" s="363"/>
      <c r="JIG7" s="363"/>
      <c r="JIH7" s="363"/>
      <c r="JII7" s="363"/>
      <c r="JIJ7" s="363"/>
      <c r="JIK7" s="363"/>
      <c r="JIL7" s="363"/>
      <c r="JIM7" s="363"/>
      <c r="JIN7" s="363"/>
      <c r="JIO7" s="363"/>
      <c r="JIP7" s="363"/>
      <c r="JIQ7" s="363"/>
      <c r="JIR7" s="363"/>
      <c r="JIS7" s="363"/>
      <c r="JIT7" s="363"/>
      <c r="JIU7" s="363"/>
      <c r="JIV7" s="363"/>
      <c r="JIW7" s="363"/>
      <c r="JIX7" s="363"/>
      <c r="JIY7" s="363"/>
      <c r="JIZ7" s="363"/>
      <c r="JJA7" s="363"/>
      <c r="JJB7" s="363"/>
      <c r="JJC7" s="363"/>
      <c r="JJD7" s="363"/>
      <c r="JJE7" s="363"/>
      <c r="JJF7" s="363"/>
      <c r="JJG7" s="363"/>
      <c r="JJH7" s="363"/>
      <c r="JJI7" s="363"/>
      <c r="JJJ7" s="363"/>
      <c r="JJK7" s="363"/>
      <c r="JJL7" s="363"/>
      <c r="JJM7" s="363"/>
      <c r="JJN7" s="363"/>
      <c r="JJO7" s="363"/>
      <c r="JJP7" s="363"/>
      <c r="JJQ7" s="363"/>
      <c r="JJR7" s="363"/>
      <c r="JJS7" s="363"/>
      <c r="JJT7" s="363"/>
      <c r="JJU7" s="363"/>
      <c r="JJV7" s="363"/>
      <c r="JJW7" s="363"/>
      <c r="JJX7" s="363"/>
      <c r="JJY7" s="363"/>
      <c r="JJZ7" s="363"/>
      <c r="JKA7" s="363"/>
      <c r="JKB7" s="363"/>
      <c r="JKC7" s="363"/>
      <c r="JKD7" s="363"/>
      <c r="JKE7" s="363"/>
      <c r="JKF7" s="363"/>
      <c r="JKG7" s="363"/>
      <c r="JKH7" s="363"/>
      <c r="JKI7" s="363"/>
      <c r="JKJ7" s="363"/>
      <c r="JKK7" s="363"/>
      <c r="JKL7" s="363"/>
      <c r="JKM7" s="363"/>
      <c r="JKN7" s="363"/>
      <c r="JKO7" s="363"/>
      <c r="JKP7" s="363"/>
      <c r="JKQ7" s="363"/>
      <c r="JKR7" s="363"/>
      <c r="JKS7" s="363"/>
      <c r="JKT7" s="363"/>
      <c r="JKU7" s="363"/>
      <c r="JKV7" s="363"/>
      <c r="JKW7" s="363"/>
      <c r="JKX7" s="363"/>
      <c r="JKY7" s="363"/>
      <c r="JKZ7" s="363"/>
      <c r="JLA7" s="363"/>
      <c r="JLB7" s="363"/>
      <c r="JLC7" s="363"/>
      <c r="JLD7" s="363"/>
      <c r="JLE7" s="363"/>
      <c r="JLF7" s="363"/>
      <c r="JLG7" s="363"/>
      <c r="JLH7" s="363"/>
      <c r="JLI7" s="363"/>
      <c r="JLJ7" s="363"/>
      <c r="JLK7" s="363"/>
      <c r="JLL7" s="363"/>
      <c r="JLM7" s="363"/>
      <c r="JLN7" s="363"/>
      <c r="JLO7" s="363"/>
      <c r="JLP7" s="363"/>
      <c r="JLQ7" s="363"/>
      <c r="JLR7" s="363"/>
      <c r="JLS7" s="363"/>
      <c r="JLT7" s="363"/>
      <c r="JLU7" s="363"/>
      <c r="JLV7" s="363"/>
      <c r="JLW7" s="363"/>
      <c r="JLX7" s="363"/>
      <c r="JLY7" s="363"/>
      <c r="JLZ7" s="363"/>
      <c r="JMA7" s="363"/>
      <c r="JMB7" s="363"/>
      <c r="JMC7" s="363"/>
      <c r="JMD7" s="363"/>
      <c r="JME7" s="363"/>
      <c r="JMF7" s="363"/>
      <c r="JMG7" s="363"/>
      <c r="JMH7" s="363"/>
      <c r="JMI7" s="363"/>
      <c r="JMJ7" s="363"/>
      <c r="JMK7" s="363"/>
      <c r="JML7" s="363"/>
      <c r="JMM7" s="363"/>
      <c r="JMN7" s="363"/>
      <c r="JMO7" s="363"/>
      <c r="JMP7" s="363"/>
      <c r="JMQ7" s="363"/>
      <c r="JMR7" s="363"/>
      <c r="JMS7" s="363"/>
      <c r="JMT7" s="363"/>
      <c r="JMU7" s="363"/>
      <c r="JMV7" s="363"/>
      <c r="JMW7" s="363"/>
      <c r="JMX7" s="363"/>
      <c r="JMY7" s="363"/>
      <c r="JMZ7" s="363"/>
      <c r="JNA7" s="363"/>
      <c r="JNB7" s="363"/>
      <c r="JNC7" s="363"/>
      <c r="JND7" s="363"/>
      <c r="JNE7" s="363"/>
      <c r="JNF7" s="363"/>
      <c r="JNG7" s="363"/>
      <c r="JNH7" s="363"/>
      <c r="JNI7" s="363"/>
      <c r="JNJ7" s="363"/>
      <c r="JNK7" s="363"/>
      <c r="JNL7" s="363"/>
      <c r="JNM7" s="363"/>
      <c r="JNN7" s="363"/>
      <c r="JNO7" s="363"/>
      <c r="JNP7" s="363"/>
      <c r="JNQ7" s="363"/>
      <c r="JNR7" s="363"/>
      <c r="JNS7" s="363"/>
      <c r="JNT7" s="363"/>
      <c r="JNU7" s="363"/>
      <c r="JNV7" s="363"/>
      <c r="JNW7" s="363"/>
      <c r="JNX7" s="363"/>
      <c r="JNY7" s="363"/>
      <c r="JNZ7" s="363"/>
      <c r="JOA7" s="363"/>
      <c r="JOB7" s="363"/>
      <c r="JOC7" s="363"/>
      <c r="JOD7" s="363"/>
      <c r="JOE7" s="363"/>
      <c r="JOF7" s="363"/>
      <c r="JOG7" s="363"/>
      <c r="JOH7" s="363"/>
      <c r="JOI7" s="363"/>
      <c r="JOJ7" s="363"/>
      <c r="JOK7" s="363"/>
      <c r="JOL7" s="363"/>
      <c r="JOM7" s="363"/>
      <c r="JON7" s="363"/>
      <c r="JOO7" s="363"/>
      <c r="JOP7" s="363"/>
      <c r="JOQ7" s="363"/>
      <c r="JOR7" s="363"/>
      <c r="JOS7" s="363"/>
      <c r="JOT7" s="363"/>
      <c r="JOU7" s="363"/>
      <c r="JOV7" s="363"/>
      <c r="JOW7" s="363"/>
      <c r="JOX7" s="363"/>
      <c r="JOY7" s="363"/>
      <c r="JOZ7" s="363"/>
      <c r="JPA7" s="363"/>
      <c r="JPB7" s="363"/>
      <c r="JPC7" s="363"/>
      <c r="JPD7" s="363"/>
      <c r="JPE7" s="363"/>
      <c r="JPF7" s="363"/>
      <c r="JPG7" s="363"/>
      <c r="JPH7" s="363"/>
      <c r="JPI7" s="363"/>
      <c r="JPJ7" s="363"/>
      <c r="JPK7" s="363"/>
      <c r="JPL7" s="363"/>
      <c r="JPM7" s="363"/>
      <c r="JPN7" s="363"/>
      <c r="JPO7" s="363"/>
      <c r="JPP7" s="363"/>
      <c r="JPQ7" s="363"/>
      <c r="JPR7" s="363"/>
      <c r="JPS7" s="363"/>
      <c r="JPT7" s="363"/>
      <c r="JPU7" s="363"/>
      <c r="JPV7" s="363"/>
      <c r="JPW7" s="363"/>
      <c r="JPX7" s="363"/>
      <c r="JPY7" s="363"/>
      <c r="JPZ7" s="363"/>
      <c r="JQA7" s="363"/>
      <c r="JQB7" s="363"/>
      <c r="JQC7" s="363"/>
      <c r="JQD7" s="363"/>
      <c r="JQE7" s="363"/>
      <c r="JQF7" s="363"/>
      <c r="JQG7" s="363"/>
      <c r="JQH7" s="363"/>
      <c r="JQI7" s="363"/>
      <c r="JQJ7" s="363"/>
      <c r="JQK7" s="363"/>
      <c r="JQL7" s="363"/>
      <c r="JQM7" s="363"/>
      <c r="JQN7" s="363"/>
      <c r="JQO7" s="363"/>
      <c r="JQP7" s="363"/>
      <c r="JQQ7" s="363"/>
      <c r="JQR7" s="363"/>
      <c r="JQS7" s="363"/>
      <c r="JQT7" s="363"/>
      <c r="JQU7" s="363"/>
      <c r="JQV7" s="363"/>
      <c r="JQW7" s="363"/>
      <c r="JQX7" s="363"/>
      <c r="JQY7" s="363"/>
      <c r="JQZ7" s="363"/>
      <c r="JRA7" s="363"/>
      <c r="JRB7" s="363"/>
      <c r="JRC7" s="363"/>
      <c r="JRD7" s="363"/>
      <c r="JRE7" s="363"/>
      <c r="JRF7" s="363"/>
      <c r="JRG7" s="363"/>
      <c r="JRH7" s="363"/>
      <c r="JRI7" s="363"/>
      <c r="JRJ7" s="363"/>
      <c r="JRK7" s="363"/>
      <c r="JRL7" s="363"/>
      <c r="JRM7" s="363"/>
      <c r="JRN7" s="363"/>
      <c r="JRO7" s="363"/>
      <c r="JRP7" s="363"/>
      <c r="JRQ7" s="363"/>
      <c r="JRR7" s="363"/>
      <c r="JRS7" s="363"/>
      <c r="JRT7" s="363"/>
      <c r="JRU7" s="363"/>
      <c r="JRV7" s="363"/>
      <c r="JRW7" s="363"/>
      <c r="JRX7" s="363"/>
      <c r="JRY7" s="363"/>
      <c r="JRZ7" s="363"/>
      <c r="JSA7" s="363"/>
      <c r="JSB7" s="363"/>
      <c r="JSC7" s="363"/>
      <c r="JSD7" s="363"/>
      <c r="JSE7" s="363"/>
      <c r="JSF7" s="363"/>
      <c r="JSG7" s="363"/>
      <c r="JSH7" s="363"/>
      <c r="JSI7" s="363"/>
      <c r="JSJ7" s="363"/>
      <c r="JSK7" s="363"/>
      <c r="JSL7" s="363"/>
      <c r="JSM7" s="363"/>
      <c r="JSN7" s="363"/>
      <c r="JSO7" s="363"/>
      <c r="JSP7" s="363"/>
      <c r="JSQ7" s="363"/>
      <c r="JSR7" s="363"/>
      <c r="JSS7" s="363"/>
      <c r="JST7" s="363"/>
      <c r="JSU7" s="363"/>
      <c r="JSV7" s="363"/>
      <c r="JSW7" s="363"/>
      <c r="JSX7" s="363"/>
      <c r="JSY7" s="363"/>
      <c r="JSZ7" s="363"/>
      <c r="JTA7" s="363"/>
      <c r="JTB7" s="363"/>
      <c r="JTC7" s="363"/>
      <c r="JTD7" s="363"/>
      <c r="JTE7" s="363"/>
      <c r="JTF7" s="363"/>
      <c r="JTG7" s="363"/>
      <c r="JTH7" s="363"/>
      <c r="JTI7" s="363"/>
      <c r="JTJ7" s="363"/>
      <c r="JTK7" s="363"/>
      <c r="JTL7" s="363"/>
      <c r="JTM7" s="363"/>
      <c r="JTN7" s="363"/>
      <c r="JTO7" s="363"/>
      <c r="JTP7" s="363"/>
      <c r="JTQ7" s="363"/>
      <c r="JTR7" s="363"/>
      <c r="JTS7" s="363"/>
      <c r="JTT7" s="363"/>
      <c r="JTU7" s="363"/>
      <c r="JTV7" s="363"/>
      <c r="JTW7" s="363"/>
      <c r="JTX7" s="363"/>
      <c r="JTY7" s="363"/>
      <c r="JTZ7" s="363"/>
      <c r="JUA7" s="363"/>
      <c r="JUB7" s="363"/>
      <c r="JUC7" s="363"/>
      <c r="JUD7" s="363"/>
      <c r="JUE7" s="363"/>
      <c r="JUF7" s="363"/>
      <c r="JUG7" s="363"/>
      <c r="JUH7" s="363"/>
      <c r="JUI7" s="363"/>
      <c r="JUJ7" s="363"/>
      <c r="JUK7" s="363"/>
      <c r="JUL7" s="363"/>
      <c r="JUM7" s="363"/>
      <c r="JUN7" s="363"/>
      <c r="JUO7" s="363"/>
      <c r="JUP7" s="363"/>
      <c r="JUQ7" s="363"/>
      <c r="JUR7" s="363"/>
      <c r="JUS7" s="363"/>
      <c r="JUT7" s="363"/>
      <c r="JUU7" s="363"/>
      <c r="JUV7" s="363"/>
      <c r="JUW7" s="363"/>
      <c r="JUX7" s="363"/>
      <c r="JUY7" s="363"/>
      <c r="JUZ7" s="363"/>
      <c r="JVA7" s="363"/>
      <c r="JVB7" s="363"/>
      <c r="JVC7" s="363"/>
      <c r="JVD7" s="363"/>
      <c r="JVE7" s="363"/>
      <c r="JVF7" s="363"/>
      <c r="JVG7" s="363"/>
      <c r="JVH7" s="363"/>
      <c r="JVI7" s="363"/>
      <c r="JVJ7" s="363"/>
      <c r="JVK7" s="363"/>
      <c r="JVL7" s="363"/>
      <c r="JVM7" s="363"/>
      <c r="JVN7" s="363"/>
      <c r="JVO7" s="363"/>
      <c r="JVP7" s="363"/>
      <c r="JVQ7" s="363"/>
      <c r="JVR7" s="363"/>
      <c r="JVS7" s="363"/>
      <c r="JVT7" s="363"/>
      <c r="JVU7" s="363"/>
      <c r="JVV7" s="363"/>
      <c r="JVW7" s="363"/>
      <c r="JVX7" s="363"/>
      <c r="JVY7" s="363"/>
      <c r="JVZ7" s="363"/>
      <c r="JWA7" s="363"/>
      <c r="JWB7" s="363"/>
      <c r="JWC7" s="363"/>
      <c r="JWD7" s="363"/>
      <c r="JWE7" s="363"/>
      <c r="JWF7" s="363"/>
      <c r="JWG7" s="363"/>
      <c r="JWH7" s="363"/>
      <c r="JWI7" s="363"/>
      <c r="JWJ7" s="363"/>
      <c r="JWK7" s="363"/>
      <c r="JWL7" s="363"/>
      <c r="JWM7" s="363"/>
      <c r="JWN7" s="363"/>
      <c r="JWO7" s="363"/>
      <c r="JWP7" s="363"/>
      <c r="JWQ7" s="363"/>
      <c r="JWR7" s="363"/>
      <c r="JWS7" s="363"/>
      <c r="JWT7" s="363"/>
      <c r="JWU7" s="363"/>
      <c r="JWV7" s="363"/>
      <c r="JWW7" s="363"/>
      <c r="JWX7" s="363"/>
      <c r="JWY7" s="363"/>
      <c r="JWZ7" s="363"/>
      <c r="JXA7" s="363"/>
      <c r="JXB7" s="363"/>
      <c r="JXC7" s="363"/>
      <c r="JXD7" s="363"/>
      <c r="JXE7" s="363"/>
      <c r="JXF7" s="363"/>
      <c r="JXG7" s="363"/>
      <c r="JXH7" s="363"/>
      <c r="JXI7" s="363"/>
      <c r="JXJ7" s="363"/>
      <c r="JXK7" s="363"/>
      <c r="JXL7" s="363"/>
      <c r="JXM7" s="363"/>
      <c r="JXN7" s="363"/>
      <c r="JXO7" s="363"/>
      <c r="JXP7" s="363"/>
      <c r="JXQ7" s="363"/>
      <c r="JXR7" s="363"/>
      <c r="JXS7" s="363"/>
      <c r="JXT7" s="363"/>
      <c r="JXU7" s="363"/>
      <c r="JXV7" s="363"/>
      <c r="JXW7" s="363"/>
      <c r="JXX7" s="363"/>
      <c r="JXY7" s="363"/>
      <c r="JXZ7" s="363"/>
      <c r="JYA7" s="363"/>
      <c r="JYB7" s="363"/>
      <c r="JYC7" s="363"/>
      <c r="JYD7" s="363"/>
      <c r="JYE7" s="363"/>
      <c r="JYF7" s="363"/>
      <c r="JYG7" s="363"/>
      <c r="JYH7" s="363"/>
      <c r="JYI7" s="363"/>
      <c r="JYJ7" s="363"/>
      <c r="JYK7" s="363"/>
      <c r="JYL7" s="363"/>
      <c r="JYM7" s="363"/>
      <c r="JYN7" s="363"/>
      <c r="JYO7" s="363"/>
      <c r="JYP7" s="363"/>
      <c r="JYQ7" s="363"/>
      <c r="JYR7" s="363"/>
      <c r="JYS7" s="363"/>
      <c r="JYT7" s="363"/>
      <c r="JYU7" s="363"/>
      <c r="JYV7" s="363"/>
      <c r="JYW7" s="363"/>
      <c r="JYX7" s="363"/>
      <c r="JYY7" s="363"/>
      <c r="JYZ7" s="363"/>
      <c r="JZA7" s="363"/>
      <c r="JZB7" s="363"/>
      <c r="JZC7" s="363"/>
      <c r="JZD7" s="363"/>
      <c r="JZE7" s="363"/>
      <c r="JZF7" s="363"/>
      <c r="JZG7" s="363"/>
      <c r="JZH7" s="363"/>
      <c r="JZI7" s="363"/>
      <c r="JZJ7" s="363"/>
      <c r="JZK7" s="363"/>
      <c r="JZL7" s="363"/>
      <c r="JZM7" s="363"/>
      <c r="JZN7" s="363"/>
      <c r="JZO7" s="363"/>
      <c r="JZP7" s="363"/>
      <c r="JZQ7" s="363"/>
      <c r="JZR7" s="363"/>
      <c r="JZS7" s="363"/>
      <c r="JZT7" s="363"/>
      <c r="JZU7" s="363"/>
      <c r="JZV7" s="363"/>
      <c r="JZW7" s="363"/>
      <c r="JZX7" s="363"/>
      <c r="JZY7" s="363"/>
      <c r="JZZ7" s="363"/>
      <c r="KAA7" s="363"/>
      <c r="KAB7" s="363"/>
      <c r="KAC7" s="363"/>
      <c r="KAD7" s="363"/>
      <c r="KAE7" s="363"/>
      <c r="KAF7" s="363"/>
      <c r="KAG7" s="363"/>
      <c r="KAH7" s="363"/>
      <c r="KAI7" s="363"/>
      <c r="KAJ7" s="363"/>
      <c r="KAK7" s="363"/>
      <c r="KAL7" s="363"/>
      <c r="KAM7" s="363"/>
      <c r="KAN7" s="363"/>
      <c r="KAO7" s="363"/>
      <c r="KAP7" s="363"/>
      <c r="KAQ7" s="363"/>
      <c r="KAR7" s="363"/>
      <c r="KAS7" s="363"/>
      <c r="KAT7" s="363"/>
      <c r="KAU7" s="363"/>
      <c r="KAV7" s="363"/>
      <c r="KAW7" s="363"/>
      <c r="KAX7" s="363"/>
      <c r="KAY7" s="363"/>
      <c r="KAZ7" s="363"/>
      <c r="KBA7" s="363"/>
      <c r="KBB7" s="363"/>
      <c r="KBC7" s="363"/>
      <c r="KBD7" s="363"/>
      <c r="KBE7" s="363"/>
      <c r="KBF7" s="363"/>
      <c r="KBG7" s="363"/>
      <c r="KBH7" s="363"/>
      <c r="KBI7" s="363"/>
      <c r="KBJ7" s="363"/>
      <c r="KBK7" s="363"/>
      <c r="KBL7" s="363"/>
      <c r="KBM7" s="363"/>
      <c r="KBN7" s="363"/>
      <c r="KBO7" s="363"/>
      <c r="KBP7" s="363"/>
      <c r="KBQ7" s="363"/>
      <c r="KBR7" s="363"/>
      <c r="KBS7" s="363"/>
      <c r="KBT7" s="363"/>
      <c r="KBU7" s="363"/>
      <c r="KBV7" s="363"/>
      <c r="KBW7" s="363"/>
      <c r="KBX7" s="363"/>
      <c r="KBY7" s="363"/>
      <c r="KBZ7" s="363"/>
      <c r="KCA7" s="363"/>
      <c r="KCB7" s="363"/>
      <c r="KCC7" s="363"/>
      <c r="KCD7" s="363"/>
      <c r="KCE7" s="363"/>
      <c r="KCF7" s="363"/>
      <c r="KCG7" s="363"/>
      <c r="KCH7" s="363"/>
      <c r="KCI7" s="363"/>
      <c r="KCJ7" s="363"/>
      <c r="KCK7" s="363"/>
      <c r="KCL7" s="363"/>
      <c r="KCM7" s="363"/>
      <c r="KCN7" s="363"/>
      <c r="KCO7" s="363"/>
      <c r="KCP7" s="363"/>
      <c r="KCQ7" s="363"/>
      <c r="KCR7" s="363"/>
      <c r="KCS7" s="363"/>
      <c r="KCT7" s="363"/>
      <c r="KCU7" s="363"/>
      <c r="KCV7" s="363"/>
      <c r="KCW7" s="363"/>
      <c r="KCX7" s="363"/>
      <c r="KCY7" s="363"/>
      <c r="KCZ7" s="363"/>
      <c r="KDA7" s="363"/>
      <c r="KDB7" s="363"/>
      <c r="KDC7" s="363"/>
      <c r="KDD7" s="363"/>
      <c r="KDE7" s="363"/>
      <c r="KDF7" s="363"/>
      <c r="KDG7" s="363"/>
      <c r="KDH7" s="363"/>
      <c r="KDI7" s="363"/>
      <c r="KDJ7" s="363"/>
      <c r="KDK7" s="363"/>
      <c r="KDL7" s="363"/>
      <c r="KDM7" s="363"/>
      <c r="KDN7" s="363"/>
      <c r="KDO7" s="363"/>
      <c r="KDP7" s="363"/>
      <c r="KDQ7" s="363"/>
      <c r="KDR7" s="363"/>
      <c r="KDS7" s="363"/>
      <c r="KDT7" s="363"/>
      <c r="KDU7" s="363"/>
      <c r="KDV7" s="363"/>
      <c r="KDW7" s="363"/>
      <c r="KDX7" s="363"/>
      <c r="KDY7" s="363"/>
      <c r="KDZ7" s="363"/>
      <c r="KEA7" s="363"/>
      <c r="KEB7" s="363"/>
      <c r="KEC7" s="363"/>
      <c r="KED7" s="363"/>
      <c r="KEE7" s="363"/>
      <c r="KEF7" s="363"/>
      <c r="KEG7" s="363"/>
      <c r="KEH7" s="363"/>
      <c r="KEI7" s="363"/>
      <c r="KEJ7" s="363"/>
      <c r="KEK7" s="363"/>
      <c r="KEL7" s="363"/>
      <c r="KEM7" s="363"/>
      <c r="KEN7" s="363"/>
      <c r="KEO7" s="363"/>
      <c r="KEP7" s="363"/>
      <c r="KEQ7" s="363"/>
      <c r="KER7" s="363"/>
      <c r="KES7" s="363"/>
      <c r="KET7" s="363"/>
      <c r="KEU7" s="363"/>
      <c r="KEV7" s="363"/>
      <c r="KEW7" s="363"/>
      <c r="KEX7" s="363"/>
      <c r="KEY7" s="363"/>
      <c r="KEZ7" s="363"/>
      <c r="KFA7" s="363"/>
      <c r="KFB7" s="363"/>
      <c r="KFC7" s="363"/>
      <c r="KFD7" s="363"/>
      <c r="KFE7" s="363"/>
      <c r="KFF7" s="363"/>
      <c r="KFG7" s="363"/>
      <c r="KFH7" s="363"/>
      <c r="KFI7" s="363"/>
      <c r="KFJ7" s="363"/>
      <c r="KFK7" s="363"/>
      <c r="KFL7" s="363"/>
      <c r="KFM7" s="363"/>
      <c r="KFN7" s="363"/>
      <c r="KFO7" s="363"/>
      <c r="KFP7" s="363"/>
      <c r="KFQ7" s="363"/>
      <c r="KFR7" s="363"/>
      <c r="KFS7" s="363"/>
      <c r="KFT7" s="363"/>
      <c r="KFU7" s="363"/>
      <c r="KFV7" s="363"/>
      <c r="KFW7" s="363"/>
      <c r="KFX7" s="363"/>
      <c r="KFY7" s="363"/>
      <c r="KFZ7" s="363"/>
      <c r="KGA7" s="363"/>
      <c r="KGB7" s="363"/>
      <c r="KGC7" s="363"/>
      <c r="KGD7" s="363"/>
      <c r="KGE7" s="363"/>
      <c r="KGF7" s="363"/>
      <c r="KGG7" s="363"/>
      <c r="KGH7" s="363"/>
      <c r="KGI7" s="363"/>
      <c r="KGJ7" s="363"/>
      <c r="KGK7" s="363"/>
      <c r="KGL7" s="363"/>
      <c r="KGM7" s="363"/>
      <c r="KGN7" s="363"/>
      <c r="KGO7" s="363"/>
      <c r="KGP7" s="363"/>
      <c r="KGQ7" s="363"/>
      <c r="KGR7" s="363"/>
      <c r="KGS7" s="363"/>
      <c r="KGT7" s="363"/>
      <c r="KGU7" s="363"/>
      <c r="KGV7" s="363"/>
      <c r="KGW7" s="363"/>
      <c r="KGX7" s="363"/>
      <c r="KGY7" s="363"/>
      <c r="KGZ7" s="363"/>
      <c r="KHA7" s="363"/>
      <c r="KHB7" s="363"/>
      <c r="KHC7" s="363"/>
      <c r="KHD7" s="363"/>
      <c r="KHE7" s="363"/>
      <c r="KHF7" s="363"/>
      <c r="KHG7" s="363"/>
      <c r="KHH7" s="363"/>
      <c r="KHI7" s="363"/>
      <c r="KHJ7" s="363"/>
      <c r="KHK7" s="363"/>
      <c r="KHL7" s="363"/>
      <c r="KHM7" s="363"/>
      <c r="KHN7" s="363"/>
      <c r="KHO7" s="363"/>
      <c r="KHP7" s="363"/>
      <c r="KHQ7" s="363"/>
      <c r="KHR7" s="363"/>
      <c r="KHS7" s="363"/>
      <c r="KHT7" s="363"/>
      <c r="KHU7" s="363"/>
      <c r="KHV7" s="363"/>
      <c r="KHW7" s="363"/>
      <c r="KHX7" s="363"/>
      <c r="KHY7" s="363"/>
      <c r="KHZ7" s="363"/>
      <c r="KIA7" s="363"/>
      <c r="KIB7" s="363"/>
      <c r="KIC7" s="363"/>
      <c r="KID7" s="363"/>
      <c r="KIE7" s="363"/>
      <c r="KIF7" s="363"/>
      <c r="KIG7" s="363"/>
      <c r="KIH7" s="363"/>
      <c r="KII7" s="363"/>
      <c r="KIJ7" s="363"/>
      <c r="KIK7" s="363"/>
      <c r="KIL7" s="363"/>
      <c r="KIM7" s="363"/>
      <c r="KIN7" s="363"/>
      <c r="KIO7" s="363"/>
      <c r="KIP7" s="363"/>
      <c r="KIQ7" s="363"/>
      <c r="KIR7" s="363"/>
      <c r="KIS7" s="363"/>
      <c r="KIT7" s="363"/>
      <c r="KIU7" s="363"/>
      <c r="KIV7" s="363"/>
      <c r="KIW7" s="363"/>
      <c r="KIX7" s="363"/>
      <c r="KIY7" s="363"/>
      <c r="KIZ7" s="363"/>
      <c r="KJA7" s="363"/>
      <c r="KJB7" s="363"/>
      <c r="KJC7" s="363"/>
      <c r="KJD7" s="363"/>
      <c r="KJE7" s="363"/>
      <c r="KJF7" s="363"/>
      <c r="KJG7" s="363"/>
      <c r="KJH7" s="363"/>
      <c r="KJI7" s="363"/>
      <c r="KJJ7" s="363"/>
      <c r="KJK7" s="363"/>
      <c r="KJL7" s="363"/>
      <c r="KJM7" s="363"/>
      <c r="KJN7" s="363"/>
      <c r="KJO7" s="363"/>
      <c r="KJP7" s="363"/>
      <c r="KJQ7" s="363"/>
      <c r="KJR7" s="363"/>
      <c r="KJS7" s="363"/>
      <c r="KJT7" s="363"/>
      <c r="KJU7" s="363"/>
      <c r="KJV7" s="363"/>
      <c r="KJW7" s="363"/>
      <c r="KJX7" s="363"/>
      <c r="KJY7" s="363"/>
      <c r="KJZ7" s="363"/>
      <c r="KKA7" s="363"/>
      <c r="KKB7" s="363"/>
      <c r="KKC7" s="363"/>
      <c r="KKD7" s="363"/>
      <c r="KKE7" s="363"/>
      <c r="KKF7" s="363"/>
      <c r="KKG7" s="363"/>
      <c r="KKH7" s="363"/>
      <c r="KKI7" s="363"/>
      <c r="KKJ7" s="363"/>
      <c r="KKK7" s="363"/>
      <c r="KKL7" s="363"/>
      <c r="KKM7" s="363"/>
      <c r="KKN7" s="363"/>
      <c r="KKO7" s="363"/>
      <c r="KKP7" s="363"/>
      <c r="KKQ7" s="363"/>
      <c r="KKR7" s="363"/>
      <c r="KKS7" s="363"/>
      <c r="KKT7" s="363"/>
      <c r="KKU7" s="363"/>
      <c r="KKV7" s="363"/>
      <c r="KKW7" s="363"/>
      <c r="KKX7" s="363"/>
      <c r="KKY7" s="363"/>
      <c r="KKZ7" s="363"/>
      <c r="KLA7" s="363"/>
      <c r="KLB7" s="363"/>
      <c r="KLC7" s="363"/>
      <c r="KLD7" s="363"/>
      <c r="KLE7" s="363"/>
      <c r="KLF7" s="363"/>
      <c r="KLG7" s="363"/>
      <c r="KLH7" s="363"/>
      <c r="KLI7" s="363"/>
      <c r="KLJ7" s="363"/>
      <c r="KLK7" s="363"/>
      <c r="KLL7" s="363"/>
      <c r="KLM7" s="363"/>
      <c r="KLN7" s="363"/>
      <c r="KLO7" s="363"/>
      <c r="KLP7" s="363"/>
      <c r="KLQ7" s="363"/>
      <c r="KLR7" s="363"/>
      <c r="KLS7" s="363"/>
      <c r="KLT7" s="363"/>
      <c r="KLU7" s="363"/>
      <c r="KLV7" s="363"/>
      <c r="KLW7" s="363"/>
      <c r="KLX7" s="363"/>
      <c r="KLY7" s="363"/>
      <c r="KLZ7" s="363"/>
      <c r="KMA7" s="363"/>
      <c r="KMB7" s="363"/>
      <c r="KMC7" s="363"/>
      <c r="KMD7" s="363"/>
      <c r="KME7" s="363"/>
      <c r="KMF7" s="363"/>
      <c r="KMG7" s="363"/>
      <c r="KMH7" s="363"/>
      <c r="KMI7" s="363"/>
      <c r="KMJ7" s="363"/>
      <c r="KMK7" s="363"/>
      <c r="KML7" s="363"/>
      <c r="KMM7" s="363"/>
      <c r="KMN7" s="363"/>
      <c r="KMO7" s="363"/>
      <c r="KMP7" s="363"/>
      <c r="KMQ7" s="363"/>
      <c r="KMR7" s="363"/>
      <c r="KMS7" s="363"/>
      <c r="KMT7" s="363"/>
      <c r="KMU7" s="363"/>
      <c r="KMV7" s="363"/>
      <c r="KMW7" s="363"/>
      <c r="KMX7" s="363"/>
      <c r="KMY7" s="363"/>
      <c r="KMZ7" s="363"/>
      <c r="KNA7" s="363"/>
      <c r="KNB7" s="363"/>
      <c r="KNC7" s="363"/>
      <c r="KND7" s="363"/>
      <c r="KNE7" s="363"/>
      <c r="KNF7" s="363"/>
      <c r="KNG7" s="363"/>
      <c r="KNH7" s="363"/>
      <c r="KNI7" s="363"/>
      <c r="KNJ7" s="363"/>
      <c r="KNK7" s="363"/>
      <c r="KNL7" s="363"/>
      <c r="KNM7" s="363"/>
      <c r="KNN7" s="363"/>
      <c r="KNO7" s="363"/>
      <c r="KNP7" s="363"/>
      <c r="KNQ7" s="363"/>
      <c r="KNR7" s="363"/>
      <c r="KNS7" s="363"/>
      <c r="KNT7" s="363"/>
      <c r="KNU7" s="363"/>
      <c r="KNV7" s="363"/>
      <c r="KNW7" s="363"/>
      <c r="KNX7" s="363"/>
      <c r="KNY7" s="363"/>
      <c r="KNZ7" s="363"/>
      <c r="KOA7" s="363"/>
      <c r="KOB7" s="363"/>
      <c r="KOC7" s="363"/>
      <c r="KOD7" s="363"/>
      <c r="KOE7" s="363"/>
      <c r="KOF7" s="363"/>
      <c r="KOG7" s="363"/>
      <c r="KOH7" s="363"/>
      <c r="KOI7" s="363"/>
      <c r="KOJ7" s="363"/>
      <c r="KOK7" s="363"/>
      <c r="KOL7" s="363"/>
      <c r="KOM7" s="363"/>
      <c r="KON7" s="363"/>
      <c r="KOO7" s="363"/>
      <c r="KOP7" s="363"/>
      <c r="KOQ7" s="363"/>
      <c r="KOR7" s="363"/>
      <c r="KOS7" s="363"/>
      <c r="KOT7" s="363"/>
      <c r="KOU7" s="363"/>
      <c r="KOV7" s="363"/>
      <c r="KOW7" s="363"/>
      <c r="KOX7" s="363"/>
      <c r="KOY7" s="363"/>
      <c r="KOZ7" s="363"/>
      <c r="KPA7" s="363"/>
      <c r="KPB7" s="363"/>
      <c r="KPC7" s="363"/>
      <c r="KPD7" s="363"/>
      <c r="KPE7" s="363"/>
      <c r="KPF7" s="363"/>
      <c r="KPG7" s="363"/>
      <c r="KPH7" s="363"/>
      <c r="KPI7" s="363"/>
      <c r="KPJ7" s="363"/>
      <c r="KPK7" s="363"/>
      <c r="KPL7" s="363"/>
      <c r="KPM7" s="363"/>
      <c r="KPN7" s="363"/>
      <c r="KPO7" s="363"/>
      <c r="KPP7" s="363"/>
      <c r="KPQ7" s="363"/>
      <c r="KPR7" s="363"/>
      <c r="KPS7" s="363"/>
      <c r="KPT7" s="363"/>
      <c r="KPU7" s="363"/>
      <c r="KPV7" s="363"/>
      <c r="KPW7" s="363"/>
      <c r="KPX7" s="363"/>
      <c r="KPY7" s="363"/>
      <c r="KPZ7" s="363"/>
      <c r="KQA7" s="363"/>
      <c r="KQB7" s="363"/>
      <c r="KQC7" s="363"/>
      <c r="KQD7" s="363"/>
      <c r="KQE7" s="363"/>
      <c r="KQF7" s="363"/>
      <c r="KQG7" s="363"/>
      <c r="KQH7" s="363"/>
      <c r="KQI7" s="363"/>
      <c r="KQJ7" s="363"/>
      <c r="KQK7" s="363"/>
      <c r="KQL7" s="363"/>
      <c r="KQM7" s="363"/>
      <c r="KQN7" s="363"/>
      <c r="KQO7" s="363"/>
      <c r="KQP7" s="363"/>
      <c r="KQQ7" s="363"/>
      <c r="KQR7" s="363"/>
      <c r="KQS7" s="363"/>
      <c r="KQT7" s="363"/>
      <c r="KQU7" s="363"/>
      <c r="KQV7" s="363"/>
      <c r="KQW7" s="363"/>
      <c r="KQX7" s="363"/>
      <c r="KQY7" s="363"/>
      <c r="KQZ7" s="363"/>
      <c r="KRA7" s="363"/>
      <c r="KRB7" s="363"/>
      <c r="KRC7" s="363"/>
      <c r="KRD7" s="363"/>
      <c r="KRE7" s="363"/>
      <c r="KRF7" s="363"/>
      <c r="KRG7" s="363"/>
      <c r="KRH7" s="363"/>
      <c r="KRI7" s="363"/>
      <c r="KRJ7" s="363"/>
      <c r="KRK7" s="363"/>
      <c r="KRL7" s="363"/>
      <c r="KRM7" s="363"/>
      <c r="KRN7" s="363"/>
      <c r="KRO7" s="363"/>
      <c r="KRP7" s="363"/>
      <c r="KRQ7" s="363"/>
      <c r="KRR7" s="363"/>
      <c r="KRS7" s="363"/>
      <c r="KRT7" s="363"/>
      <c r="KRU7" s="363"/>
      <c r="KRV7" s="363"/>
      <c r="KRW7" s="363"/>
      <c r="KRX7" s="363"/>
      <c r="KRY7" s="363"/>
      <c r="KRZ7" s="363"/>
      <c r="KSA7" s="363"/>
      <c r="KSB7" s="363"/>
      <c r="KSC7" s="363"/>
      <c r="KSD7" s="363"/>
      <c r="KSE7" s="363"/>
      <c r="KSF7" s="363"/>
      <c r="KSG7" s="363"/>
      <c r="KSH7" s="363"/>
      <c r="KSI7" s="363"/>
      <c r="KSJ7" s="363"/>
      <c r="KSK7" s="363"/>
      <c r="KSL7" s="363"/>
      <c r="KSM7" s="363"/>
      <c r="KSN7" s="363"/>
      <c r="KSO7" s="363"/>
      <c r="KSP7" s="363"/>
      <c r="KSQ7" s="363"/>
      <c r="KSR7" s="363"/>
      <c r="KSS7" s="363"/>
      <c r="KST7" s="363"/>
      <c r="KSU7" s="363"/>
      <c r="KSV7" s="363"/>
      <c r="KSW7" s="363"/>
      <c r="KSX7" s="363"/>
      <c r="KSY7" s="363"/>
      <c r="KSZ7" s="363"/>
      <c r="KTA7" s="363"/>
      <c r="KTB7" s="363"/>
      <c r="KTC7" s="363"/>
      <c r="KTD7" s="363"/>
      <c r="KTE7" s="363"/>
      <c r="KTF7" s="363"/>
      <c r="KTG7" s="363"/>
      <c r="KTH7" s="363"/>
      <c r="KTI7" s="363"/>
      <c r="KTJ7" s="363"/>
      <c r="KTK7" s="363"/>
      <c r="KTL7" s="363"/>
      <c r="KTM7" s="363"/>
      <c r="KTN7" s="363"/>
      <c r="KTO7" s="363"/>
      <c r="KTP7" s="363"/>
      <c r="KTQ7" s="363"/>
      <c r="KTR7" s="363"/>
      <c r="KTS7" s="363"/>
      <c r="KTT7" s="363"/>
      <c r="KTU7" s="363"/>
      <c r="KTV7" s="363"/>
      <c r="KTW7" s="363"/>
      <c r="KTX7" s="363"/>
      <c r="KTY7" s="363"/>
      <c r="KTZ7" s="363"/>
      <c r="KUA7" s="363"/>
      <c r="KUB7" s="363"/>
      <c r="KUC7" s="363"/>
      <c r="KUD7" s="363"/>
      <c r="KUE7" s="363"/>
      <c r="KUF7" s="363"/>
      <c r="KUG7" s="363"/>
      <c r="KUH7" s="363"/>
      <c r="KUI7" s="363"/>
      <c r="KUJ7" s="363"/>
      <c r="KUK7" s="363"/>
      <c r="KUL7" s="363"/>
      <c r="KUM7" s="363"/>
      <c r="KUN7" s="363"/>
      <c r="KUO7" s="363"/>
      <c r="KUP7" s="363"/>
      <c r="KUQ7" s="363"/>
      <c r="KUR7" s="363"/>
      <c r="KUS7" s="363"/>
      <c r="KUT7" s="363"/>
      <c r="KUU7" s="363"/>
      <c r="KUV7" s="363"/>
      <c r="KUW7" s="363"/>
      <c r="KUX7" s="363"/>
      <c r="KUY7" s="363"/>
      <c r="KUZ7" s="363"/>
      <c r="KVA7" s="363"/>
      <c r="KVB7" s="363"/>
      <c r="KVC7" s="363"/>
      <c r="KVD7" s="363"/>
      <c r="KVE7" s="363"/>
      <c r="KVF7" s="363"/>
      <c r="KVG7" s="363"/>
      <c r="KVH7" s="363"/>
      <c r="KVI7" s="363"/>
      <c r="KVJ7" s="363"/>
      <c r="KVK7" s="363"/>
      <c r="KVL7" s="363"/>
      <c r="KVM7" s="363"/>
      <c r="KVN7" s="363"/>
      <c r="KVO7" s="363"/>
      <c r="KVP7" s="363"/>
      <c r="KVQ7" s="363"/>
      <c r="KVR7" s="363"/>
      <c r="KVS7" s="363"/>
      <c r="KVT7" s="363"/>
      <c r="KVU7" s="363"/>
      <c r="KVV7" s="363"/>
      <c r="KVW7" s="363"/>
      <c r="KVX7" s="363"/>
      <c r="KVY7" s="363"/>
      <c r="KVZ7" s="363"/>
      <c r="KWA7" s="363"/>
      <c r="KWB7" s="363"/>
      <c r="KWC7" s="363"/>
      <c r="KWD7" s="363"/>
      <c r="KWE7" s="363"/>
      <c r="KWF7" s="363"/>
      <c r="KWG7" s="363"/>
      <c r="KWH7" s="363"/>
      <c r="KWI7" s="363"/>
      <c r="KWJ7" s="363"/>
      <c r="KWK7" s="363"/>
      <c r="KWL7" s="363"/>
      <c r="KWM7" s="363"/>
      <c r="KWN7" s="363"/>
      <c r="KWO7" s="363"/>
      <c r="KWP7" s="363"/>
      <c r="KWQ7" s="363"/>
      <c r="KWR7" s="363"/>
      <c r="KWS7" s="363"/>
      <c r="KWT7" s="363"/>
      <c r="KWU7" s="363"/>
      <c r="KWV7" s="363"/>
      <c r="KWW7" s="363"/>
      <c r="KWX7" s="363"/>
      <c r="KWY7" s="363"/>
      <c r="KWZ7" s="363"/>
      <c r="KXA7" s="363"/>
      <c r="KXB7" s="363"/>
      <c r="KXC7" s="363"/>
      <c r="KXD7" s="363"/>
      <c r="KXE7" s="363"/>
      <c r="KXF7" s="363"/>
      <c r="KXG7" s="363"/>
      <c r="KXH7" s="363"/>
      <c r="KXI7" s="363"/>
      <c r="KXJ7" s="363"/>
      <c r="KXK7" s="363"/>
      <c r="KXL7" s="363"/>
      <c r="KXM7" s="363"/>
      <c r="KXN7" s="363"/>
      <c r="KXO7" s="363"/>
      <c r="KXP7" s="363"/>
      <c r="KXQ7" s="363"/>
      <c r="KXR7" s="363"/>
      <c r="KXS7" s="363"/>
      <c r="KXT7" s="363"/>
      <c r="KXU7" s="363"/>
      <c r="KXV7" s="363"/>
      <c r="KXW7" s="363"/>
      <c r="KXX7" s="363"/>
      <c r="KXY7" s="363"/>
      <c r="KXZ7" s="363"/>
      <c r="KYA7" s="363"/>
      <c r="KYB7" s="363"/>
      <c r="KYC7" s="363"/>
      <c r="KYD7" s="363"/>
      <c r="KYE7" s="363"/>
      <c r="KYF7" s="363"/>
      <c r="KYG7" s="363"/>
      <c r="KYH7" s="363"/>
      <c r="KYI7" s="363"/>
      <c r="KYJ7" s="363"/>
      <c r="KYK7" s="363"/>
      <c r="KYL7" s="363"/>
      <c r="KYM7" s="363"/>
      <c r="KYN7" s="363"/>
      <c r="KYO7" s="363"/>
      <c r="KYP7" s="363"/>
      <c r="KYQ7" s="363"/>
      <c r="KYR7" s="363"/>
      <c r="KYS7" s="363"/>
      <c r="KYT7" s="363"/>
      <c r="KYU7" s="363"/>
      <c r="KYV7" s="363"/>
      <c r="KYW7" s="363"/>
      <c r="KYX7" s="363"/>
      <c r="KYY7" s="363"/>
      <c r="KYZ7" s="363"/>
      <c r="KZA7" s="363"/>
      <c r="KZB7" s="363"/>
      <c r="KZC7" s="363"/>
      <c r="KZD7" s="363"/>
      <c r="KZE7" s="363"/>
      <c r="KZF7" s="363"/>
      <c r="KZG7" s="363"/>
      <c r="KZH7" s="363"/>
      <c r="KZI7" s="363"/>
      <c r="KZJ7" s="363"/>
      <c r="KZK7" s="363"/>
      <c r="KZL7" s="363"/>
      <c r="KZM7" s="363"/>
      <c r="KZN7" s="363"/>
      <c r="KZO7" s="363"/>
      <c r="KZP7" s="363"/>
      <c r="KZQ7" s="363"/>
      <c r="KZR7" s="363"/>
      <c r="KZS7" s="363"/>
      <c r="KZT7" s="363"/>
      <c r="KZU7" s="363"/>
      <c r="KZV7" s="363"/>
      <c r="KZW7" s="363"/>
      <c r="KZX7" s="363"/>
      <c r="KZY7" s="363"/>
      <c r="KZZ7" s="363"/>
      <c r="LAA7" s="363"/>
      <c r="LAB7" s="363"/>
      <c r="LAC7" s="363"/>
      <c r="LAD7" s="363"/>
      <c r="LAE7" s="363"/>
      <c r="LAF7" s="363"/>
      <c r="LAG7" s="363"/>
      <c r="LAH7" s="363"/>
      <c r="LAI7" s="363"/>
      <c r="LAJ7" s="363"/>
      <c r="LAK7" s="363"/>
      <c r="LAL7" s="363"/>
      <c r="LAM7" s="363"/>
      <c r="LAN7" s="363"/>
      <c r="LAO7" s="363"/>
      <c r="LAP7" s="363"/>
      <c r="LAQ7" s="363"/>
      <c r="LAR7" s="363"/>
      <c r="LAS7" s="363"/>
      <c r="LAT7" s="363"/>
      <c r="LAU7" s="363"/>
      <c r="LAV7" s="363"/>
      <c r="LAW7" s="363"/>
      <c r="LAX7" s="363"/>
      <c r="LAY7" s="363"/>
      <c r="LAZ7" s="363"/>
      <c r="LBA7" s="363"/>
      <c r="LBB7" s="363"/>
      <c r="LBC7" s="363"/>
      <c r="LBD7" s="363"/>
      <c r="LBE7" s="363"/>
      <c r="LBF7" s="363"/>
      <c r="LBG7" s="363"/>
      <c r="LBH7" s="363"/>
      <c r="LBI7" s="363"/>
      <c r="LBJ7" s="363"/>
      <c r="LBK7" s="363"/>
      <c r="LBL7" s="363"/>
      <c r="LBM7" s="363"/>
      <c r="LBN7" s="363"/>
      <c r="LBO7" s="363"/>
      <c r="LBP7" s="363"/>
      <c r="LBQ7" s="363"/>
      <c r="LBR7" s="363"/>
      <c r="LBS7" s="363"/>
      <c r="LBT7" s="363"/>
      <c r="LBU7" s="363"/>
      <c r="LBV7" s="363"/>
      <c r="LBW7" s="363"/>
      <c r="LBX7" s="363"/>
      <c r="LBY7" s="363"/>
      <c r="LBZ7" s="363"/>
      <c r="LCA7" s="363"/>
      <c r="LCB7" s="363"/>
      <c r="LCC7" s="363"/>
      <c r="LCD7" s="363"/>
      <c r="LCE7" s="363"/>
      <c r="LCF7" s="363"/>
      <c r="LCG7" s="363"/>
      <c r="LCH7" s="363"/>
      <c r="LCI7" s="363"/>
      <c r="LCJ7" s="363"/>
      <c r="LCK7" s="363"/>
      <c r="LCL7" s="363"/>
      <c r="LCM7" s="363"/>
      <c r="LCN7" s="363"/>
      <c r="LCO7" s="363"/>
      <c r="LCP7" s="363"/>
      <c r="LCQ7" s="363"/>
      <c r="LCR7" s="363"/>
      <c r="LCS7" s="363"/>
      <c r="LCT7" s="363"/>
      <c r="LCU7" s="363"/>
      <c r="LCV7" s="363"/>
      <c r="LCW7" s="363"/>
      <c r="LCX7" s="363"/>
      <c r="LCY7" s="363"/>
      <c r="LCZ7" s="363"/>
      <c r="LDA7" s="363"/>
      <c r="LDB7" s="363"/>
      <c r="LDC7" s="363"/>
      <c r="LDD7" s="363"/>
      <c r="LDE7" s="363"/>
      <c r="LDF7" s="363"/>
      <c r="LDG7" s="363"/>
      <c r="LDH7" s="363"/>
      <c r="LDI7" s="363"/>
      <c r="LDJ7" s="363"/>
      <c r="LDK7" s="363"/>
      <c r="LDL7" s="363"/>
      <c r="LDM7" s="363"/>
      <c r="LDN7" s="363"/>
      <c r="LDO7" s="363"/>
      <c r="LDP7" s="363"/>
      <c r="LDQ7" s="363"/>
      <c r="LDR7" s="363"/>
      <c r="LDS7" s="363"/>
      <c r="LDT7" s="363"/>
      <c r="LDU7" s="363"/>
      <c r="LDV7" s="363"/>
      <c r="LDW7" s="363"/>
      <c r="LDX7" s="363"/>
      <c r="LDY7" s="363"/>
      <c r="LDZ7" s="363"/>
      <c r="LEA7" s="363"/>
      <c r="LEB7" s="363"/>
      <c r="LEC7" s="363"/>
      <c r="LED7" s="363"/>
      <c r="LEE7" s="363"/>
      <c r="LEF7" s="363"/>
      <c r="LEG7" s="363"/>
      <c r="LEH7" s="363"/>
      <c r="LEI7" s="363"/>
      <c r="LEJ7" s="363"/>
      <c r="LEK7" s="363"/>
      <c r="LEL7" s="363"/>
      <c r="LEM7" s="363"/>
      <c r="LEN7" s="363"/>
      <c r="LEO7" s="363"/>
      <c r="LEP7" s="363"/>
      <c r="LEQ7" s="363"/>
      <c r="LER7" s="363"/>
      <c r="LES7" s="363"/>
      <c r="LET7" s="363"/>
      <c r="LEU7" s="363"/>
      <c r="LEV7" s="363"/>
      <c r="LEW7" s="363"/>
      <c r="LEX7" s="363"/>
      <c r="LEY7" s="363"/>
      <c r="LEZ7" s="363"/>
      <c r="LFA7" s="363"/>
      <c r="LFB7" s="363"/>
      <c r="LFC7" s="363"/>
      <c r="LFD7" s="363"/>
      <c r="LFE7" s="363"/>
      <c r="LFF7" s="363"/>
      <c r="LFG7" s="363"/>
      <c r="LFH7" s="363"/>
      <c r="LFI7" s="363"/>
      <c r="LFJ7" s="363"/>
      <c r="LFK7" s="363"/>
      <c r="LFL7" s="363"/>
      <c r="LFM7" s="363"/>
      <c r="LFN7" s="363"/>
      <c r="LFO7" s="363"/>
      <c r="LFP7" s="363"/>
      <c r="LFQ7" s="363"/>
      <c r="LFR7" s="363"/>
      <c r="LFS7" s="363"/>
      <c r="LFT7" s="363"/>
      <c r="LFU7" s="363"/>
      <c r="LFV7" s="363"/>
      <c r="LFW7" s="363"/>
      <c r="LFX7" s="363"/>
      <c r="LFY7" s="363"/>
      <c r="LFZ7" s="363"/>
      <c r="LGA7" s="363"/>
      <c r="LGB7" s="363"/>
      <c r="LGC7" s="363"/>
      <c r="LGD7" s="363"/>
      <c r="LGE7" s="363"/>
      <c r="LGF7" s="363"/>
      <c r="LGG7" s="363"/>
      <c r="LGH7" s="363"/>
      <c r="LGI7" s="363"/>
      <c r="LGJ7" s="363"/>
      <c r="LGK7" s="363"/>
      <c r="LGL7" s="363"/>
      <c r="LGM7" s="363"/>
      <c r="LGN7" s="363"/>
      <c r="LGO7" s="363"/>
      <c r="LGP7" s="363"/>
      <c r="LGQ7" s="363"/>
      <c r="LGR7" s="363"/>
      <c r="LGS7" s="363"/>
      <c r="LGT7" s="363"/>
      <c r="LGU7" s="363"/>
      <c r="LGV7" s="363"/>
      <c r="LGW7" s="363"/>
      <c r="LGX7" s="363"/>
      <c r="LGY7" s="363"/>
      <c r="LGZ7" s="363"/>
      <c r="LHA7" s="363"/>
      <c r="LHB7" s="363"/>
      <c r="LHC7" s="363"/>
      <c r="LHD7" s="363"/>
      <c r="LHE7" s="363"/>
      <c r="LHF7" s="363"/>
      <c r="LHG7" s="363"/>
      <c r="LHH7" s="363"/>
      <c r="LHI7" s="363"/>
      <c r="LHJ7" s="363"/>
      <c r="LHK7" s="363"/>
      <c r="LHL7" s="363"/>
      <c r="LHM7" s="363"/>
      <c r="LHN7" s="363"/>
      <c r="LHO7" s="363"/>
      <c r="LHP7" s="363"/>
      <c r="LHQ7" s="363"/>
      <c r="LHR7" s="363"/>
      <c r="LHS7" s="363"/>
      <c r="LHT7" s="363"/>
      <c r="LHU7" s="363"/>
      <c r="LHV7" s="363"/>
      <c r="LHW7" s="363"/>
      <c r="LHX7" s="363"/>
      <c r="LHY7" s="363"/>
      <c r="LHZ7" s="363"/>
      <c r="LIA7" s="363"/>
      <c r="LIB7" s="363"/>
      <c r="LIC7" s="363"/>
      <c r="LID7" s="363"/>
      <c r="LIE7" s="363"/>
      <c r="LIF7" s="363"/>
      <c r="LIG7" s="363"/>
      <c r="LIH7" s="363"/>
      <c r="LII7" s="363"/>
      <c r="LIJ7" s="363"/>
      <c r="LIK7" s="363"/>
      <c r="LIL7" s="363"/>
      <c r="LIM7" s="363"/>
      <c r="LIN7" s="363"/>
      <c r="LIO7" s="363"/>
      <c r="LIP7" s="363"/>
      <c r="LIQ7" s="363"/>
      <c r="LIR7" s="363"/>
      <c r="LIS7" s="363"/>
      <c r="LIT7" s="363"/>
      <c r="LIU7" s="363"/>
      <c r="LIV7" s="363"/>
      <c r="LIW7" s="363"/>
      <c r="LIX7" s="363"/>
      <c r="LIY7" s="363"/>
      <c r="LIZ7" s="363"/>
      <c r="LJA7" s="363"/>
      <c r="LJB7" s="363"/>
      <c r="LJC7" s="363"/>
      <c r="LJD7" s="363"/>
      <c r="LJE7" s="363"/>
      <c r="LJF7" s="363"/>
      <c r="LJG7" s="363"/>
      <c r="LJH7" s="363"/>
      <c r="LJI7" s="363"/>
      <c r="LJJ7" s="363"/>
      <c r="LJK7" s="363"/>
      <c r="LJL7" s="363"/>
      <c r="LJM7" s="363"/>
      <c r="LJN7" s="363"/>
      <c r="LJO7" s="363"/>
      <c r="LJP7" s="363"/>
      <c r="LJQ7" s="363"/>
      <c r="LJR7" s="363"/>
      <c r="LJS7" s="363"/>
      <c r="LJT7" s="363"/>
      <c r="LJU7" s="363"/>
      <c r="LJV7" s="363"/>
      <c r="LJW7" s="363"/>
      <c r="LJX7" s="363"/>
      <c r="LJY7" s="363"/>
      <c r="LJZ7" s="363"/>
      <c r="LKA7" s="363"/>
      <c r="LKB7" s="363"/>
      <c r="LKC7" s="363"/>
      <c r="LKD7" s="363"/>
      <c r="LKE7" s="363"/>
      <c r="LKF7" s="363"/>
      <c r="LKG7" s="363"/>
      <c r="LKH7" s="363"/>
      <c r="LKI7" s="363"/>
      <c r="LKJ7" s="363"/>
      <c r="LKK7" s="363"/>
      <c r="LKL7" s="363"/>
      <c r="LKM7" s="363"/>
      <c r="LKN7" s="363"/>
      <c r="LKO7" s="363"/>
      <c r="LKP7" s="363"/>
      <c r="LKQ7" s="363"/>
      <c r="LKR7" s="363"/>
      <c r="LKS7" s="363"/>
      <c r="LKT7" s="363"/>
      <c r="LKU7" s="363"/>
      <c r="LKV7" s="363"/>
      <c r="LKW7" s="363"/>
      <c r="LKX7" s="363"/>
      <c r="LKY7" s="363"/>
      <c r="LKZ7" s="363"/>
      <c r="LLA7" s="363"/>
      <c r="LLB7" s="363"/>
      <c r="LLC7" s="363"/>
      <c r="LLD7" s="363"/>
      <c r="LLE7" s="363"/>
      <c r="LLF7" s="363"/>
      <c r="LLG7" s="363"/>
      <c r="LLH7" s="363"/>
      <c r="LLI7" s="363"/>
      <c r="LLJ7" s="363"/>
      <c r="LLK7" s="363"/>
      <c r="LLL7" s="363"/>
      <c r="LLM7" s="363"/>
      <c r="LLN7" s="363"/>
      <c r="LLO7" s="363"/>
      <c r="LLP7" s="363"/>
      <c r="LLQ7" s="363"/>
      <c r="LLR7" s="363"/>
      <c r="LLS7" s="363"/>
      <c r="LLT7" s="363"/>
      <c r="LLU7" s="363"/>
      <c r="LLV7" s="363"/>
      <c r="LLW7" s="363"/>
      <c r="LLX7" s="363"/>
      <c r="LLY7" s="363"/>
      <c r="LLZ7" s="363"/>
      <c r="LMA7" s="363"/>
      <c r="LMB7" s="363"/>
      <c r="LMC7" s="363"/>
      <c r="LMD7" s="363"/>
      <c r="LME7" s="363"/>
      <c r="LMF7" s="363"/>
      <c r="LMG7" s="363"/>
      <c r="LMH7" s="363"/>
      <c r="LMI7" s="363"/>
      <c r="LMJ7" s="363"/>
      <c r="LMK7" s="363"/>
      <c r="LML7" s="363"/>
      <c r="LMM7" s="363"/>
      <c r="LMN7" s="363"/>
      <c r="LMO7" s="363"/>
      <c r="LMP7" s="363"/>
      <c r="LMQ7" s="363"/>
      <c r="LMR7" s="363"/>
      <c r="LMS7" s="363"/>
      <c r="LMT7" s="363"/>
      <c r="LMU7" s="363"/>
      <c r="LMV7" s="363"/>
      <c r="LMW7" s="363"/>
      <c r="LMX7" s="363"/>
      <c r="LMY7" s="363"/>
      <c r="LMZ7" s="363"/>
      <c r="LNA7" s="363"/>
      <c r="LNB7" s="363"/>
      <c r="LNC7" s="363"/>
      <c r="LND7" s="363"/>
      <c r="LNE7" s="363"/>
      <c r="LNF7" s="363"/>
      <c r="LNG7" s="363"/>
      <c r="LNH7" s="363"/>
      <c r="LNI7" s="363"/>
      <c r="LNJ7" s="363"/>
      <c r="LNK7" s="363"/>
      <c r="LNL7" s="363"/>
      <c r="LNM7" s="363"/>
      <c r="LNN7" s="363"/>
      <c r="LNO7" s="363"/>
      <c r="LNP7" s="363"/>
      <c r="LNQ7" s="363"/>
      <c r="LNR7" s="363"/>
      <c r="LNS7" s="363"/>
      <c r="LNT7" s="363"/>
      <c r="LNU7" s="363"/>
      <c r="LNV7" s="363"/>
      <c r="LNW7" s="363"/>
      <c r="LNX7" s="363"/>
      <c r="LNY7" s="363"/>
      <c r="LNZ7" s="363"/>
      <c r="LOA7" s="363"/>
      <c r="LOB7" s="363"/>
      <c r="LOC7" s="363"/>
      <c r="LOD7" s="363"/>
      <c r="LOE7" s="363"/>
      <c r="LOF7" s="363"/>
      <c r="LOG7" s="363"/>
      <c r="LOH7" s="363"/>
      <c r="LOI7" s="363"/>
      <c r="LOJ7" s="363"/>
      <c r="LOK7" s="363"/>
      <c r="LOL7" s="363"/>
      <c r="LOM7" s="363"/>
      <c r="LON7" s="363"/>
      <c r="LOO7" s="363"/>
      <c r="LOP7" s="363"/>
      <c r="LOQ7" s="363"/>
      <c r="LOR7" s="363"/>
      <c r="LOS7" s="363"/>
      <c r="LOT7" s="363"/>
      <c r="LOU7" s="363"/>
      <c r="LOV7" s="363"/>
      <c r="LOW7" s="363"/>
      <c r="LOX7" s="363"/>
      <c r="LOY7" s="363"/>
      <c r="LOZ7" s="363"/>
      <c r="LPA7" s="363"/>
      <c r="LPB7" s="363"/>
      <c r="LPC7" s="363"/>
      <c r="LPD7" s="363"/>
      <c r="LPE7" s="363"/>
      <c r="LPF7" s="363"/>
      <c r="LPG7" s="363"/>
      <c r="LPH7" s="363"/>
      <c r="LPI7" s="363"/>
      <c r="LPJ7" s="363"/>
      <c r="LPK7" s="363"/>
      <c r="LPL7" s="363"/>
      <c r="LPM7" s="363"/>
      <c r="LPN7" s="363"/>
      <c r="LPO7" s="363"/>
      <c r="LPP7" s="363"/>
      <c r="LPQ7" s="363"/>
      <c r="LPR7" s="363"/>
      <c r="LPS7" s="363"/>
      <c r="LPT7" s="363"/>
      <c r="LPU7" s="363"/>
      <c r="LPV7" s="363"/>
      <c r="LPW7" s="363"/>
      <c r="LPX7" s="363"/>
      <c r="LPY7" s="363"/>
      <c r="LPZ7" s="363"/>
      <c r="LQA7" s="363"/>
      <c r="LQB7" s="363"/>
      <c r="LQC7" s="363"/>
      <c r="LQD7" s="363"/>
      <c r="LQE7" s="363"/>
      <c r="LQF7" s="363"/>
      <c r="LQG7" s="363"/>
      <c r="LQH7" s="363"/>
      <c r="LQI7" s="363"/>
      <c r="LQJ7" s="363"/>
      <c r="LQK7" s="363"/>
      <c r="LQL7" s="363"/>
      <c r="LQM7" s="363"/>
      <c r="LQN7" s="363"/>
      <c r="LQO7" s="363"/>
      <c r="LQP7" s="363"/>
      <c r="LQQ7" s="363"/>
      <c r="LQR7" s="363"/>
      <c r="LQS7" s="363"/>
      <c r="LQT7" s="363"/>
      <c r="LQU7" s="363"/>
      <c r="LQV7" s="363"/>
      <c r="LQW7" s="363"/>
      <c r="LQX7" s="363"/>
      <c r="LQY7" s="363"/>
      <c r="LQZ7" s="363"/>
      <c r="LRA7" s="363"/>
      <c r="LRB7" s="363"/>
      <c r="LRC7" s="363"/>
      <c r="LRD7" s="363"/>
      <c r="LRE7" s="363"/>
      <c r="LRF7" s="363"/>
      <c r="LRG7" s="363"/>
      <c r="LRH7" s="363"/>
      <c r="LRI7" s="363"/>
      <c r="LRJ7" s="363"/>
      <c r="LRK7" s="363"/>
      <c r="LRL7" s="363"/>
      <c r="LRM7" s="363"/>
      <c r="LRN7" s="363"/>
      <c r="LRO7" s="363"/>
      <c r="LRP7" s="363"/>
      <c r="LRQ7" s="363"/>
      <c r="LRR7" s="363"/>
      <c r="LRS7" s="363"/>
      <c r="LRT7" s="363"/>
      <c r="LRU7" s="363"/>
      <c r="LRV7" s="363"/>
      <c r="LRW7" s="363"/>
      <c r="LRX7" s="363"/>
      <c r="LRY7" s="363"/>
      <c r="LRZ7" s="363"/>
      <c r="LSA7" s="363"/>
      <c r="LSB7" s="363"/>
      <c r="LSC7" s="363"/>
      <c r="LSD7" s="363"/>
      <c r="LSE7" s="363"/>
      <c r="LSF7" s="363"/>
      <c r="LSG7" s="363"/>
      <c r="LSH7" s="363"/>
      <c r="LSI7" s="363"/>
      <c r="LSJ7" s="363"/>
      <c r="LSK7" s="363"/>
      <c r="LSL7" s="363"/>
      <c r="LSM7" s="363"/>
      <c r="LSN7" s="363"/>
      <c r="LSO7" s="363"/>
      <c r="LSP7" s="363"/>
      <c r="LSQ7" s="363"/>
      <c r="LSR7" s="363"/>
      <c r="LSS7" s="363"/>
      <c r="LST7" s="363"/>
      <c r="LSU7" s="363"/>
      <c r="LSV7" s="363"/>
      <c r="LSW7" s="363"/>
      <c r="LSX7" s="363"/>
      <c r="LSY7" s="363"/>
      <c r="LSZ7" s="363"/>
      <c r="LTA7" s="363"/>
      <c r="LTB7" s="363"/>
      <c r="LTC7" s="363"/>
      <c r="LTD7" s="363"/>
      <c r="LTE7" s="363"/>
      <c r="LTF7" s="363"/>
      <c r="LTG7" s="363"/>
      <c r="LTH7" s="363"/>
      <c r="LTI7" s="363"/>
      <c r="LTJ7" s="363"/>
      <c r="LTK7" s="363"/>
      <c r="LTL7" s="363"/>
      <c r="LTM7" s="363"/>
      <c r="LTN7" s="363"/>
      <c r="LTO7" s="363"/>
      <c r="LTP7" s="363"/>
      <c r="LTQ7" s="363"/>
      <c r="LTR7" s="363"/>
      <c r="LTS7" s="363"/>
      <c r="LTT7" s="363"/>
      <c r="LTU7" s="363"/>
      <c r="LTV7" s="363"/>
      <c r="LTW7" s="363"/>
      <c r="LTX7" s="363"/>
      <c r="LTY7" s="363"/>
      <c r="LTZ7" s="363"/>
      <c r="LUA7" s="363"/>
      <c r="LUB7" s="363"/>
      <c r="LUC7" s="363"/>
      <c r="LUD7" s="363"/>
      <c r="LUE7" s="363"/>
      <c r="LUF7" s="363"/>
      <c r="LUG7" s="363"/>
      <c r="LUH7" s="363"/>
      <c r="LUI7" s="363"/>
      <c r="LUJ7" s="363"/>
      <c r="LUK7" s="363"/>
      <c r="LUL7" s="363"/>
      <c r="LUM7" s="363"/>
      <c r="LUN7" s="363"/>
      <c r="LUO7" s="363"/>
      <c r="LUP7" s="363"/>
      <c r="LUQ7" s="363"/>
      <c r="LUR7" s="363"/>
      <c r="LUS7" s="363"/>
      <c r="LUT7" s="363"/>
      <c r="LUU7" s="363"/>
      <c r="LUV7" s="363"/>
      <c r="LUW7" s="363"/>
      <c r="LUX7" s="363"/>
      <c r="LUY7" s="363"/>
      <c r="LUZ7" s="363"/>
      <c r="LVA7" s="363"/>
      <c r="LVB7" s="363"/>
      <c r="LVC7" s="363"/>
      <c r="LVD7" s="363"/>
      <c r="LVE7" s="363"/>
      <c r="LVF7" s="363"/>
      <c r="LVG7" s="363"/>
      <c r="LVH7" s="363"/>
      <c r="LVI7" s="363"/>
      <c r="LVJ7" s="363"/>
      <c r="LVK7" s="363"/>
      <c r="LVL7" s="363"/>
      <c r="LVM7" s="363"/>
      <c r="LVN7" s="363"/>
      <c r="LVO7" s="363"/>
      <c r="LVP7" s="363"/>
      <c r="LVQ7" s="363"/>
      <c r="LVR7" s="363"/>
      <c r="LVS7" s="363"/>
      <c r="LVT7" s="363"/>
      <c r="LVU7" s="363"/>
      <c r="LVV7" s="363"/>
      <c r="LVW7" s="363"/>
      <c r="LVX7" s="363"/>
      <c r="LVY7" s="363"/>
      <c r="LVZ7" s="363"/>
      <c r="LWA7" s="363"/>
      <c r="LWB7" s="363"/>
      <c r="LWC7" s="363"/>
      <c r="LWD7" s="363"/>
      <c r="LWE7" s="363"/>
      <c r="LWF7" s="363"/>
      <c r="LWG7" s="363"/>
      <c r="LWH7" s="363"/>
      <c r="LWI7" s="363"/>
      <c r="LWJ7" s="363"/>
      <c r="LWK7" s="363"/>
      <c r="LWL7" s="363"/>
      <c r="LWM7" s="363"/>
      <c r="LWN7" s="363"/>
      <c r="LWO7" s="363"/>
      <c r="LWP7" s="363"/>
      <c r="LWQ7" s="363"/>
      <c r="LWR7" s="363"/>
      <c r="LWS7" s="363"/>
      <c r="LWT7" s="363"/>
      <c r="LWU7" s="363"/>
      <c r="LWV7" s="363"/>
      <c r="LWW7" s="363"/>
      <c r="LWX7" s="363"/>
      <c r="LWY7" s="363"/>
      <c r="LWZ7" s="363"/>
      <c r="LXA7" s="363"/>
      <c r="LXB7" s="363"/>
      <c r="LXC7" s="363"/>
      <c r="LXD7" s="363"/>
      <c r="LXE7" s="363"/>
      <c r="LXF7" s="363"/>
      <c r="LXG7" s="363"/>
      <c r="LXH7" s="363"/>
      <c r="LXI7" s="363"/>
      <c r="LXJ7" s="363"/>
      <c r="LXK7" s="363"/>
      <c r="LXL7" s="363"/>
      <c r="LXM7" s="363"/>
      <c r="LXN7" s="363"/>
      <c r="LXO7" s="363"/>
      <c r="LXP7" s="363"/>
      <c r="LXQ7" s="363"/>
      <c r="LXR7" s="363"/>
      <c r="LXS7" s="363"/>
      <c r="LXT7" s="363"/>
      <c r="LXU7" s="363"/>
      <c r="LXV7" s="363"/>
      <c r="LXW7" s="363"/>
      <c r="LXX7" s="363"/>
      <c r="LXY7" s="363"/>
      <c r="LXZ7" s="363"/>
      <c r="LYA7" s="363"/>
      <c r="LYB7" s="363"/>
      <c r="LYC7" s="363"/>
      <c r="LYD7" s="363"/>
      <c r="LYE7" s="363"/>
      <c r="LYF7" s="363"/>
      <c r="LYG7" s="363"/>
      <c r="LYH7" s="363"/>
      <c r="LYI7" s="363"/>
      <c r="LYJ7" s="363"/>
      <c r="LYK7" s="363"/>
      <c r="LYL7" s="363"/>
      <c r="LYM7" s="363"/>
      <c r="LYN7" s="363"/>
      <c r="LYO7" s="363"/>
      <c r="LYP7" s="363"/>
      <c r="LYQ7" s="363"/>
      <c r="LYR7" s="363"/>
      <c r="LYS7" s="363"/>
      <c r="LYT7" s="363"/>
      <c r="LYU7" s="363"/>
      <c r="LYV7" s="363"/>
      <c r="LYW7" s="363"/>
      <c r="LYX7" s="363"/>
      <c r="LYY7" s="363"/>
      <c r="LYZ7" s="363"/>
      <c r="LZA7" s="363"/>
      <c r="LZB7" s="363"/>
      <c r="LZC7" s="363"/>
      <c r="LZD7" s="363"/>
      <c r="LZE7" s="363"/>
      <c r="LZF7" s="363"/>
      <c r="LZG7" s="363"/>
      <c r="LZH7" s="363"/>
      <c r="LZI7" s="363"/>
      <c r="LZJ7" s="363"/>
      <c r="LZK7" s="363"/>
      <c r="LZL7" s="363"/>
      <c r="LZM7" s="363"/>
      <c r="LZN7" s="363"/>
      <c r="LZO7" s="363"/>
      <c r="LZP7" s="363"/>
      <c r="LZQ7" s="363"/>
      <c r="LZR7" s="363"/>
      <c r="LZS7" s="363"/>
      <c r="LZT7" s="363"/>
      <c r="LZU7" s="363"/>
      <c r="LZV7" s="363"/>
      <c r="LZW7" s="363"/>
      <c r="LZX7" s="363"/>
      <c r="LZY7" s="363"/>
      <c r="LZZ7" s="363"/>
      <c r="MAA7" s="363"/>
      <c r="MAB7" s="363"/>
      <c r="MAC7" s="363"/>
      <c r="MAD7" s="363"/>
      <c r="MAE7" s="363"/>
      <c r="MAF7" s="363"/>
      <c r="MAG7" s="363"/>
      <c r="MAH7" s="363"/>
      <c r="MAI7" s="363"/>
      <c r="MAJ7" s="363"/>
      <c r="MAK7" s="363"/>
      <c r="MAL7" s="363"/>
      <c r="MAM7" s="363"/>
      <c r="MAN7" s="363"/>
      <c r="MAO7" s="363"/>
      <c r="MAP7" s="363"/>
      <c r="MAQ7" s="363"/>
      <c r="MAR7" s="363"/>
      <c r="MAS7" s="363"/>
      <c r="MAT7" s="363"/>
      <c r="MAU7" s="363"/>
      <c r="MAV7" s="363"/>
      <c r="MAW7" s="363"/>
      <c r="MAX7" s="363"/>
      <c r="MAY7" s="363"/>
      <c r="MAZ7" s="363"/>
      <c r="MBA7" s="363"/>
      <c r="MBB7" s="363"/>
      <c r="MBC7" s="363"/>
      <c r="MBD7" s="363"/>
      <c r="MBE7" s="363"/>
      <c r="MBF7" s="363"/>
      <c r="MBG7" s="363"/>
      <c r="MBH7" s="363"/>
      <c r="MBI7" s="363"/>
      <c r="MBJ7" s="363"/>
      <c r="MBK7" s="363"/>
      <c r="MBL7" s="363"/>
      <c r="MBM7" s="363"/>
      <c r="MBN7" s="363"/>
      <c r="MBO7" s="363"/>
      <c r="MBP7" s="363"/>
      <c r="MBQ7" s="363"/>
      <c r="MBR7" s="363"/>
      <c r="MBS7" s="363"/>
      <c r="MBT7" s="363"/>
      <c r="MBU7" s="363"/>
      <c r="MBV7" s="363"/>
      <c r="MBW7" s="363"/>
      <c r="MBX7" s="363"/>
      <c r="MBY7" s="363"/>
      <c r="MBZ7" s="363"/>
      <c r="MCA7" s="363"/>
      <c r="MCB7" s="363"/>
      <c r="MCC7" s="363"/>
      <c r="MCD7" s="363"/>
      <c r="MCE7" s="363"/>
      <c r="MCF7" s="363"/>
      <c r="MCG7" s="363"/>
      <c r="MCH7" s="363"/>
      <c r="MCI7" s="363"/>
      <c r="MCJ7" s="363"/>
      <c r="MCK7" s="363"/>
      <c r="MCL7" s="363"/>
      <c r="MCM7" s="363"/>
      <c r="MCN7" s="363"/>
      <c r="MCO7" s="363"/>
      <c r="MCP7" s="363"/>
      <c r="MCQ7" s="363"/>
      <c r="MCR7" s="363"/>
      <c r="MCS7" s="363"/>
      <c r="MCT7" s="363"/>
      <c r="MCU7" s="363"/>
      <c r="MCV7" s="363"/>
      <c r="MCW7" s="363"/>
      <c r="MCX7" s="363"/>
      <c r="MCY7" s="363"/>
      <c r="MCZ7" s="363"/>
      <c r="MDA7" s="363"/>
      <c r="MDB7" s="363"/>
      <c r="MDC7" s="363"/>
      <c r="MDD7" s="363"/>
      <c r="MDE7" s="363"/>
      <c r="MDF7" s="363"/>
      <c r="MDG7" s="363"/>
      <c r="MDH7" s="363"/>
      <c r="MDI7" s="363"/>
      <c r="MDJ7" s="363"/>
      <c r="MDK7" s="363"/>
      <c r="MDL7" s="363"/>
      <c r="MDM7" s="363"/>
      <c r="MDN7" s="363"/>
      <c r="MDO7" s="363"/>
      <c r="MDP7" s="363"/>
      <c r="MDQ7" s="363"/>
      <c r="MDR7" s="363"/>
      <c r="MDS7" s="363"/>
      <c r="MDT7" s="363"/>
      <c r="MDU7" s="363"/>
      <c r="MDV7" s="363"/>
      <c r="MDW7" s="363"/>
      <c r="MDX7" s="363"/>
      <c r="MDY7" s="363"/>
      <c r="MDZ7" s="363"/>
      <c r="MEA7" s="363"/>
      <c r="MEB7" s="363"/>
      <c r="MEC7" s="363"/>
      <c r="MED7" s="363"/>
      <c r="MEE7" s="363"/>
      <c r="MEF7" s="363"/>
      <c r="MEG7" s="363"/>
      <c r="MEH7" s="363"/>
      <c r="MEI7" s="363"/>
      <c r="MEJ7" s="363"/>
      <c r="MEK7" s="363"/>
      <c r="MEL7" s="363"/>
      <c r="MEM7" s="363"/>
      <c r="MEN7" s="363"/>
      <c r="MEO7" s="363"/>
      <c r="MEP7" s="363"/>
      <c r="MEQ7" s="363"/>
      <c r="MER7" s="363"/>
      <c r="MES7" s="363"/>
      <c r="MET7" s="363"/>
      <c r="MEU7" s="363"/>
      <c r="MEV7" s="363"/>
      <c r="MEW7" s="363"/>
      <c r="MEX7" s="363"/>
      <c r="MEY7" s="363"/>
      <c r="MEZ7" s="363"/>
      <c r="MFA7" s="363"/>
      <c r="MFB7" s="363"/>
      <c r="MFC7" s="363"/>
      <c r="MFD7" s="363"/>
      <c r="MFE7" s="363"/>
      <c r="MFF7" s="363"/>
      <c r="MFG7" s="363"/>
      <c r="MFH7" s="363"/>
      <c r="MFI7" s="363"/>
      <c r="MFJ7" s="363"/>
      <c r="MFK7" s="363"/>
      <c r="MFL7" s="363"/>
      <c r="MFM7" s="363"/>
      <c r="MFN7" s="363"/>
      <c r="MFO7" s="363"/>
      <c r="MFP7" s="363"/>
      <c r="MFQ7" s="363"/>
      <c r="MFR7" s="363"/>
      <c r="MFS7" s="363"/>
      <c r="MFT7" s="363"/>
      <c r="MFU7" s="363"/>
      <c r="MFV7" s="363"/>
      <c r="MFW7" s="363"/>
      <c r="MFX7" s="363"/>
      <c r="MFY7" s="363"/>
      <c r="MFZ7" s="363"/>
      <c r="MGA7" s="363"/>
      <c r="MGB7" s="363"/>
      <c r="MGC7" s="363"/>
      <c r="MGD7" s="363"/>
      <c r="MGE7" s="363"/>
      <c r="MGF7" s="363"/>
      <c r="MGG7" s="363"/>
      <c r="MGH7" s="363"/>
      <c r="MGI7" s="363"/>
      <c r="MGJ7" s="363"/>
      <c r="MGK7" s="363"/>
      <c r="MGL7" s="363"/>
      <c r="MGM7" s="363"/>
      <c r="MGN7" s="363"/>
      <c r="MGO7" s="363"/>
      <c r="MGP7" s="363"/>
      <c r="MGQ7" s="363"/>
      <c r="MGR7" s="363"/>
      <c r="MGS7" s="363"/>
      <c r="MGT7" s="363"/>
      <c r="MGU7" s="363"/>
      <c r="MGV7" s="363"/>
      <c r="MGW7" s="363"/>
      <c r="MGX7" s="363"/>
      <c r="MGY7" s="363"/>
      <c r="MGZ7" s="363"/>
      <c r="MHA7" s="363"/>
      <c r="MHB7" s="363"/>
      <c r="MHC7" s="363"/>
      <c r="MHD7" s="363"/>
      <c r="MHE7" s="363"/>
      <c r="MHF7" s="363"/>
      <c r="MHG7" s="363"/>
      <c r="MHH7" s="363"/>
      <c r="MHI7" s="363"/>
      <c r="MHJ7" s="363"/>
      <c r="MHK7" s="363"/>
      <c r="MHL7" s="363"/>
      <c r="MHM7" s="363"/>
      <c r="MHN7" s="363"/>
      <c r="MHO7" s="363"/>
      <c r="MHP7" s="363"/>
      <c r="MHQ7" s="363"/>
      <c r="MHR7" s="363"/>
      <c r="MHS7" s="363"/>
      <c r="MHT7" s="363"/>
      <c r="MHU7" s="363"/>
      <c r="MHV7" s="363"/>
      <c r="MHW7" s="363"/>
      <c r="MHX7" s="363"/>
      <c r="MHY7" s="363"/>
      <c r="MHZ7" s="363"/>
      <c r="MIA7" s="363"/>
      <c r="MIB7" s="363"/>
      <c r="MIC7" s="363"/>
      <c r="MID7" s="363"/>
      <c r="MIE7" s="363"/>
      <c r="MIF7" s="363"/>
      <c r="MIG7" s="363"/>
      <c r="MIH7" s="363"/>
      <c r="MII7" s="363"/>
      <c r="MIJ7" s="363"/>
      <c r="MIK7" s="363"/>
      <c r="MIL7" s="363"/>
      <c r="MIM7" s="363"/>
      <c r="MIN7" s="363"/>
      <c r="MIO7" s="363"/>
      <c r="MIP7" s="363"/>
      <c r="MIQ7" s="363"/>
      <c r="MIR7" s="363"/>
      <c r="MIS7" s="363"/>
      <c r="MIT7" s="363"/>
      <c r="MIU7" s="363"/>
      <c r="MIV7" s="363"/>
      <c r="MIW7" s="363"/>
      <c r="MIX7" s="363"/>
      <c r="MIY7" s="363"/>
      <c r="MIZ7" s="363"/>
      <c r="MJA7" s="363"/>
      <c r="MJB7" s="363"/>
      <c r="MJC7" s="363"/>
      <c r="MJD7" s="363"/>
      <c r="MJE7" s="363"/>
      <c r="MJF7" s="363"/>
      <c r="MJG7" s="363"/>
      <c r="MJH7" s="363"/>
      <c r="MJI7" s="363"/>
      <c r="MJJ7" s="363"/>
      <c r="MJK7" s="363"/>
      <c r="MJL7" s="363"/>
      <c r="MJM7" s="363"/>
      <c r="MJN7" s="363"/>
      <c r="MJO7" s="363"/>
      <c r="MJP7" s="363"/>
      <c r="MJQ7" s="363"/>
      <c r="MJR7" s="363"/>
      <c r="MJS7" s="363"/>
      <c r="MJT7" s="363"/>
      <c r="MJU7" s="363"/>
      <c r="MJV7" s="363"/>
      <c r="MJW7" s="363"/>
      <c r="MJX7" s="363"/>
      <c r="MJY7" s="363"/>
      <c r="MJZ7" s="363"/>
      <c r="MKA7" s="363"/>
      <c r="MKB7" s="363"/>
      <c r="MKC7" s="363"/>
      <c r="MKD7" s="363"/>
      <c r="MKE7" s="363"/>
      <c r="MKF7" s="363"/>
      <c r="MKG7" s="363"/>
      <c r="MKH7" s="363"/>
      <c r="MKI7" s="363"/>
      <c r="MKJ7" s="363"/>
      <c r="MKK7" s="363"/>
      <c r="MKL7" s="363"/>
      <c r="MKM7" s="363"/>
      <c r="MKN7" s="363"/>
      <c r="MKO7" s="363"/>
      <c r="MKP7" s="363"/>
      <c r="MKQ7" s="363"/>
      <c r="MKR7" s="363"/>
      <c r="MKS7" s="363"/>
      <c r="MKT7" s="363"/>
      <c r="MKU7" s="363"/>
      <c r="MKV7" s="363"/>
      <c r="MKW7" s="363"/>
      <c r="MKX7" s="363"/>
      <c r="MKY7" s="363"/>
      <c r="MKZ7" s="363"/>
      <c r="MLA7" s="363"/>
      <c r="MLB7" s="363"/>
      <c r="MLC7" s="363"/>
      <c r="MLD7" s="363"/>
      <c r="MLE7" s="363"/>
      <c r="MLF7" s="363"/>
      <c r="MLG7" s="363"/>
      <c r="MLH7" s="363"/>
      <c r="MLI7" s="363"/>
      <c r="MLJ7" s="363"/>
      <c r="MLK7" s="363"/>
      <c r="MLL7" s="363"/>
      <c r="MLM7" s="363"/>
      <c r="MLN7" s="363"/>
      <c r="MLO7" s="363"/>
      <c r="MLP7" s="363"/>
      <c r="MLQ7" s="363"/>
      <c r="MLR7" s="363"/>
      <c r="MLS7" s="363"/>
      <c r="MLT7" s="363"/>
      <c r="MLU7" s="363"/>
      <c r="MLV7" s="363"/>
      <c r="MLW7" s="363"/>
      <c r="MLX7" s="363"/>
      <c r="MLY7" s="363"/>
      <c r="MLZ7" s="363"/>
      <c r="MMA7" s="363"/>
      <c r="MMB7" s="363"/>
      <c r="MMC7" s="363"/>
      <c r="MMD7" s="363"/>
      <c r="MME7" s="363"/>
      <c r="MMF7" s="363"/>
      <c r="MMG7" s="363"/>
      <c r="MMH7" s="363"/>
      <c r="MMI7" s="363"/>
      <c r="MMJ7" s="363"/>
      <c r="MMK7" s="363"/>
      <c r="MML7" s="363"/>
      <c r="MMM7" s="363"/>
      <c r="MMN7" s="363"/>
      <c r="MMO7" s="363"/>
      <c r="MMP7" s="363"/>
      <c r="MMQ7" s="363"/>
      <c r="MMR7" s="363"/>
      <c r="MMS7" s="363"/>
      <c r="MMT7" s="363"/>
      <c r="MMU7" s="363"/>
      <c r="MMV7" s="363"/>
      <c r="MMW7" s="363"/>
      <c r="MMX7" s="363"/>
      <c r="MMY7" s="363"/>
      <c r="MMZ7" s="363"/>
      <c r="MNA7" s="363"/>
      <c r="MNB7" s="363"/>
      <c r="MNC7" s="363"/>
      <c r="MND7" s="363"/>
      <c r="MNE7" s="363"/>
      <c r="MNF7" s="363"/>
      <c r="MNG7" s="363"/>
      <c r="MNH7" s="363"/>
      <c r="MNI7" s="363"/>
      <c r="MNJ7" s="363"/>
      <c r="MNK7" s="363"/>
      <c r="MNL7" s="363"/>
      <c r="MNM7" s="363"/>
      <c r="MNN7" s="363"/>
      <c r="MNO7" s="363"/>
      <c r="MNP7" s="363"/>
      <c r="MNQ7" s="363"/>
      <c r="MNR7" s="363"/>
      <c r="MNS7" s="363"/>
      <c r="MNT7" s="363"/>
      <c r="MNU7" s="363"/>
      <c r="MNV7" s="363"/>
      <c r="MNW7" s="363"/>
      <c r="MNX7" s="363"/>
      <c r="MNY7" s="363"/>
      <c r="MNZ7" s="363"/>
      <c r="MOA7" s="363"/>
      <c r="MOB7" s="363"/>
      <c r="MOC7" s="363"/>
      <c r="MOD7" s="363"/>
      <c r="MOE7" s="363"/>
      <c r="MOF7" s="363"/>
      <c r="MOG7" s="363"/>
      <c r="MOH7" s="363"/>
      <c r="MOI7" s="363"/>
      <c r="MOJ7" s="363"/>
      <c r="MOK7" s="363"/>
      <c r="MOL7" s="363"/>
      <c r="MOM7" s="363"/>
      <c r="MON7" s="363"/>
      <c r="MOO7" s="363"/>
      <c r="MOP7" s="363"/>
      <c r="MOQ7" s="363"/>
      <c r="MOR7" s="363"/>
      <c r="MOS7" s="363"/>
      <c r="MOT7" s="363"/>
      <c r="MOU7" s="363"/>
      <c r="MOV7" s="363"/>
      <c r="MOW7" s="363"/>
      <c r="MOX7" s="363"/>
      <c r="MOY7" s="363"/>
      <c r="MOZ7" s="363"/>
      <c r="MPA7" s="363"/>
      <c r="MPB7" s="363"/>
      <c r="MPC7" s="363"/>
      <c r="MPD7" s="363"/>
      <c r="MPE7" s="363"/>
      <c r="MPF7" s="363"/>
      <c r="MPG7" s="363"/>
      <c r="MPH7" s="363"/>
      <c r="MPI7" s="363"/>
      <c r="MPJ7" s="363"/>
      <c r="MPK7" s="363"/>
      <c r="MPL7" s="363"/>
      <c r="MPM7" s="363"/>
      <c r="MPN7" s="363"/>
      <c r="MPO7" s="363"/>
      <c r="MPP7" s="363"/>
      <c r="MPQ7" s="363"/>
      <c r="MPR7" s="363"/>
      <c r="MPS7" s="363"/>
      <c r="MPT7" s="363"/>
      <c r="MPU7" s="363"/>
      <c r="MPV7" s="363"/>
      <c r="MPW7" s="363"/>
      <c r="MPX7" s="363"/>
      <c r="MPY7" s="363"/>
      <c r="MPZ7" s="363"/>
      <c r="MQA7" s="363"/>
      <c r="MQB7" s="363"/>
      <c r="MQC7" s="363"/>
      <c r="MQD7" s="363"/>
      <c r="MQE7" s="363"/>
      <c r="MQF7" s="363"/>
      <c r="MQG7" s="363"/>
      <c r="MQH7" s="363"/>
      <c r="MQI7" s="363"/>
      <c r="MQJ7" s="363"/>
      <c r="MQK7" s="363"/>
      <c r="MQL7" s="363"/>
      <c r="MQM7" s="363"/>
      <c r="MQN7" s="363"/>
      <c r="MQO7" s="363"/>
      <c r="MQP7" s="363"/>
      <c r="MQQ7" s="363"/>
      <c r="MQR7" s="363"/>
      <c r="MQS7" s="363"/>
      <c r="MQT7" s="363"/>
      <c r="MQU7" s="363"/>
      <c r="MQV7" s="363"/>
      <c r="MQW7" s="363"/>
      <c r="MQX7" s="363"/>
      <c r="MQY7" s="363"/>
      <c r="MQZ7" s="363"/>
      <c r="MRA7" s="363"/>
      <c r="MRB7" s="363"/>
      <c r="MRC7" s="363"/>
      <c r="MRD7" s="363"/>
      <c r="MRE7" s="363"/>
      <c r="MRF7" s="363"/>
      <c r="MRG7" s="363"/>
      <c r="MRH7" s="363"/>
      <c r="MRI7" s="363"/>
      <c r="MRJ7" s="363"/>
      <c r="MRK7" s="363"/>
      <c r="MRL7" s="363"/>
      <c r="MRM7" s="363"/>
      <c r="MRN7" s="363"/>
      <c r="MRO7" s="363"/>
      <c r="MRP7" s="363"/>
      <c r="MRQ7" s="363"/>
      <c r="MRR7" s="363"/>
      <c r="MRS7" s="363"/>
      <c r="MRT7" s="363"/>
      <c r="MRU7" s="363"/>
      <c r="MRV7" s="363"/>
      <c r="MRW7" s="363"/>
      <c r="MRX7" s="363"/>
      <c r="MRY7" s="363"/>
      <c r="MRZ7" s="363"/>
      <c r="MSA7" s="363"/>
      <c r="MSB7" s="363"/>
      <c r="MSC7" s="363"/>
      <c r="MSD7" s="363"/>
      <c r="MSE7" s="363"/>
      <c r="MSF7" s="363"/>
      <c r="MSG7" s="363"/>
      <c r="MSH7" s="363"/>
      <c r="MSI7" s="363"/>
      <c r="MSJ7" s="363"/>
      <c r="MSK7" s="363"/>
      <c r="MSL7" s="363"/>
      <c r="MSM7" s="363"/>
      <c r="MSN7" s="363"/>
      <c r="MSO7" s="363"/>
      <c r="MSP7" s="363"/>
      <c r="MSQ7" s="363"/>
      <c r="MSR7" s="363"/>
      <c r="MSS7" s="363"/>
      <c r="MST7" s="363"/>
      <c r="MSU7" s="363"/>
      <c r="MSV7" s="363"/>
      <c r="MSW7" s="363"/>
      <c r="MSX7" s="363"/>
      <c r="MSY7" s="363"/>
      <c r="MSZ7" s="363"/>
      <c r="MTA7" s="363"/>
      <c r="MTB7" s="363"/>
      <c r="MTC7" s="363"/>
      <c r="MTD7" s="363"/>
      <c r="MTE7" s="363"/>
      <c r="MTF7" s="363"/>
      <c r="MTG7" s="363"/>
      <c r="MTH7" s="363"/>
      <c r="MTI7" s="363"/>
      <c r="MTJ7" s="363"/>
      <c r="MTK7" s="363"/>
      <c r="MTL7" s="363"/>
      <c r="MTM7" s="363"/>
      <c r="MTN7" s="363"/>
      <c r="MTO7" s="363"/>
      <c r="MTP7" s="363"/>
      <c r="MTQ7" s="363"/>
      <c r="MTR7" s="363"/>
      <c r="MTS7" s="363"/>
      <c r="MTT7" s="363"/>
      <c r="MTU7" s="363"/>
      <c r="MTV7" s="363"/>
      <c r="MTW7" s="363"/>
      <c r="MTX7" s="363"/>
      <c r="MTY7" s="363"/>
      <c r="MTZ7" s="363"/>
      <c r="MUA7" s="363"/>
      <c r="MUB7" s="363"/>
      <c r="MUC7" s="363"/>
      <c r="MUD7" s="363"/>
      <c r="MUE7" s="363"/>
      <c r="MUF7" s="363"/>
      <c r="MUG7" s="363"/>
      <c r="MUH7" s="363"/>
      <c r="MUI7" s="363"/>
      <c r="MUJ7" s="363"/>
      <c r="MUK7" s="363"/>
      <c r="MUL7" s="363"/>
      <c r="MUM7" s="363"/>
      <c r="MUN7" s="363"/>
      <c r="MUO7" s="363"/>
      <c r="MUP7" s="363"/>
      <c r="MUQ7" s="363"/>
      <c r="MUR7" s="363"/>
      <c r="MUS7" s="363"/>
      <c r="MUT7" s="363"/>
      <c r="MUU7" s="363"/>
      <c r="MUV7" s="363"/>
      <c r="MUW7" s="363"/>
      <c r="MUX7" s="363"/>
      <c r="MUY7" s="363"/>
      <c r="MUZ7" s="363"/>
      <c r="MVA7" s="363"/>
      <c r="MVB7" s="363"/>
      <c r="MVC7" s="363"/>
      <c r="MVD7" s="363"/>
      <c r="MVE7" s="363"/>
      <c r="MVF7" s="363"/>
      <c r="MVG7" s="363"/>
      <c r="MVH7" s="363"/>
      <c r="MVI7" s="363"/>
      <c r="MVJ7" s="363"/>
      <c r="MVK7" s="363"/>
      <c r="MVL7" s="363"/>
      <c r="MVM7" s="363"/>
      <c r="MVN7" s="363"/>
      <c r="MVO7" s="363"/>
      <c r="MVP7" s="363"/>
      <c r="MVQ7" s="363"/>
      <c r="MVR7" s="363"/>
      <c r="MVS7" s="363"/>
      <c r="MVT7" s="363"/>
      <c r="MVU7" s="363"/>
      <c r="MVV7" s="363"/>
      <c r="MVW7" s="363"/>
      <c r="MVX7" s="363"/>
      <c r="MVY7" s="363"/>
      <c r="MVZ7" s="363"/>
      <c r="MWA7" s="363"/>
      <c r="MWB7" s="363"/>
      <c r="MWC7" s="363"/>
      <c r="MWD7" s="363"/>
      <c r="MWE7" s="363"/>
      <c r="MWF7" s="363"/>
      <c r="MWG7" s="363"/>
      <c r="MWH7" s="363"/>
      <c r="MWI7" s="363"/>
      <c r="MWJ7" s="363"/>
      <c r="MWK7" s="363"/>
      <c r="MWL7" s="363"/>
      <c r="MWM7" s="363"/>
      <c r="MWN7" s="363"/>
      <c r="MWO7" s="363"/>
      <c r="MWP7" s="363"/>
      <c r="MWQ7" s="363"/>
      <c r="MWR7" s="363"/>
      <c r="MWS7" s="363"/>
      <c r="MWT7" s="363"/>
      <c r="MWU7" s="363"/>
      <c r="MWV7" s="363"/>
      <c r="MWW7" s="363"/>
      <c r="MWX7" s="363"/>
      <c r="MWY7" s="363"/>
      <c r="MWZ7" s="363"/>
      <c r="MXA7" s="363"/>
      <c r="MXB7" s="363"/>
      <c r="MXC7" s="363"/>
      <c r="MXD7" s="363"/>
      <c r="MXE7" s="363"/>
      <c r="MXF7" s="363"/>
      <c r="MXG7" s="363"/>
      <c r="MXH7" s="363"/>
      <c r="MXI7" s="363"/>
      <c r="MXJ7" s="363"/>
      <c r="MXK7" s="363"/>
      <c r="MXL7" s="363"/>
      <c r="MXM7" s="363"/>
      <c r="MXN7" s="363"/>
      <c r="MXO7" s="363"/>
      <c r="MXP7" s="363"/>
      <c r="MXQ7" s="363"/>
      <c r="MXR7" s="363"/>
      <c r="MXS7" s="363"/>
      <c r="MXT7" s="363"/>
      <c r="MXU7" s="363"/>
      <c r="MXV7" s="363"/>
      <c r="MXW7" s="363"/>
      <c r="MXX7" s="363"/>
      <c r="MXY7" s="363"/>
      <c r="MXZ7" s="363"/>
      <c r="MYA7" s="363"/>
      <c r="MYB7" s="363"/>
      <c r="MYC7" s="363"/>
      <c r="MYD7" s="363"/>
      <c r="MYE7" s="363"/>
      <c r="MYF7" s="363"/>
      <c r="MYG7" s="363"/>
      <c r="MYH7" s="363"/>
      <c r="MYI7" s="363"/>
      <c r="MYJ7" s="363"/>
      <c r="MYK7" s="363"/>
      <c r="MYL7" s="363"/>
      <c r="MYM7" s="363"/>
      <c r="MYN7" s="363"/>
      <c r="MYO7" s="363"/>
      <c r="MYP7" s="363"/>
      <c r="MYQ7" s="363"/>
      <c r="MYR7" s="363"/>
      <c r="MYS7" s="363"/>
      <c r="MYT7" s="363"/>
      <c r="MYU7" s="363"/>
      <c r="MYV7" s="363"/>
      <c r="MYW7" s="363"/>
      <c r="MYX7" s="363"/>
      <c r="MYY7" s="363"/>
      <c r="MYZ7" s="363"/>
      <c r="MZA7" s="363"/>
      <c r="MZB7" s="363"/>
      <c r="MZC7" s="363"/>
      <c r="MZD7" s="363"/>
      <c r="MZE7" s="363"/>
      <c r="MZF7" s="363"/>
      <c r="MZG7" s="363"/>
      <c r="MZH7" s="363"/>
      <c r="MZI7" s="363"/>
      <c r="MZJ7" s="363"/>
      <c r="MZK7" s="363"/>
      <c r="MZL7" s="363"/>
      <c r="MZM7" s="363"/>
      <c r="MZN7" s="363"/>
      <c r="MZO7" s="363"/>
      <c r="MZP7" s="363"/>
      <c r="MZQ7" s="363"/>
      <c r="MZR7" s="363"/>
      <c r="MZS7" s="363"/>
      <c r="MZT7" s="363"/>
      <c r="MZU7" s="363"/>
      <c r="MZV7" s="363"/>
      <c r="MZW7" s="363"/>
      <c r="MZX7" s="363"/>
      <c r="MZY7" s="363"/>
      <c r="MZZ7" s="363"/>
      <c r="NAA7" s="363"/>
      <c r="NAB7" s="363"/>
      <c r="NAC7" s="363"/>
      <c r="NAD7" s="363"/>
      <c r="NAE7" s="363"/>
      <c r="NAF7" s="363"/>
      <c r="NAG7" s="363"/>
      <c r="NAH7" s="363"/>
      <c r="NAI7" s="363"/>
      <c r="NAJ7" s="363"/>
      <c r="NAK7" s="363"/>
      <c r="NAL7" s="363"/>
      <c r="NAM7" s="363"/>
      <c r="NAN7" s="363"/>
      <c r="NAO7" s="363"/>
      <c r="NAP7" s="363"/>
      <c r="NAQ7" s="363"/>
      <c r="NAR7" s="363"/>
      <c r="NAS7" s="363"/>
      <c r="NAT7" s="363"/>
      <c r="NAU7" s="363"/>
      <c r="NAV7" s="363"/>
      <c r="NAW7" s="363"/>
      <c r="NAX7" s="363"/>
      <c r="NAY7" s="363"/>
      <c r="NAZ7" s="363"/>
      <c r="NBA7" s="363"/>
      <c r="NBB7" s="363"/>
      <c r="NBC7" s="363"/>
      <c r="NBD7" s="363"/>
      <c r="NBE7" s="363"/>
      <c r="NBF7" s="363"/>
      <c r="NBG7" s="363"/>
      <c r="NBH7" s="363"/>
      <c r="NBI7" s="363"/>
      <c r="NBJ7" s="363"/>
      <c r="NBK7" s="363"/>
      <c r="NBL7" s="363"/>
      <c r="NBM7" s="363"/>
      <c r="NBN7" s="363"/>
      <c r="NBO7" s="363"/>
      <c r="NBP7" s="363"/>
      <c r="NBQ7" s="363"/>
      <c r="NBR7" s="363"/>
      <c r="NBS7" s="363"/>
      <c r="NBT7" s="363"/>
      <c r="NBU7" s="363"/>
      <c r="NBV7" s="363"/>
      <c r="NBW7" s="363"/>
      <c r="NBX7" s="363"/>
      <c r="NBY7" s="363"/>
      <c r="NBZ7" s="363"/>
      <c r="NCA7" s="363"/>
      <c r="NCB7" s="363"/>
      <c r="NCC7" s="363"/>
      <c r="NCD7" s="363"/>
      <c r="NCE7" s="363"/>
      <c r="NCF7" s="363"/>
      <c r="NCG7" s="363"/>
      <c r="NCH7" s="363"/>
      <c r="NCI7" s="363"/>
      <c r="NCJ7" s="363"/>
      <c r="NCK7" s="363"/>
      <c r="NCL7" s="363"/>
      <c r="NCM7" s="363"/>
      <c r="NCN7" s="363"/>
      <c r="NCO7" s="363"/>
      <c r="NCP7" s="363"/>
      <c r="NCQ7" s="363"/>
      <c r="NCR7" s="363"/>
      <c r="NCS7" s="363"/>
      <c r="NCT7" s="363"/>
      <c r="NCU7" s="363"/>
      <c r="NCV7" s="363"/>
      <c r="NCW7" s="363"/>
      <c r="NCX7" s="363"/>
      <c r="NCY7" s="363"/>
      <c r="NCZ7" s="363"/>
      <c r="NDA7" s="363"/>
      <c r="NDB7" s="363"/>
      <c r="NDC7" s="363"/>
      <c r="NDD7" s="363"/>
      <c r="NDE7" s="363"/>
      <c r="NDF7" s="363"/>
      <c r="NDG7" s="363"/>
      <c r="NDH7" s="363"/>
      <c r="NDI7" s="363"/>
      <c r="NDJ7" s="363"/>
      <c r="NDK7" s="363"/>
      <c r="NDL7" s="363"/>
      <c r="NDM7" s="363"/>
      <c r="NDN7" s="363"/>
      <c r="NDO7" s="363"/>
      <c r="NDP7" s="363"/>
      <c r="NDQ7" s="363"/>
      <c r="NDR7" s="363"/>
      <c r="NDS7" s="363"/>
      <c r="NDT7" s="363"/>
      <c r="NDU7" s="363"/>
      <c r="NDV7" s="363"/>
      <c r="NDW7" s="363"/>
      <c r="NDX7" s="363"/>
      <c r="NDY7" s="363"/>
      <c r="NDZ7" s="363"/>
      <c r="NEA7" s="363"/>
      <c r="NEB7" s="363"/>
      <c r="NEC7" s="363"/>
      <c r="NED7" s="363"/>
      <c r="NEE7" s="363"/>
      <c r="NEF7" s="363"/>
      <c r="NEG7" s="363"/>
      <c r="NEH7" s="363"/>
      <c r="NEI7" s="363"/>
      <c r="NEJ7" s="363"/>
      <c r="NEK7" s="363"/>
      <c r="NEL7" s="363"/>
      <c r="NEM7" s="363"/>
      <c r="NEN7" s="363"/>
      <c r="NEO7" s="363"/>
      <c r="NEP7" s="363"/>
      <c r="NEQ7" s="363"/>
      <c r="NER7" s="363"/>
      <c r="NES7" s="363"/>
      <c r="NET7" s="363"/>
      <c r="NEU7" s="363"/>
      <c r="NEV7" s="363"/>
      <c r="NEW7" s="363"/>
      <c r="NEX7" s="363"/>
      <c r="NEY7" s="363"/>
      <c r="NEZ7" s="363"/>
      <c r="NFA7" s="363"/>
      <c r="NFB7" s="363"/>
      <c r="NFC7" s="363"/>
      <c r="NFD7" s="363"/>
      <c r="NFE7" s="363"/>
      <c r="NFF7" s="363"/>
      <c r="NFG7" s="363"/>
      <c r="NFH7" s="363"/>
      <c r="NFI7" s="363"/>
      <c r="NFJ7" s="363"/>
      <c r="NFK7" s="363"/>
      <c r="NFL7" s="363"/>
      <c r="NFM7" s="363"/>
      <c r="NFN7" s="363"/>
      <c r="NFO7" s="363"/>
      <c r="NFP7" s="363"/>
      <c r="NFQ7" s="363"/>
      <c r="NFR7" s="363"/>
      <c r="NFS7" s="363"/>
      <c r="NFT7" s="363"/>
      <c r="NFU7" s="363"/>
      <c r="NFV7" s="363"/>
      <c r="NFW7" s="363"/>
      <c r="NFX7" s="363"/>
      <c r="NFY7" s="363"/>
      <c r="NFZ7" s="363"/>
      <c r="NGA7" s="363"/>
      <c r="NGB7" s="363"/>
      <c r="NGC7" s="363"/>
      <c r="NGD7" s="363"/>
      <c r="NGE7" s="363"/>
      <c r="NGF7" s="363"/>
      <c r="NGG7" s="363"/>
      <c r="NGH7" s="363"/>
      <c r="NGI7" s="363"/>
      <c r="NGJ7" s="363"/>
      <c r="NGK7" s="363"/>
      <c r="NGL7" s="363"/>
      <c r="NGM7" s="363"/>
      <c r="NGN7" s="363"/>
      <c r="NGO7" s="363"/>
      <c r="NGP7" s="363"/>
      <c r="NGQ7" s="363"/>
      <c r="NGR7" s="363"/>
      <c r="NGS7" s="363"/>
      <c r="NGT7" s="363"/>
      <c r="NGU7" s="363"/>
      <c r="NGV7" s="363"/>
      <c r="NGW7" s="363"/>
      <c r="NGX7" s="363"/>
      <c r="NGY7" s="363"/>
      <c r="NGZ7" s="363"/>
      <c r="NHA7" s="363"/>
      <c r="NHB7" s="363"/>
      <c r="NHC7" s="363"/>
      <c r="NHD7" s="363"/>
      <c r="NHE7" s="363"/>
      <c r="NHF7" s="363"/>
      <c r="NHG7" s="363"/>
      <c r="NHH7" s="363"/>
      <c r="NHI7" s="363"/>
      <c r="NHJ7" s="363"/>
      <c r="NHK7" s="363"/>
      <c r="NHL7" s="363"/>
      <c r="NHM7" s="363"/>
      <c r="NHN7" s="363"/>
      <c r="NHO7" s="363"/>
      <c r="NHP7" s="363"/>
      <c r="NHQ7" s="363"/>
      <c r="NHR7" s="363"/>
      <c r="NHS7" s="363"/>
      <c r="NHT7" s="363"/>
      <c r="NHU7" s="363"/>
      <c r="NHV7" s="363"/>
      <c r="NHW7" s="363"/>
      <c r="NHX7" s="363"/>
      <c r="NHY7" s="363"/>
      <c r="NHZ7" s="363"/>
      <c r="NIA7" s="363"/>
      <c r="NIB7" s="363"/>
      <c r="NIC7" s="363"/>
      <c r="NID7" s="363"/>
      <c r="NIE7" s="363"/>
      <c r="NIF7" s="363"/>
      <c r="NIG7" s="363"/>
      <c r="NIH7" s="363"/>
      <c r="NII7" s="363"/>
      <c r="NIJ7" s="363"/>
      <c r="NIK7" s="363"/>
      <c r="NIL7" s="363"/>
      <c r="NIM7" s="363"/>
      <c r="NIN7" s="363"/>
      <c r="NIO7" s="363"/>
      <c r="NIP7" s="363"/>
      <c r="NIQ7" s="363"/>
      <c r="NIR7" s="363"/>
      <c r="NIS7" s="363"/>
      <c r="NIT7" s="363"/>
      <c r="NIU7" s="363"/>
      <c r="NIV7" s="363"/>
      <c r="NIW7" s="363"/>
      <c r="NIX7" s="363"/>
      <c r="NIY7" s="363"/>
      <c r="NIZ7" s="363"/>
      <c r="NJA7" s="363"/>
      <c r="NJB7" s="363"/>
      <c r="NJC7" s="363"/>
      <c r="NJD7" s="363"/>
      <c r="NJE7" s="363"/>
      <c r="NJF7" s="363"/>
      <c r="NJG7" s="363"/>
      <c r="NJH7" s="363"/>
      <c r="NJI7" s="363"/>
      <c r="NJJ7" s="363"/>
      <c r="NJK7" s="363"/>
      <c r="NJL7" s="363"/>
      <c r="NJM7" s="363"/>
      <c r="NJN7" s="363"/>
      <c r="NJO7" s="363"/>
      <c r="NJP7" s="363"/>
      <c r="NJQ7" s="363"/>
      <c r="NJR7" s="363"/>
      <c r="NJS7" s="363"/>
      <c r="NJT7" s="363"/>
      <c r="NJU7" s="363"/>
      <c r="NJV7" s="363"/>
      <c r="NJW7" s="363"/>
      <c r="NJX7" s="363"/>
      <c r="NJY7" s="363"/>
      <c r="NJZ7" s="363"/>
      <c r="NKA7" s="363"/>
      <c r="NKB7" s="363"/>
      <c r="NKC7" s="363"/>
      <c r="NKD7" s="363"/>
      <c r="NKE7" s="363"/>
      <c r="NKF7" s="363"/>
      <c r="NKG7" s="363"/>
      <c r="NKH7" s="363"/>
      <c r="NKI7" s="363"/>
      <c r="NKJ7" s="363"/>
      <c r="NKK7" s="363"/>
      <c r="NKL7" s="363"/>
      <c r="NKM7" s="363"/>
      <c r="NKN7" s="363"/>
      <c r="NKO7" s="363"/>
      <c r="NKP7" s="363"/>
      <c r="NKQ7" s="363"/>
      <c r="NKR7" s="363"/>
      <c r="NKS7" s="363"/>
      <c r="NKT7" s="363"/>
      <c r="NKU7" s="363"/>
      <c r="NKV7" s="363"/>
      <c r="NKW7" s="363"/>
      <c r="NKX7" s="363"/>
      <c r="NKY7" s="363"/>
      <c r="NKZ7" s="363"/>
      <c r="NLA7" s="363"/>
      <c r="NLB7" s="363"/>
      <c r="NLC7" s="363"/>
      <c r="NLD7" s="363"/>
      <c r="NLE7" s="363"/>
      <c r="NLF7" s="363"/>
      <c r="NLG7" s="363"/>
      <c r="NLH7" s="363"/>
      <c r="NLI7" s="363"/>
      <c r="NLJ7" s="363"/>
      <c r="NLK7" s="363"/>
      <c r="NLL7" s="363"/>
      <c r="NLM7" s="363"/>
      <c r="NLN7" s="363"/>
      <c r="NLO7" s="363"/>
      <c r="NLP7" s="363"/>
      <c r="NLQ7" s="363"/>
      <c r="NLR7" s="363"/>
      <c r="NLS7" s="363"/>
      <c r="NLT7" s="363"/>
      <c r="NLU7" s="363"/>
      <c r="NLV7" s="363"/>
      <c r="NLW7" s="363"/>
      <c r="NLX7" s="363"/>
      <c r="NLY7" s="363"/>
      <c r="NLZ7" s="363"/>
      <c r="NMA7" s="363"/>
      <c r="NMB7" s="363"/>
      <c r="NMC7" s="363"/>
      <c r="NMD7" s="363"/>
      <c r="NME7" s="363"/>
      <c r="NMF7" s="363"/>
      <c r="NMG7" s="363"/>
      <c r="NMH7" s="363"/>
      <c r="NMI7" s="363"/>
      <c r="NMJ7" s="363"/>
      <c r="NMK7" s="363"/>
      <c r="NML7" s="363"/>
      <c r="NMM7" s="363"/>
      <c r="NMN7" s="363"/>
      <c r="NMO7" s="363"/>
      <c r="NMP7" s="363"/>
      <c r="NMQ7" s="363"/>
      <c r="NMR7" s="363"/>
      <c r="NMS7" s="363"/>
      <c r="NMT7" s="363"/>
      <c r="NMU7" s="363"/>
      <c r="NMV7" s="363"/>
      <c r="NMW7" s="363"/>
      <c r="NMX7" s="363"/>
      <c r="NMY7" s="363"/>
      <c r="NMZ7" s="363"/>
      <c r="NNA7" s="363"/>
      <c r="NNB7" s="363"/>
      <c r="NNC7" s="363"/>
      <c r="NND7" s="363"/>
      <c r="NNE7" s="363"/>
      <c r="NNF7" s="363"/>
      <c r="NNG7" s="363"/>
      <c r="NNH7" s="363"/>
      <c r="NNI7" s="363"/>
      <c r="NNJ7" s="363"/>
      <c r="NNK7" s="363"/>
      <c r="NNL7" s="363"/>
      <c r="NNM7" s="363"/>
      <c r="NNN7" s="363"/>
      <c r="NNO7" s="363"/>
      <c r="NNP7" s="363"/>
      <c r="NNQ7" s="363"/>
      <c r="NNR7" s="363"/>
      <c r="NNS7" s="363"/>
      <c r="NNT7" s="363"/>
      <c r="NNU7" s="363"/>
      <c r="NNV7" s="363"/>
      <c r="NNW7" s="363"/>
      <c r="NNX7" s="363"/>
      <c r="NNY7" s="363"/>
      <c r="NNZ7" s="363"/>
      <c r="NOA7" s="363"/>
      <c r="NOB7" s="363"/>
      <c r="NOC7" s="363"/>
      <c r="NOD7" s="363"/>
      <c r="NOE7" s="363"/>
      <c r="NOF7" s="363"/>
      <c r="NOG7" s="363"/>
      <c r="NOH7" s="363"/>
      <c r="NOI7" s="363"/>
      <c r="NOJ7" s="363"/>
      <c r="NOK7" s="363"/>
      <c r="NOL7" s="363"/>
      <c r="NOM7" s="363"/>
      <c r="NON7" s="363"/>
      <c r="NOO7" s="363"/>
      <c r="NOP7" s="363"/>
      <c r="NOQ7" s="363"/>
      <c r="NOR7" s="363"/>
      <c r="NOS7" s="363"/>
      <c r="NOT7" s="363"/>
      <c r="NOU7" s="363"/>
      <c r="NOV7" s="363"/>
      <c r="NOW7" s="363"/>
      <c r="NOX7" s="363"/>
      <c r="NOY7" s="363"/>
      <c r="NOZ7" s="363"/>
      <c r="NPA7" s="363"/>
      <c r="NPB7" s="363"/>
      <c r="NPC7" s="363"/>
      <c r="NPD7" s="363"/>
      <c r="NPE7" s="363"/>
      <c r="NPF7" s="363"/>
      <c r="NPG7" s="363"/>
      <c r="NPH7" s="363"/>
      <c r="NPI7" s="363"/>
      <c r="NPJ7" s="363"/>
      <c r="NPK7" s="363"/>
      <c r="NPL7" s="363"/>
      <c r="NPM7" s="363"/>
      <c r="NPN7" s="363"/>
      <c r="NPO7" s="363"/>
      <c r="NPP7" s="363"/>
      <c r="NPQ7" s="363"/>
      <c r="NPR7" s="363"/>
      <c r="NPS7" s="363"/>
      <c r="NPT7" s="363"/>
      <c r="NPU7" s="363"/>
      <c r="NPV7" s="363"/>
      <c r="NPW7" s="363"/>
      <c r="NPX7" s="363"/>
      <c r="NPY7" s="363"/>
      <c r="NPZ7" s="363"/>
      <c r="NQA7" s="363"/>
      <c r="NQB7" s="363"/>
      <c r="NQC7" s="363"/>
      <c r="NQD7" s="363"/>
      <c r="NQE7" s="363"/>
      <c r="NQF7" s="363"/>
      <c r="NQG7" s="363"/>
      <c r="NQH7" s="363"/>
      <c r="NQI7" s="363"/>
      <c r="NQJ7" s="363"/>
      <c r="NQK7" s="363"/>
      <c r="NQL7" s="363"/>
      <c r="NQM7" s="363"/>
      <c r="NQN7" s="363"/>
      <c r="NQO7" s="363"/>
      <c r="NQP7" s="363"/>
      <c r="NQQ7" s="363"/>
      <c r="NQR7" s="363"/>
      <c r="NQS7" s="363"/>
      <c r="NQT7" s="363"/>
      <c r="NQU7" s="363"/>
      <c r="NQV7" s="363"/>
      <c r="NQW7" s="363"/>
      <c r="NQX7" s="363"/>
      <c r="NQY7" s="363"/>
      <c r="NQZ7" s="363"/>
      <c r="NRA7" s="363"/>
      <c r="NRB7" s="363"/>
      <c r="NRC7" s="363"/>
      <c r="NRD7" s="363"/>
      <c r="NRE7" s="363"/>
      <c r="NRF7" s="363"/>
      <c r="NRG7" s="363"/>
      <c r="NRH7" s="363"/>
      <c r="NRI7" s="363"/>
      <c r="NRJ7" s="363"/>
      <c r="NRK7" s="363"/>
      <c r="NRL7" s="363"/>
      <c r="NRM7" s="363"/>
      <c r="NRN7" s="363"/>
      <c r="NRO7" s="363"/>
      <c r="NRP7" s="363"/>
      <c r="NRQ7" s="363"/>
      <c r="NRR7" s="363"/>
      <c r="NRS7" s="363"/>
      <c r="NRT7" s="363"/>
      <c r="NRU7" s="363"/>
      <c r="NRV7" s="363"/>
      <c r="NRW7" s="363"/>
      <c r="NRX7" s="363"/>
      <c r="NRY7" s="363"/>
      <c r="NRZ7" s="363"/>
      <c r="NSA7" s="363"/>
      <c r="NSB7" s="363"/>
      <c r="NSC7" s="363"/>
      <c r="NSD7" s="363"/>
      <c r="NSE7" s="363"/>
      <c r="NSF7" s="363"/>
      <c r="NSG7" s="363"/>
      <c r="NSH7" s="363"/>
      <c r="NSI7" s="363"/>
      <c r="NSJ7" s="363"/>
      <c r="NSK7" s="363"/>
      <c r="NSL7" s="363"/>
      <c r="NSM7" s="363"/>
      <c r="NSN7" s="363"/>
      <c r="NSO7" s="363"/>
      <c r="NSP7" s="363"/>
      <c r="NSQ7" s="363"/>
      <c r="NSR7" s="363"/>
      <c r="NSS7" s="363"/>
      <c r="NST7" s="363"/>
      <c r="NSU7" s="363"/>
      <c r="NSV7" s="363"/>
      <c r="NSW7" s="363"/>
      <c r="NSX7" s="363"/>
      <c r="NSY7" s="363"/>
      <c r="NSZ7" s="363"/>
      <c r="NTA7" s="363"/>
      <c r="NTB7" s="363"/>
      <c r="NTC7" s="363"/>
      <c r="NTD7" s="363"/>
      <c r="NTE7" s="363"/>
      <c r="NTF7" s="363"/>
      <c r="NTG7" s="363"/>
      <c r="NTH7" s="363"/>
      <c r="NTI7" s="363"/>
      <c r="NTJ7" s="363"/>
      <c r="NTK7" s="363"/>
      <c r="NTL7" s="363"/>
      <c r="NTM7" s="363"/>
      <c r="NTN7" s="363"/>
      <c r="NTO7" s="363"/>
      <c r="NTP7" s="363"/>
      <c r="NTQ7" s="363"/>
      <c r="NTR7" s="363"/>
      <c r="NTS7" s="363"/>
      <c r="NTT7" s="363"/>
      <c r="NTU7" s="363"/>
      <c r="NTV7" s="363"/>
      <c r="NTW7" s="363"/>
      <c r="NTX7" s="363"/>
      <c r="NTY7" s="363"/>
      <c r="NTZ7" s="363"/>
      <c r="NUA7" s="363"/>
      <c r="NUB7" s="363"/>
      <c r="NUC7" s="363"/>
      <c r="NUD7" s="363"/>
      <c r="NUE7" s="363"/>
      <c r="NUF7" s="363"/>
      <c r="NUG7" s="363"/>
      <c r="NUH7" s="363"/>
      <c r="NUI7" s="363"/>
      <c r="NUJ7" s="363"/>
      <c r="NUK7" s="363"/>
      <c r="NUL7" s="363"/>
      <c r="NUM7" s="363"/>
      <c r="NUN7" s="363"/>
      <c r="NUO7" s="363"/>
      <c r="NUP7" s="363"/>
      <c r="NUQ7" s="363"/>
      <c r="NUR7" s="363"/>
      <c r="NUS7" s="363"/>
      <c r="NUT7" s="363"/>
      <c r="NUU7" s="363"/>
      <c r="NUV7" s="363"/>
      <c r="NUW7" s="363"/>
      <c r="NUX7" s="363"/>
      <c r="NUY7" s="363"/>
      <c r="NUZ7" s="363"/>
      <c r="NVA7" s="363"/>
      <c r="NVB7" s="363"/>
      <c r="NVC7" s="363"/>
      <c r="NVD7" s="363"/>
      <c r="NVE7" s="363"/>
      <c r="NVF7" s="363"/>
      <c r="NVG7" s="363"/>
      <c r="NVH7" s="363"/>
      <c r="NVI7" s="363"/>
      <c r="NVJ7" s="363"/>
      <c r="NVK7" s="363"/>
      <c r="NVL7" s="363"/>
      <c r="NVM7" s="363"/>
      <c r="NVN7" s="363"/>
      <c r="NVO7" s="363"/>
      <c r="NVP7" s="363"/>
      <c r="NVQ7" s="363"/>
      <c r="NVR7" s="363"/>
      <c r="NVS7" s="363"/>
      <c r="NVT7" s="363"/>
      <c r="NVU7" s="363"/>
      <c r="NVV7" s="363"/>
      <c r="NVW7" s="363"/>
      <c r="NVX7" s="363"/>
      <c r="NVY7" s="363"/>
      <c r="NVZ7" s="363"/>
      <c r="NWA7" s="363"/>
      <c r="NWB7" s="363"/>
      <c r="NWC7" s="363"/>
      <c r="NWD7" s="363"/>
      <c r="NWE7" s="363"/>
      <c r="NWF7" s="363"/>
      <c r="NWG7" s="363"/>
      <c r="NWH7" s="363"/>
      <c r="NWI7" s="363"/>
      <c r="NWJ7" s="363"/>
      <c r="NWK7" s="363"/>
      <c r="NWL7" s="363"/>
      <c r="NWM7" s="363"/>
      <c r="NWN7" s="363"/>
      <c r="NWO7" s="363"/>
      <c r="NWP7" s="363"/>
      <c r="NWQ7" s="363"/>
      <c r="NWR7" s="363"/>
      <c r="NWS7" s="363"/>
      <c r="NWT7" s="363"/>
      <c r="NWU7" s="363"/>
      <c r="NWV7" s="363"/>
      <c r="NWW7" s="363"/>
      <c r="NWX7" s="363"/>
      <c r="NWY7" s="363"/>
      <c r="NWZ7" s="363"/>
      <c r="NXA7" s="363"/>
      <c r="NXB7" s="363"/>
      <c r="NXC7" s="363"/>
      <c r="NXD7" s="363"/>
      <c r="NXE7" s="363"/>
      <c r="NXF7" s="363"/>
      <c r="NXG7" s="363"/>
      <c r="NXH7" s="363"/>
      <c r="NXI7" s="363"/>
      <c r="NXJ7" s="363"/>
      <c r="NXK7" s="363"/>
      <c r="NXL7" s="363"/>
      <c r="NXM7" s="363"/>
      <c r="NXN7" s="363"/>
      <c r="NXO7" s="363"/>
      <c r="NXP7" s="363"/>
      <c r="NXQ7" s="363"/>
      <c r="NXR7" s="363"/>
      <c r="NXS7" s="363"/>
      <c r="NXT7" s="363"/>
      <c r="NXU7" s="363"/>
      <c r="NXV7" s="363"/>
      <c r="NXW7" s="363"/>
      <c r="NXX7" s="363"/>
      <c r="NXY7" s="363"/>
      <c r="NXZ7" s="363"/>
      <c r="NYA7" s="363"/>
      <c r="NYB7" s="363"/>
      <c r="NYC7" s="363"/>
      <c r="NYD7" s="363"/>
      <c r="NYE7" s="363"/>
      <c r="NYF7" s="363"/>
      <c r="NYG7" s="363"/>
      <c r="NYH7" s="363"/>
      <c r="NYI7" s="363"/>
      <c r="NYJ7" s="363"/>
      <c r="NYK7" s="363"/>
      <c r="NYL7" s="363"/>
      <c r="NYM7" s="363"/>
      <c r="NYN7" s="363"/>
      <c r="NYO7" s="363"/>
      <c r="NYP7" s="363"/>
      <c r="NYQ7" s="363"/>
      <c r="NYR7" s="363"/>
      <c r="NYS7" s="363"/>
      <c r="NYT7" s="363"/>
      <c r="NYU7" s="363"/>
      <c r="NYV7" s="363"/>
      <c r="NYW7" s="363"/>
      <c r="NYX7" s="363"/>
      <c r="NYY7" s="363"/>
      <c r="NYZ7" s="363"/>
      <c r="NZA7" s="363"/>
      <c r="NZB7" s="363"/>
      <c r="NZC7" s="363"/>
      <c r="NZD7" s="363"/>
      <c r="NZE7" s="363"/>
      <c r="NZF7" s="363"/>
      <c r="NZG7" s="363"/>
      <c r="NZH7" s="363"/>
      <c r="NZI7" s="363"/>
      <c r="NZJ7" s="363"/>
      <c r="NZK7" s="363"/>
      <c r="NZL7" s="363"/>
      <c r="NZM7" s="363"/>
      <c r="NZN7" s="363"/>
      <c r="NZO7" s="363"/>
      <c r="NZP7" s="363"/>
      <c r="NZQ7" s="363"/>
      <c r="NZR7" s="363"/>
      <c r="NZS7" s="363"/>
      <c r="NZT7" s="363"/>
      <c r="NZU7" s="363"/>
      <c r="NZV7" s="363"/>
      <c r="NZW7" s="363"/>
      <c r="NZX7" s="363"/>
      <c r="NZY7" s="363"/>
      <c r="NZZ7" s="363"/>
      <c r="OAA7" s="363"/>
      <c r="OAB7" s="363"/>
      <c r="OAC7" s="363"/>
      <c r="OAD7" s="363"/>
      <c r="OAE7" s="363"/>
      <c r="OAF7" s="363"/>
      <c r="OAG7" s="363"/>
      <c r="OAH7" s="363"/>
      <c r="OAI7" s="363"/>
      <c r="OAJ7" s="363"/>
      <c r="OAK7" s="363"/>
      <c r="OAL7" s="363"/>
      <c r="OAM7" s="363"/>
      <c r="OAN7" s="363"/>
      <c r="OAO7" s="363"/>
      <c r="OAP7" s="363"/>
      <c r="OAQ7" s="363"/>
      <c r="OAR7" s="363"/>
      <c r="OAS7" s="363"/>
      <c r="OAT7" s="363"/>
      <c r="OAU7" s="363"/>
      <c r="OAV7" s="363"/>
      <c r="OAW7" s="363"/>
      <c r="OAX7" s="363"/>
      <c r="OAY7" s="363"/>
      <c r="OAZ7" s="363"/>
      <c r="OBA7" s="363"/>
      <c r="OBB7" s="363"/>
      <c r="OBC7" s="363"/>
      <c r="OBD7" s="363"/>
      <c r="OBE7" s="363"/>
      <c r="OBF7" s="363"/>
      <c r="OBG7" s="363"/>
      <c r="OBH7" s="363"/>
      <c r="OBI7" s="363"/>
      <c r="OBJ7" s="363"/>
      <c r="OBK7" s="363"/>
      <c r="OBL7" s="363"/>
      <c r="OBM7" s="363"/>
      <c r="OBN7" s="363"/>
      <c r="OBO7" s="363"/>
      <c r="OBP7" s="363"/>
      <c r="OBQ7" s="363"/>
      <c r="OBR7" s="363"/>
      <c r="OBS7" s="363"/>
      <c r="OBT7" s="363"/>
      <c r="OBU7" s="363"/>
      <c r="OBV7" s="363"/>
      <c r="OBW7" s="363"/>
      <c r="OBX7" s="363"/>
      <c r="OBY7" s="363"/>
      <c r="OBZ7" s="363"/>
      <c r="OCA7" s="363"/>
      <c r="OCB7" s="363"/>
      <c r="OCC7" s="363"/>
      <c r="OCD7" s="363"/>
      <c r="OCE7" s="363"/>
      <c r="OCF7" s="363"/>
      <c r="OCG7" s="363"/>
      <c r="OCH7" s="363"/>
      <c r="OCI7" s="363"/>
      <c r="OCJ7" s="363"/>
      <c r="OCK7" s="363"/>
      <c r="OCL7" s="363"/>
      <c r="OCM7" s="363"/>
      <c r="OCN7" s="363"/>
      <c r="OCO7" s="363"/>
      <c r="OCP7" s="363"/>
      <c r="OCQ7" s="363"/>
      <c r="OCR7" s="363"/>
      <c r="OCS7" s="363"/>
      <c r="OCT7" s="363"/>
      <c r="OCU7" s="363"/>
      <c r="OCV7" s="363"/>
      <c r="OCW7" s="363"/>
      <c r="OCX7" s="363"/>
      <c r="OCY7" s="363"/>
      <c r="OCZ7" s="363"/>
      <c r="ODA7" s="363"/>
      <c r="ODB7" s="363"/>
      <c r="ODC7" s="363"/>
      <c r="ODD7" s="363"/>
      <c r="ODE7" s="363"/>
      <c r="ODF7" s="363"/>
      <c r="ODG7" s="363"/>
      <c r="ODH7" s="363"/>
      <c r="ODI7" s="363"/>
      <c r="ODJ7" s="363"/>
      <c r="ODK7" s="363"/>
      <c r="ODL7" s="363"/>
      <c r="ODM7" s="363"/>
      <c r="ODN7" s="363"/>
      <c r="ODO7" s="363"/>
      <c r="ODP7" s="363"/>
      <c r="ODQ7" s="363"/>
      <c r="ODR7" s="363"/>
      <c r="ODS7" s="363"/>
      <c r="ODT7" s="363"/>
      <c r="ODU7" s="363"/>
      <c r="ODV7" s="363"/>
      <c r="ODW7" s="363"/>
      <c r="ODX7" s="363"/>
      <c r="ODY7" s="363"/>
      <c r="ODZ7" s="363"/>
      <c r="OEA7" s="363"/>
      <c r="OEB7" s="363"/>
      <c r="OEC7" s="363"/>
      <c r="OED7" s="363"/>
      <c r="OEE7" s="363"/>
      <c r="OEF7" s="363"/>
      <c r="OEG7" s="363"/>
      <c r="OEH7" s="363"/>
      <c r="OEI7" s="363"/>
      <c r="OEJ7" s="363"/>
      <c r="OEK7" s="363"/>
      <c r="OEL7" s="363"/>
      <c r="OEM7" s="363"/>
      <c r="OEN7" s="363"/>
      <c r="OEO7" s="363"/>
      <c r="OEP7" s="363"/>
      <c r="OEQ7" s="363"/>
      <c r="OER7" s="363"/>
      <c r="OES7" s="363"/>
      <c r="OET7" s="363"/>
      <c r="OEU7" s="363"/>
      <c r="OEV7" s="363"/>
      <c r="OEW7" s="363"/>
      <c r="OEX7" s="363"/>
      <c r="OEY7" s="363"/>
      <c r="OEZ7" s="363"/>
      <c r="OFA7" s="363"/>
      <c r="OFB7" s="363"/>
      <c r="OFC7" s="363"/>
      <c r="OFD7" s="363"/>
      <c r="OFE7" s="363"/>
      <c r="OFF7" s="363"/>
      <c r="OFG7" s="363"/>
      <c r="OFH7" s="363"/>
      <c r="OFI7" s="363"/>
      <c r="OFJ7" s="363"/>
      <c r="OFK7" s="363"/>
      <c r="OFL7" s="363"/>
      <c r="OFM7" s="363"/>
      <c r="OFN7" s="363"/>
      <c r="OFO7" s="363"/>
      <c r="OFP7" s="363"/>
      <c r="OFQ7" s="363"/>
      <c r="OFR7" s="363"/>
      <c r="OFS7" s="363"/>
      <c r="OFT7" s="363"/>
      <c r="OFU7" s="363"/>
      <c r="OFV7" s="363"/>
      <c r="OFW7" s="363"/>
      <c r="OFX7" s="363"/>
      <c r="OFY7" s="363"/>
      <c r="OFZ7" s="363"/>
      <c r="OGA7" s="363"/>
      <c r="OGB7" s="363"/>
      <c r="OGC7" s="363"/>
      <c r="OGD7" s="363"/>
      <c r="OGE7" s="363"/>
      <c r="OGF7" s="363"/>
      <c r="OGG7" s="363"/>
      <c r="OGH7" s="363"/>
      <c r="OGI7" s="363"/>
      <c r="OGJ7" s="363"/>
      <c r="OGK7" s="363"/>
      <c r="OGL7" s="363"/>
      <c r="OGM7" s="363"/>
      <c r="OGN7" s="363"/>
      <c r="OGO7" s="363"/>
      <c r="OGP7" s="363"/>
      <c r="OGQ7" s="363"/>
      <c r="OGR7" s="363"/>
      <c r="OGS7" s="363"/>
      <c r="OGT7" s="363"/>
      <c r="OGU7" s="363"/>
      <c r="OGV7" s="363"/>
      <c r="OGW7" s="363"/>
      <c r="OGX7" s="363"/>
      <c r="OGY7" s="363"/>
      <c r="OGZ7" s="363"/>
      <c r="OHA7" s="363"/>
      <c r="OHB7" s="363"/>
      <c r="OHC7" s="363"/>
      <c r="OHD7" s="363"/>
      <c r="OHE7" s="363"/>
      <c r="OHF7" s="363"/>
      <c r="OHG7" s="363"/>
      <c r="OHH7" s="363"/>
      <c r="OHI7" s="363"/>
      <c r="OHJ7" s="363"/>
      <c r="OHK7" s="363"/>
      <c r="OHL7" s="363"/>
      <c r="OHM7" s="363"/>
      <c r="OHN7" s="363"/>
      <c r="OHO7" s="363"/>
      <c r="OHP7" s="363"/>
      <c r="OHQ7" s="363"/>
      <c r="OHR7" s="363"/>
      <c r="OHS7" s="363"/>
      <c r="OHT7" s="363"/>
      <c r="OHU7" s="363"/>
      <c r="OHV7" s="363"/>
      <c r="OHW7" s="363"/>
      <c r="OHX7" s="363"/>
      <c r="OHY7" s="363"/>
      <c r="OHZ7" s="363"/>
      <c r="OIA7" s="363"/>
      <c r="OIB7" s="363"/>
      <c r="OIC7" s="363"/>
      <c r="OID7" s="363"/>
      <c r="OIE7" s="363"/>
      <c r="OIF7" s="363"/>
      <c r="OIG7" s="363"/>
      <c r="OIH7" s="363"/>
      <c r="OII7" s="363"/>
      <c r="OIJ7" s="363"/>
      <c r="OIK7" s="363"/>
      <c r="OIL7" s="363"/>
      <c r="OIM7" s="363"/>
      <c r="OIN7" s="363"/>
      <c r="OIO7" s="363"/>
      <c r="OIP7" s="363"/>
      <c r="OIQ7" s="363"/>
      <c r="OIR7" s="363"/>
      <c r="OIS7" s="363"/>
      <c r="OIT7" s="363"/>
      <c r="OIU7" s="363"/>
      <c r="OIV7" s="363"/>
      <c r="OIW7" s="363"/>
      <c r="OIX7" s="363"/>
      <c r="OIY7" s="363"/>
      <c r="OIZ7" s="363"/>
      <c r="OJA7" s="363"/>
      <c r="OJB7" s="363"/>
      <c r="OJC7" s="363"/>
      <c r="OJD7" s="363"/>
      <c r="OJE7" s="363"/>
      <c r="OJF7" s="363"/>
      <c r="OJG7" s="363"/>
      <c r="OJH7" s="363"/>
      <c r="OJI7" s="363"/>
      <c r="OJJ7" s="363"/>
      <c r="OJK7" s="363"/>
      <c r="OJL7" s="363"/>
      <c r="OJM7" s="363"/>
      <c r="OJN7" s="363"/>
      <c r="OJO7" s="363"/>
      <c r="OJP7" s="363"/>
      <c r="OJQ7" s="363"/>
      <c r="OJR7" s="363"/>
      <c r="OJS7" s="363"/>
      <c r="OJT7" s="363"/>
      <c r="OJU7" s="363"/>
      <c r="OJV7" s="363"/>
      <c r="OJW7" s="363"/>
      <c r="OJX7" s="363"/>
      <c r="OJY7" s="363"/>
      <c r="OJZ7" s="363"/>
      <c r="OKA7" s="363"/>
      <c r="OKB7" s="363"/>
      <c r="OKC7" s="363"/>
      <c r="OKD7" s="363"/>
      <c r="OKE7" s="363"/>
      <c r="OKF7" s="363"/>
      <c r="OKG7" s="363"/>
      <c r="OKH7" s="363"/>
      <c r="OKI7" s="363"/>
      <c r="OKJ7" s="363"/>
      <c r="OKK7" s="363"/>
      <c r="OKL7" s="363"/>
      <c r="OKM7" s="363"/>
      <c r="OKN7" s="363"/>
      <c r="OKO7" s="363"/>
      <c r="OKP7" s="363"/>
      <c r="OKQ7" s="363"/>
      <c r="OKR7" s="363"/>
      <c r="OKS7" s="363"/>
      <c r="OKT7" s="363"/>
      <c r="OKU7" s="363"/>
      <c r="OKV7" s="363"/>
      <c r="OKW7" s="363"/>
      <c r="OKX7" s="363"/>
      <c r="OKY7" s="363"/>
      <c r="OKZ7" s="363"/>
      <c r="OLA7" s="363"/>
      <c r="OLB7" s="363"/>
      <c r="OLC7" s="363"/>
      <c r="OLD7" s="363"/>
      <c r="OLE7" s="363"/>
      <c r="OLF7" s="363"/>
      <c r="OLG7" s="363"/>
      <c r="OLH7" s="363"/>
      <c r="OLI7" s="363"/>
      <c r="OLJ7" s="363"/>
      <c r="OLK7" s="363"/>
      <c r="OLL7" s="363"/>
      <c r="OLM7" s="363"/>
      <c r="OLN7" s="363"/>
      <c r="OLO7" s="363"/>
      <c r="OLP7" s="363"/>
      <c r="OLQ7" s="363"/>
      <c r="OLR7" s="363"/>
      <c r="OLS7" s="363"/>
      <c r="OLT7" s="363"/>
      <c r="OLU7" s="363"/>
      <c r="OLV7" s="363"/>
      <c r="OLW7" s="363"/>
      <c r="OLX7" s="363"/>
      <c r="OLY7" s="363"/>
      <c r="OLZ7" s="363"/>
      <c r="OMA7" s="363"/>
      <c r="OMB7" s="363"/>
      <c r="OMC7" s="363"/>
      <c r="OMD7" s="363"/>
      <c r="OME7" s="363"/>
      <c r="OMF7" s="363"/>
      <c r="OMG7" s="363"/>
      <c r="OMH7" s="363"/>
      <c r="OMI7" s="363"/>
      <c r="OMJ7" s="363"/>
      <c r="OMK7" s="363"/>
      <c r="OML7" s="363"/>
      <c r="OMM7" s="363"/>
      <c r="OMN7" s="363"/>
      <c r="OMO7" s="363"/>
      <c r="OMP7" s="363"/>
      <c r="OMQ7" s="363"/>
      <c r="OMR7" s="363"/>
      <c r="OMS7" s="363"/>
      <c r="OMT7" s="363"/>
      <c r="OMU7" s="363"/>
      <c r="OMV7" s="363"/>
      <c r="OMW7" s="363"/>
      <c r="OMX7" s="363"/>
      <c r="OMY7" s="363"/>
      <c r="OMZ7" s="363"/>
      <c r="ONA7" s="363"/>
      <c r="ONB7" s="363"/>
      <c r="ONC7" s="363"/>
      <c r="OND7" s="363"/>
      <c r="ONE7" s="363"/>
      <c r="ONF7" s="363"/>
      <c r="ONG7" s="363"/>
      <c r="ONH7" s="363"/>
      <c r="ONI7" s="363"/>
      <c r="ONJ7" s="363"/>
      <c r="ONK7" s="363"/>
      <c r="ONL7" s="363"/>
      <c r="ONM7" s="363"/>
      <c r="ONN7" s="363"/>
      <c r="ONO7" s="363"/>
      <c r="ONP7" s="363"/>
      <c r="ONQ7" s="363"/>
      <c r="ONR7" s="363"/>
      <c r="ONS7" s="363"/>
      <c r="ONT7" s="363"/>
      <c r="ONU7" s="363"/>
      <c r="ONV7" s="363"/>
      <c r="ONW7" s="363"/>
      <c r="ONX7" s="363"/>
      <c r="ONY7" s="363"/>
      <c r="ONZ7" s="363"/>
      <c r="OOA7" s="363"/>
      <c r="OOB7" s="363"/>
      <c r="OOC7" s="363"/>
      <c r="OOD7" s="363"/>
      <c r="OOE7" s="363"/>
      <c r="OOF7" s="363"/>
      <c r="OOG7" s="363"/>
      <c r="OOH7" s="363"/>
      <c r="OOI7" s="363"/>
      <c r="OOJ7" s="363"/>
      <c r="OOK7" s="363"/>
      <c r="OOL7" s="363"/>
      <c r="OOM7" s="363"/>
      <c r="OON7" s="363"/>
      <c r="OOO7" s="363"/>
      <c r="OOP7" s="363"/>
      <c r="OOQ7" s="363"/>
      <c r="OOR7" s="363"/>
      <c r="OOS7" s="363"/>
      <c r="OOT7" s="363"/>
      <c r="OOU7" s="363"/>
      <c r="OOV7" s="363"/>
      <c r="OOW7" s="363"/>
      <c r="OOX7" s="363"/>
      <c r="OOY7" s="363"/>
      <c r="OOZ7" s="363"/>
      <c r="OPA7" s="363"/>
      <c r="OPB7" s="363"/>
      <c r="OPC7" s="363"/>
      <c r="OPD7" s="363"/>
      <c r="OPE7" s="363"/>
      <c r="OPF7" s="363"/>
      <c r="OPG7" s="363"/>
      <c r="OPH7" s="363"/>
      <c r="OPI7" s="363"/>
      <c r="OPJ7" s="363"/>
      <c r="OPK7" s="363"/>
      <c r="OPL7" s="363"/>
      <c r="OPM7" s="363"/>
      <c r="OPN7" s="363"/>
      <c r="OPO7" s="363"/>
      <c r="OPP7" s="363"/>
      <c r="OPQ7" s="363"/>
      <c r="OPR7" s="363"/>
      <c r="OPS7" s="363"/>
      <c r="OPT7" s="363"/>
      <c r="OPU7" s="363"/>
      <c r="OPV7" s="363"/>
      <c r="OPW7" s="363"/>
      <c r="OPX7" s="363"/>
      <c r="OPY7" s="363"/>
      <c r="OPZ7" s="363"/>
      <c r="OQA7" s="363"/>
      <c r="OQB7" s="363"/>
      <c r="OQC7" s="363"/>
      <c r="OQD7" s="363"/>
      <c r="OQE7" s="363"/>
      <c r="OQF7" s="363"/>
      <c r="OQG7" s="363"/>
      <c r="OQH7" s="363"/>
      <c r="OQI7" s="363"/>
      <c r="OQJ7" s="363"/>
      <c r="OQK7" s="363"/>
      <c r="OQL7" s="363"/>
      <c r="OQM7" s="363"/>
      <c r="OQN7" s="363"/>
      <c r="OQO7" s="363"/>
      <c r="OQP7" s="363"/>
      <c r="OQQ7" s="363"/>
      <c r="OQR7" s="363"/>
      <c r="OQS7" s="363"/>
      <c r="OQT7" s="363"/>
      <c r="OQU7" s="363"/>
      <c r="OQV7" s="363"/>
      <c r="OQW7" s="363"/>
      <c r="OQX7" s="363"/>
      <c r="OQY7" s="363"/>
      <c r="OQZ7" s="363"/>
      <c r="ORA7" s="363"/>
      <c r="ORB7" s="363"/>
      <c r="ORC7" s="363"/>
      <c r="ORD7" s="363"/>
      <c r="ORE7" s="363"/>
      <c r="ORF7" s="363"/>
      <c r="ORG7" s="363"/>
      <c r="ORH7" s="363"/>
      <c r="ORI7" s="363"/>
      <c r="ORJ7" s="363"/>
      <c r="ORK7" s="363"/>
      <c r="ORL7" s="363"/>
      <c r="ORM7" s="363"/>
      <c r="ORN7" s="363"/>
      <c r="ORO7" s="363"/>
      <c r="ORP7" s="363"/>
      <c r="ORQ7" s="363"/>
      <c r="ORR7" s="363"/>
      <c r="ORS7" s="363"/>
      <c r="ORT7" s="363"/>
      <c r="ORU7" s="363"/>
      <c r="ORV7" s="363"/>
      <c r="ORW7" s="363"/>
      <c r="ORX7" s="363"/>
      <c r="ORY7" s="363"/>
      <c r="ORZ7" s="363"/>
      <c r="OSA7" s="363"/>
      <c r="OSB7" s="363"/>
      <c r="OSC7" s="363"/>
      <c r="OSD7" s="363"/>
      <c r="OSE7" s="363"/>
      <c r="OSF7" s="363"/>
      <c r="OSG7" s="363"/>
      <c r="OSH7" s="363"/>
      <c r="OSI7" s="363"/>
      <c r="OSJ7" s="363"/>
      <c r="OSK7" s="363"/>
      <c r="OSL7" s="363"/>
      <c r="OSM7" s="363"/>
      <c r="OSN7" s="363"/>
      <c r="OSO7" s="363"/>
      <c r="OSP7" s="363"/>
      <c r="OSQ7" s="363"/>
      <c r="OSR7" s="363"/>
      <c r="OSS7" s="363"/>
      <c r="OST7" s="363"/>
      <c r="OSU7" s="363"/>
      <c r="OSV7" s="363"/>
      <c r="OSW7" s="363"/>
      <c r="OSX7" s="363"/>
      <c r="OSY7" s="363"/>
      <c r="OSZ7" s="363"/>
      <c r="OTA7" s="363"/>
      <c r="OTB7" s="363"/>
      <c r="OTC7" s="363"/>
      <c r="OTD7" s="363"/>
      <c r="OTE7" s="363"/>
      <c r="OTF7" s="363"/>
      <c r="OTG7" s="363"/>
      <c r="OTH7" s="363"/>
      <c r="OTI7" s="363"/>
      <c r="OTJ7" s="363"/>
      <c r="OTK7" s="363"/>
      <c r="OTL7" s="363"/>
      <c r="OTM7" s="363"/>
      <c r="OTN7" s="363"/>
      <c r="OTO7" s="363"/>
      <c r="OTP7" s="363"/>
      <c r="OTQ7" s="363"/>
      <c r="OTR7" s="363"/>
      <c r="OTS7" s="363"/>
      <c r="OTT7" s="363"/>
      <c r="OTU7" s="363"/>
      <c r="OTV7" s="363"/>
      <c r="OTW7" s="363"/>
      <c r="OTX7" s="363"/>
      <c r="OTY7" s="363"/>
      <c r="OTZ7" s="363"/>
      <c r="OUA7" s="363"/>
      <c r="OUB7" s="363"/>
      <c r="OUC7" s="363"/>
      <c r="OUD7" s="363"/>
      <c r="OUE7" s="363"/>
      <c r="OUF7" s="363"/>
      <c r="OUG7" s="363"/>
      <c r="OUH7" s="363"/>
      <c r="OUI7" s="363"/>
      <c r="OUJ7" s="363"/>
      <c r="OUK7" s="363"/>
      <c r="OUL7" s="363"/>
      <c r="OUM7" s="363"/>
      <c r="OUN7" s="363"/>
      <c r="OUO7" s="363"/>
      <c r="OUP7" s="363"/>
      <c r="OUQ7" s="363"/>
      <c r="OUR7" s="363"/>
      <c r="OUS7" s="363"/>
      <c r="OUT7" s="363"/>
      <c r="OUU7" s="363"/>
      <c r="OUV7" s="363"/>
      <c r="OUW7" s="363"/>
      <c r="OUX7" s="363"/>
      <c r="OUY7" s="363"/>
      <c r="OUZ7" s="363"/>
      <c r="OVA7" s="363"/>
      <c r="OVB7" s="363"/>
      <c r="OVC7" s="363"/>
      <c r="OVD7" s="363"/>
      <c r="OVE7" s="363"/>
      <c r="OVF7" s="363"/>
      <c r="OVG7" s="363"/>
      <c r="OVH7" s="363"/>
      <c r="OVI7" s="363"/>
      <c r="OVJ7" s="363"/>
      <c r="OVK7" s="363"/>
      <c r="OVL7" s="363"/>
      <c r="OVM7" s="363"/>
      <c r="OVN7" s="363"/>
      <c r="OVO7" s="363"/>
      <c r="OVP7" s="363"/>
      <c r="OVQ7" s="363"/>
      <c r="OVR7" s="363"/>
      <c r="OVS7" s="363"/>
      <c r="OVT7" s="363"/>
      <c r="OVU7" s="363"/>
      <c r="OVV7" s="363"/>
      <c r="OVW7" s="363"/>
      <c r="OVX7" s="363"/>
      <c r="OVY7" s="363"/>
      <c r="OVZ7" s="363"/>
      <c r="OWA7" s="363"/>
      <c r="OWB7" s="363"/>
      <c r="OWC7" s="363"/>
      <c r="OWD7" s="363"/>
      <c r="OWE7" s="363"/>
      <c r="OWF7" s="363"/>
      <c r="OWG7" s="363"/>
      <c r="OWH7" s="363"/>
      <c r="OWI7" s="363"/>
      <c r="OWJ7" s="363"/>
      <c r="OWK7" s="363"/>
      <c r="OWL7" s="363"/>
      <c r="OWM7" s="363"/>
      <c r="OWN7" s="363"/>
      <c r="OWO7" s="363"/>
      <c r="OWP7" s="363"/>
      <c r="OWQ7" s="363"/>
      <c r="OWR7" s="363"/>
      <c r="OWS7" s="363"/>
      <c r="OWT7" s="363"/>
      <c r="OWU7" s="363"/>
      <c r="OWV7" s="363"/>
      <c r="OWW7" s="363"/>
      <c r="OWX7" s="363"/>
      <c r="OWY7" s="363"/>
      <c r="OWZ7" s="363"/>
      <c r="OXA7" s="363"/>
      <c r="OXB7" s="363"/>
      <c r="OXC7" s="363"/>
      <c r="OXD7" s="363"/>
      <c r="OXE7" s="363"/>
      <c r="OXF7" s="363"/>
      <c r="OXG7" s="363"/>
      <c r="OXH7" s="363"/>
      <c r="OXI7" s="363"/>
      <c r="OXJ7" s="363"/>
      <c r="OXK7" s="363"/>
      <c r="OXL7" s="363"/>
      <c r="OXM7" s="363"/>
      <c r="OXN7" s="363"/>
      <c r="OXO7" s="363"/>
      <c r="OXP7" s="363"/>
      <c r="OXQ7" s="363"/>
      <c r="OXR7" s="363"/>
      <c r="OXS7" s="363"/>
      <c r="OXT7" s="363"/>
      <c r="OXU7" s="363"/>
      <c r="OXV7" s="363"/>
      <c r="OXW7" s="363"/>
      <c r="OXX7" s="363"/>
      <c r="OXY7" s="363"/>
      <c r="OXZ7" s="363"/>
      <c r="OYA7" s="363"/>
      <c r="OYB7" s="363"/>
      <c r="OYC7" s="363"/>
      <c r="OYD7" s="363"/>
      <c r="OYE7" s="363"/>
      <c r="OYF7" s="363"/>
      <c r="OYG7" s="363"/>
      <c r="OYH7" s="363"/>
      <c r="OYI7" s="363"/>
      <c r="OYJ7" s="363"/>
      <c r="OYK7" s="363"/>
      <c r="OYL7" s="363"/>
      <c r="OYM7" s="363"/>
      <c r="OYN7" s="363"/>
      <c r="OYO7" s="363"/>
      <c r="OYP7" s="363"/>
      <c r="OYQ7" s="363"/>
      <c r="OYR7" s="363"/>
      <c r="OYS7" s="363"/>
      <c r="OYT7" s="363"/>
      <c r="OYU7" s="363"/>
      <c r="OYV7" s="363"/>
      <c r="OYW7" s="363"/>
      <c r="OYX7" s="363"/>
      <c r="OYY7" s="363"/>
      <c r="OYZ7" s="363"/>
      <c r="OZA7" s="363"/>
      <c r="OZB7" s="363"/>
      <c r="OZC7" s="363"/>
      <c r="OZD7" s="363"/>
      <c r="OZE7" s="363"/>
      <c r="OZF7" s="363"/>
      <c r="OZG7" s="363"/>
      <c r="OZH7" s="363"/>
      <c r="OZI7" s="363"/>
      <c r="OZJ7" s="363"/>
      <c r="OZK7" s="363"/>
      <c r="OZL7" s="363"/>
      <c r="OZM7" s="363"/>
      <c r="OZN7" s="363"/>
      <c r="OZO7" s="363"/>
      <c r="OZP7" s="363"/>
      <c r="OZQ7" s="363"/>
      <c r="OZR7" s="363"/>
      <c r="OZS7" s="363"/>
      <c r="OZT7" s="363"/>
      <c r="OZU7" s="363"/>
      <c r="OZV7" s="363"/>
      <c r="OZW7" s="363"/>
      <c r="OZX7" s="363"/>
      <c r="OZY7" s="363"/>
      <c r="OZZ7" s="363"/>
      <c r="PAA7" s="363"/>
      <c r="PAB7" s="363"/>
      <c r="PAC7" s="363"/>
      <c r="PAD7" s="363"/>
      <c r="PAE7" s="363"/>
      <c r="PAF7" s="363"/>
      <c r="PAG7" s="363"/>
      <c r="PAH7" s="363"/>
      <c r="PAI7" s="363"/>
      <c r="PAJ7" s="363"/>
      <c r="PAK7" s="363"/>
      <c r="PAL7" s="363"/>
      <c r="PAM7" s="363"/>
      <c r="PAN7" s="363"/>
      <c r="PAO7" s="363"/>
      <c r="PAP7" s="363"/>
      <c r="PAQ7" s="363"/>
      <c r="PAR7" s="363"/>
      <c r="PAS7" s="363"/>
      <c r="PAT7" s="363"/>
      <c r="PAU7" s="363"/>
      <c r="PAV7" s="363"/>
      <c r="PAW7" s="363"/>
      <c r="PAX7" s="363"/>
      <c r="PAY7" s="363"/>
      <c r="PAZ7" s="363"/>
      <c r="PBA7" s="363"/>
      <c r="PBB7" s="363"/>
      <c r="PBC7" s="363"/>
      <c r="PBD7" s="363"/>
      <c r="PBE7" s="363"/>
      <c r="PBF7" s="363"/>
      <c r="PBG7" s="363"/>
      <c r="PBH7" s="363"/>
      <c r="PBI7" s="363"/>
      <c r="PBJ7" s="363"/>
      <c r="PBK7" s="363"/>
      <c r="PBL7" s="363"/>
      <c r="PBM7" s="363"/>
      <c r="PBN7" s="363"/>
      <c r="PBO7" s="363"/>
      <c r="PBP7" s="363"/>
      <c r="PBQ7" s="363"/>
      <c r="PBR7" s="363"/>
      <c r="PBS7" s="363"/>
      <c r="PBT7" s="363"/>
      <c r="PBU7" s="363"/>
      <c r="PBV7" s="363"/>
      <c r="PBW7" s="363"/>
      <c r="PBX7" s="363"/>
      <c r="PBY7" s="363"/>
      <c r="PBZ7" s="363"/>
      <c r="PCA7" s="363"/>
      <c r="PCB7" s="363"/>
      <c r="PCC7" s="363"/>
      <c r="PCD7" s="363"/>
      <c r="PCE7" s="363"/>
      <c r="PCF7" s="363"/>
      <c r="PCG7" s="363"/>
      <c r="PCH7" s="363"/>
      <c r="PCI7" s="363"/>
      <c r="PCJ7" s="363"/>
      <c r="PCK7" s="363"/>
      <c r="PCL7" s="363"/>
      <c r="PCM7" s="363"/>
      <c r="PCN7" s="363"/>
      <c r="PCO7" s="363"/>
      <c r="PCP7" s="363"/>
      <c r="PCQ7" s="363"/>
      <c r="PCR7" s="363"/>
      <c r="PCS7" s="363"/>
      <c r="PCT7" s="363"/>
      <c r="PCU7" s="363"/>
      <c r="PCV7" s="363"/>
      <c r="PCW7" s="363"/>
      <c r="PCX7" s="363"/>
      <c r="PCY7" s="363"/>
      <c r="PCZ7" s="363"/>
      <c r="PDA7" s="363"/>
      <c r="PDB7" s="363"/>
      <c r="PDC7" s="363"/>
      <c r="PDD7" s="363"/>
      <c r="PDE7" s="363"/>
      <c r="PDF7" s="363"/>
      <c r="PDG7" s="363"/>
      <c r="PDH7" s="363"/>
      <c r="PDI7" s="363"/>
      <c r="PDJ7" s="363"/>
      <c r="PDK7" s="363"/>
      <c r="PDL7" s="363"/>
      <c r="PDM7" s="363"/>
      <c r="PDN7" s="363"/>
      <c r="PDO7" s="363"/>
      <c r="PDP7" s="363"/>
      <c r="PDQ7" s="363"/>
      <c r="PDR7" s="363"/>
      <c r="PDS7" s="363"/>
      <c r="PDT7" s="363"/>
      <c r="PDU7" s="363"/>
      <c r="PDV7" s="363"/>
      <c r="PDW7" s="363"/>
      <c r="PDX7" s="363"/>
      <c r="PDY7" s="363"/>
      <c r="PDZ7" s="363"/>
      <c r="PEA7" s="363"/>
      <c r="PEB7" s="363"/>
      <c r="PEC7" s="363"/>
      <c r="PED7" s="363"/>
      <c r="PEE7" s="363"/>
      <c r="PEF7" s="363"/>
      <c r="PEG7" s="363"/>
      <c r="PEH7" s="363"/>
      <c r="PEI7" s="363"/>
      <c r="PEJ7" s="363"/>
      <c r="PEK7" s="363"/>
      <c r="PEL7" s="363"/>
      <c r="PEM7" s="363"/>
      <c r="PEN7" s="363"/>
      <c r="PEO7" s="363"/>
      <c r="PEP7" s="363"/>
      <c r="PEQ7" s="363"/>
      <c r="PER7" s="363"/>
      <c r="PES7" s="363"/>
      <c r="PET7" s="363"/>
      <c r="PEU7" s="363"/>
      <c r="PEV7" s="363"/>
      <c r="PEW7" s="363"/>
      <c r="PEX7" s="363"/>
      <c r="PEY7" s="363"/>
      <c r="PEZ7" s="363"/>
      <c r="PFA7" s="363"/>
      <c r="PFB7" s="363"/>
      <c r="PFC7" s="363"/>
      <c r="PFD7" s="363"/>
      <c r="PFE7" s="363"/>
      <c r="PFF7" s="363"/>
      <c r="PFG7" s="363"/>
      <c r="PFH7" s="363"/>
      <c r="PFI7" s="363"/>
      <c r="PFJ7" s="363"/>
      <c r="PFK7" s="363"/>
      <c r="PFL7" s="363"/>
      <c r="PFM7" s="363"/>
      <c r="PFN7" s="363"/>
      <c r="PFO7" s="363"/>
      <c r="PFP7" s="363"/>
      <c r="PFQ7" s="363"/>
      <c r="PFR7" s="363"/>
      <c r="PFS7" s="363"/>
      <c r="PFT7" s="363"/>
      <c r="PFU7" s="363"/>
      <c r="PFV7" s="363"/>
      <c r="PFW7" s="363"/>
      <c r="PFX7" s="363"/>
      <c r="PFY7" s="363"/>
      <c r="PFZ7" s="363"/>
      <c r="PGA7" s="363"/>
      <c r="PGB7" s="363"/>
      <c r="PGC7" s="363"/>
      <c r="PGD7" s="363"/>
      <c r="PGE7" s="363"/>
      <c r="PGF7" s="363"/>
      <c r="PGG7" s="363"/>
      <c r="PGH7" s="363"/>
      <c r="PGI7" s="363"/>
      <c r="PGJ7" s="363"/>
      <c r="PGK7" s="363"/>
      <c r="PGL7" s="363"/>
      <c r="PGM7" s="363"/>
      <c r="PGN7" s="363"/>
      <c r="PGO7" s="363"/>
      <c r="PGP7" s="363"/>
      <c r="PGQ7" s="363"/>
      <c r="PGR7" s="363"/>
      <c r="PGS7" s="363"/>
      <c r="PGT7" s="363"/>
      <c r="PGU7" s="363"/>
      <c r="PGV7" s="363"/>
      <c r="PGW7" s="363"/>
      <c r="PGX7" s="363"/>
      <c r="PGY7" s="363"/>
      <c r="PGZ7" s="363"/>
      <c r="PHA7" s="363"/>
      <c r="PHB7" s="363"/>
      <c r="PHC7" s="363"/>
      <c r="PHD7" s="363"/>
      <c r="PHE7" s="363"/>
      <c r="PHF7" s="363"/>
      <c r="PHG7" s="363"/>
      <c r="PHH7" s="363"/>
      <c r="PHI7" s="363"/>
      <c r="PHJ7" s="363"/>
      <c r="PHK7" s="363"/>
      <c r="PHL7" s="363"/>
      <c r="PHM7" s="363"/>
      <c r="PHN7" s="363"/>
      <c r="PHO7" s="363"/>
      <c r="PHP7" s="363"/>
      <c r="PHQ7" s="363"/>
      <c r="PHR7" s="363"/>
      <c r="PHS7" s="363"/>
      <c r="PHT7" s="363"/>
      <c r="PHU7" s="363"/>
      <c r="PHV7" s="363"/>
      <c r="PHW7" s="363"/>
      <c r="PHX7" s="363"/>
      <c r="PHY7" s="363"/>
      <c r="PHZ7" s="363"/>
      <c r="PIA7" s="363"/>
      <c r="PIB7" s="363"/>
      <c r="PIC7" s="363"/>
      <c r="PID7" s="363"/>
      <c r="PIE7" s="363"/>
      <c r="PIF7" s="363"/>
      <c r="PIG7" s="363"/>
      <c r="PIH7" s="363"/>
      <c r="PII7" s="363"/>
      <c r="PIJ7" s="363"/>
      <c r="PIK7" s="363"/>
      <c r="PIL7" s="363"/>
      <c r="PIM7" s="363"/>
      <c r="PIN7" s="363"/>
      <c r="PIO7" s="363"/>
      <c r="PIP7" s="363"/>
      <c r="PIQ7" s="363"/>
      <c r="PIR7" s="363"/>
      <c r="PIS7" s="363"/>
      <c r="PIT7" s="363"/>
      <c r="PIU7" s="363"/>
      <c r="PIV7" s="363"/>
      <c r="PIW7" s="363"/>
      <c r="PIX7" s="363"/>
      <c r="PIY7" s="363"/>
      <c r="PIZ7" s="363"/>
      <c r="PJA7" s="363"/>
      <c r="PJB7" s="363"/>
      <c r="PJC7" s="363"/>
      <c r="PJD7" s="363"/>
      <c r="PJE7" s="363"/>
      <c r="PJF7" s="363"/>
      <c r="PJG7" s="363"/>
      <c r="PJH7" s="363"/>
      <c r="PJI7" s="363"/>
      <c r="PJJ7" s="363"/>
      <c r="PJK7" s="363"/>
      <c r="PJL7" s="363"/>
      <c r="PJM7" s="363"/>
      <c r="PJN7" s="363"/>
      <c r="PJO7" s="363"/>
      <c r="PJP7" s="363"/>
      <c r="PJQ7" s="363"/>
      <c r="PJR7" s="363"/>
      <c r="PJS7" s="363"/>
      <c r="PJT7" s="363"/>
      <c r="PJU7" s="363"/>
      <c r="PJV7" s="363"/>
      <c r="PJW7" s="363"/>
      <c r="PJX7" s="363"/>
      <c r="PJY7" s="363"/>
      <c r="PJZ7" s="363"/>
      <c r="PKA7" s="363"/>
      <c r="PKB7" s="363"/>
      <c r="PKC7" s="363"/>
      <c r="PKD7" s="363"/>
      <c r="PKE7" s="363"/>
      <c r="PKF7" s="363"/>
      <c r="PKG7" s="363"/>
      <c r="PKH7" s="363"/>
      <c r="PKI7" s="363"/>
      <c r="PKJ7" s="363"/>
      <c r="PKK7" s="363"/>
      <c r="PKL7" s="363"/>
      <c r="PKM7" s="363"/>
      <c r="PKN7" s="363"/>
      <c r="PKO7" s="363"/>
      <c r="PKP7" s="363"/>
      <c r="PKQ7" s="363"/>
      <c r="PKR7" s="363"/>
      <c r="PKS7" s="363"/>
      <c r="PKT7" s="363"/>
      <c r="PKU7" s="363"/>
      <c r="PKV7" s="363"/>
      <c r="PKW7" s="363"/>
      <c r="PKX7" s="363"/>
      <c r="PKY7" s="363"/>
      <c r="PKZ7" s="363"/>
      <c r="PLA7" s="363"/>
      <c r="PLB7" s="363"/>
      <c r="PLC7" s="363"/>
      <c r="PLD7" s="363"/>
      <c r="PLE7" s="363"/>
      <c r="PLF7" s="363"/>
      <c r="PLG7" s="363"/>
      <c r="PLH7" s="363"/>
      <c r="PLI7" s="363"/>
      <c r="PLJ7" s="363"/>
      <c r="PLK7" s="363"/>
      <c r="PLL7" s="363"/>
      <c r="PLM7" s="363"/>
      <c r="PLN7" s="363"/>
      <c r="PLO7" s="363"/>
      <c r="PLP7" s="363"/>
      <c r="PLQ7" s="363"/>
      <c r="PLR7" s="363"/>
      <c r="PLS7" s="363"/>
      <c r="PLT7" s="363"/>
      <c r="PLU7" s="363"/>
      <c r="PLV7" s="363"/>
      <c r="PLW7" s="363"/>
      <c r="PLX7" s="363"/>
      <c r="PLY7" s="363"/>
      <c r="PLZ7" s="363"/>
      <c r="PMA7" s="363"/>
      <c r="PMB7" s="363"/>
      <c r="PMC7" s="363"/>
      <c r="PMD7" s="363"/>
      <c r="PME7" s="363"/>
      <c r="PMF7" s="363"/>
      <c r="PMG7" s="363"/>
      <c r="PMH7" s="363"/>
      <c r="PMI7" s="363"/>
      <c r="PMJ7" s="363"/>
      <c r="PMK7" s="363"/>
      <c r="PML7" s="363"/>
      <c r="PMM7" s="363"/>
      <c r="PMN7" s="363"/>
      <c r="PMO7" s="363"/>
      <c r="PMP7" s="363"/>
      <c r="PMQ7" s="363"/>
      <c r="PMR7" s="363"/>
      <c r="PMS7" s="363"/>
      <c r="PMT7" s="363"/>
      <c r="PMU7" s="363"/>
      <c r="PMV7" s="363"/>
      <c r="PMW7" s="363"/>
      <c r="PMX7" s="363"/>
      <c r="PMY7" s="363"/>
      <c r="PMZ7" s="363"/>
      <c r="PNA7" s="363"/>
      <c r="PNB7" s="363"/>
      <c r="PNC7" s="363"/>
      <c r="PND7" s="363"/>
      <c r="PNE7" s="363"/>
      <c r="PNF7" s="363"/>
      <c r="PNG7" s="363"/>
      <c r="PNH7" s="363"/>
      <c r="PNI7" s="363"/>
      <c r="PNJ7" s="363"/>
      <c r="PNK7" s="363"/>
      <c r="PNL7" s="363"/>
      <c r="PNM7" s="363"/>
      <c r="PNN7" s="363"/>
      <c r="PNO7" s="363"/>
      <c r="PNP7" s="363"/>
      <c r="PNQ7" s="363"/>
      <c r="PNR7" s="363"/>
      <c r="PNS7" s="363"/>
      <c r="PNT7" s="363"/>
      <c r="PNU7" s="363"/>
      <c r="PNV7" s="363"/>
      <c r="PNW7" s="363"/>
      <c r="PNX7" s="363"/>
      <c r="PNY7" s="363"/>
      <c r="PNZ7" s="363"/>
      <c r="POA7" s="363"/>
      <c r="POB7" s="363"/>
      <c r="POC7" s="363"/>
      <c r="POD7" s="363"/>
      <c r="POE7" s="363"/>
      <c r="POF7" s="363"/>
      <c r="POG7" s="363"/>
      <c r="POH7" s="363"/>
      <c r="POI7" s="363"/>
      <c r="POJ7" s="363"/>
      <c r="POK7" s="363"/>
      <c r="POL7" s="363"/>
      <c r="POM7" s="363"/>
      <c r="PON7" s="363"/>
      <c r="POO7" s="363"/>
      <c r="POP7" s="363"/>
      <c r="POQ7" s="363"/>
      <c r="POR7" s="363"/>
      <c r="POS7" s="363"/>
      <c r="POT7" s="363"/>
      <c r="POU7" s="363"/>
      <c r="POV7" s="363"/>
      <c r="POW7" s="363"/>
      <c r="POX7" s="363"/>
      <c r="POY7" s="363"/>
      <c r="POZ7" s="363"/>
      <c r="PPA7" s="363"/>
      <c r="PPB7" s="363"/>
      <c r="PPC7" s="363"/>
      <c r="PPD7" s="363"/>
      <c r="PPE7" s="363"/>
      <c r="PPF7" s="363"/>
      <c r="PPG7" s="363"/>
      <c r="PPH7" s="363"/>
      <c r="PPI7" s="363"/>
      <c r="PPJ7" s="363"/>
      <c r="PPK7" s="363"/>
      <c r="PPL7" s="363"/>
      <c r="PPM7" s="363"/>
      <c r="PPN7" s="363"/>
      <c r="PPO7" s="363"/>
      <c r="PPP7" s="363"/>
      <c r="PPQ7" s="363"/>
      <c r="PPR7" s="363"/>
      <c r="PPS7" s="363"/>
      <c r="PPT7" s="363"/>
      <c r="PPU7" s="363"/>
      <c r="PPV7" s="363"/>
      <c r="PPW7" s="363"/>
      <c r="PPX7" s="363"/>
      <c r="PPY7" s="363"/>
      <c r="PPZ7" s="363"/>
      <c r="PQA7" s="363"/>
      <c r="PQB7" s="363"/>
      <c r="PQC7" s="363"/>
      <c r="PQD7" s="363"/>
      <c r="PQE7" s="363"/>
      <c r="PQF7" s="363"/>
      <c r="PQG7" s="363"/>
      <c r="PQH7" s="363"/>
      <c r="PQI7" s="363"/>
      <c r="PQJ7" s="363"/>
      <c r="PQK7" s="363"/>
      <c r="PQL7" s="363"/>
      <c r="PQM7" s="363"/>
      <c r="PQN7" s="363"/>
      <c r="PQO7" s="363"/>
      <c r="PQP7" s="363"/>
      <c r="PQQ7" s="363"/>
      <c r="PQR7" s="363"/>
      <c r="PQS7" s="363"/>
      <c r="PQT7" s="363"/>
      <c r="PQU7" s="363"/>
      <c r="PQV7" s="363"/>
      <c r="PQW7" s="363"/>
      <c r="PQX7" s="363"/>
      <c r="PQY7" s="363"/>
      <c r="PQZ7" s="363"/>
      <c r="PRA7" s="363"/>
      <c r="PRB7" s="363"/>
      <c r="PRC7" s="363"/>
      <c r="PRD7" s="363"/>
      <c r="PRE7" s="363"/>
      <c r="PRF7" s="363"/>
      <c r="PRG7" s="363"/>
      <c r="PRH7" s="363"/>
      <c r="PRI7" s="363"/>
      <c r="PRJ7" s="363"/>
      <c r="PRK7" s="363"/>
      <c r="PRL7" s="363"/>
      <c r="PRM7" s="363"/>
      <c r="PRN7" s="363"/>
      <c r="PRO7" s="363"/>
      <c r="PRP7" s="363"/>
      <c r="PRQ7" s="363"/>
      <c r="PRR7" s="363"/>
      <c r="PRS7" s="363"/>
      <c r="PRT7" s="363"/>
      <c r="PRU7" s="363"/>
      <c r="PRV7" s="363"/>
      <c r="PRW7" s="363"/>
      <c r="PRX7" s="363"/>
      <c r="PRY7" s="363"/>
      <c r="PRZ7" s="363"/>
      <c r="PSA7" s="363"/>
      <c r="PSB7" s="363"/>
      <c r="PSC7" s="363"/>
      <c r="PSD7" s="363"/>
      <c r="PSE7" s="363"/>
      <c r="PSF7" s="363"/>
      <c r="PSG7" s="363"/>
      <c r="PSH7" s="363"/>
      <c r="PSI7" s="363"/>
      <c r="PSJ7" s="363"/>
      <c r="PSK7" s="363"/>
      <c r="PSL7" s="363"/>
      <c r="PSM7" s="363"/>
      <c r="PSN7" s="363"/>
      <c r="PSO7" s="363"/>
      <c r="PSP7" s="363"/>
      <c r="PSQ7" s="363"/>
      <c r="PSR7" s="363"/>
      <c r="PSS7" s="363"/>
      <c r="PST7" s="363"/>
      <c r="PSU7" s="363"/>
      <c r="PSV7" s="363"/>
      <c r="PSW7" s="363"/>
      <c r="PSX7" s="363"/>
      <c r="PSY7" s="363"/>
      <c r="PSZ7" s="363"/>
      <c r="PTA7" s="363"/>
      <c r="PTB7" s="363"/>
      <c r="PTC7" s="363"/>
      <c r="PTD7" s="363"/>
      <c r="PTE7" s="363"/>
      <c r="PTF7" s="363"/>
      <c r="PTG7" s="363"/>
      <c r="PTH7" s="363"/>
      <c r="PTI7" s="363"/>
      <c r="PTJ7" s="363"/>
      <c r="PTK7" s="363"/>
      <c r="PTL7" s="363"/>
      <c r="PTM7" s="363"/>
      <c r="PTN7" s="363"/>
      <c r="PTO7" s="363"/>
      <c r="PTP7" s="363"/>
      <c r="PTQ7" s="363"/>
      <c r="PTR7" s="363"/>
      <c r="PTS7" s="363"/>
      <c r="PTT7" s="363"/>
      <c r="PTU7" s="363"/>
      <c r="PTV7" s="363"/>
      <c r="PTW7" s="363"/>
      <c r="PTX7" s="363"/>
      <c r="PTY7" s="363"/>
      <c r="PTZ7" s="363"/>
      <c r="PUA7" s="363"/>
      <c r="PUB7" s="363"/>
      <c r="PUC7" s="363"/>
      <c r="PUD7" s="363"/>
      <c r="PUE7" s="363"/>
      <c r="PUF7" s="363"/>
      <c r="PUG7" s="363"/>
      <c r="PUH7" s="363"/>
      <c r="PUI7" s="363"/>
      <c r="PUJ7" s="363"/>
      <c r="PUK7" s="363"/>
      <c r="PUL7" s="363"/>
      <c r="PUM7" s="363"/>
      <c r="PUN7" s="363"/>
      <c r="PUO7" s="363"/>
      <c r="PUP7" s="363"/>
      <c r="PUQ7" s="363"/>
      <c r="PUR7" s="363"/>
      <c r="PUS7" s="363"/>
      <c r="PUT7" s="363"/>
      <c r="PUU7" s="363"/>
      <c r="PUV7" s="363"/>
      <c r="PUW7" s="363"/>
      <c r="PUX7" s="363"/>
      <c r="PUY7" s="363"/>
      <c r="PUZ7" s="363"/>
      <c r="PVA7" s="363"/>
      <c r="PVB7" s="363"/>
      <c r="PVC7" s="363"/>
      <c r="PVD7" s="363"/>
      <c r="PVE7" s="363"/>
      <c r="PVF7" s="363"/>
      <c r="PVG7" s="363"/>
      <c r="PVH7" s="363"/>
      <c r="PVI7" s="363"/>
      <c r="PVJ7" s="363"/>
      <c r="PVK7" s="363"/>
      <c r="PVL7" s="363"/>
      <c r="PVM7" s="363"/>
      <c r="PVN7" s="363"/>
      <c r="PVO7" s="363"/>
      <c r="PVP7" s="363"/>
      <c r="PVQ7" s="363"/>
      <c r="PVR7" s="363"/>
      <c r="PVS7" s="363"/>
      <c r="PVT7" s="363"/>
      <c r="PVU7" s="363"/>
      <c r="PVV7" s="363"/>
      <c r="PVW7" s="363"/>
      <c r="PVX7" s="363"/>
      <c r="PVY7" s="363"/>
      <c r="PVZ7" s="363"/>
      <c r="PWA7" s="363"/>
      <c r="PWB7" s="363"/>
      <c r="PWC7" s="363"/>
      <c r="PWD7" s="363"/>
      <c r="PWE7" s="363"/>
      <c r="PWF7" s="363"/>
      <c r="PWG7" s="363"/>
      <c r="PWH7" s="363"/>
      <c r="PWI7" s="363"/>
      <c r="PWJ7" s="363"/>
      <c r="PWK7" s="363"/>
      <c r="PWL7" s="363"/>
      <c r="PWM7" s="363"/>
      <c r="PWN7" s="363"/>
      <c r="PWO7" s="363"/>
      <c r="PWP7" s="363"/>
      <c r="PWQ7" s="363"/>
      <c r="PWR7" s="363"/>
      <c r="PWS7" s="363"/>
      <c r="PWT7" s="363"/>
      <c r="PWU7" s="363"/>
      <c r="PWV7" s="363"/>
      <c r="PWW7" s="363"/>
      <c r="PWX7" s="363"/>
      <c r="PWY7" s="363"/>
      <c r="PWZ7" s="363"/>
      <c r="PXA7" s="363"/>
      <c r="PXB7" s="363"/>
      <c r="PXC7" s="363"/>
      <c r="PXD7" s="363"/>
      <c r="PXE7" s="363"/>
      <c r="PXF7" s="363"/>
      <c r="PXG7" s="363"/>
      <c r="PXH7" s="363"/>
      <c r="PXI7" s="363"/>
      <c r="PXJ7" s="363"/>
      <c r="PXK7" s="363"/>
      <c r="PXL7" s="363"/>
      <c r="PXM7" s="363"/>
      <c r="PXN7" s="363"/>
      <c r="PXO7" s="363"/>
      <c r="PXP7" s="363"/>
      <c r="PXQ7" s="363"/>
      <c r="PXR7" s="363"/>
      <c r="PXS7" s="363"/>
      <c r="PXT7" s="363"/>
      <c r="PXU7" s="363"/>
      <c r="PXV7" s="363"/>
      <c r="PXW7" s="363"/>
      <c r="PXX7" s="363"/>
      <c r="PXY7" s="363"/>
      <c r="PXZ7" s="363"/>
      <c r="PYA7" s="363"/>
      <c r="PYB7" s="363"/>
      <c r="PYC7" s="363"/>
      <c r="PYD7" s="363"/>
      <c r="PYE7" s="363"/>
      <c r="PYF7" s="363"/>
      <c r="PYG7" s="363"/>
      <c r="PYH7" s="363"/>
      <c r="PYI7" s="363"/>
      <c r="PYJ7" s="363"/>
      <c r="PYK7" s="363"/>
      <c r="PYL7" s="363"/>
      <c r="PYM7" s="363"/>
      <c r="PYN7" s="363"/>
      <c r="PYO7" s="363"/>
      <c r="PYP7" s="363"/>
      <c r="PYQ7" s="363"/>
      <c r="PYR7" s="363"/>
      <c r="PYS7" s="363"/>
      <c r="PYT7" s="363"/>
      <c r="PYU7" s="363"/>
      <c r="PYV7" s="363"/>
      <c r="PYW7" s="363"/>
      <c r="PYX7" s="363"/>
      <c r="PYY7" s="363"/>
      <c r="PYZ7" s="363"/>
      <c r="PZA7" s="363"/>
      <c r="PZB7" s="363"/>
      <c r="PZC7" s="363"/>
      <c r="PZD7" s="363"/>
      <c r="PZE7" s="363"/>
      <c r="PZF7" s="363"/>
      <c r="PZG7" s="363"/>
      <c r="PZH7" s="363"/>
      <c r="PZI7" s="363"/>
      <c r="PZJ7" s="363"/>
      <c r="PZK7" s="363"/>
      <c r="PZL7" s="363"/>
      <c r="PZM7" s="363"/>
      <c r="PZN7" s="363"/>
      <c r="PZO7" s="363"/>
      <c r="PZP7" s="363"/>
      <c r="PZQ7" s="363"/>
      <c r="PZR7" s="363"/>
      <c r="PZS7" s="363"/>
      <c r="PZT7" s="363"/>
      <c r="PZU7" s="363"/>
      <c r="PZV7" s="363"/>
      <c r="PZW7" s="363"/>
      <c r="PZX7" s="363"/>
      <c r="PZY7" s="363"/>
      <c r="PZZ7" s="363"/>
      <c r="QAA7" s="363"/>
      <c r="QAB7" s="363"/>
      <c r="QAC7" s="363"/>
      <c r="QAD7" s="363"/>
      <c r="QAE7" s="363"/>
      <c r="QAF7" s="363"/>
      <c r="QAG7" s="363"/>
      <c r="QAH7" s="363"/>
      <c r="QAI7" s="363"/>
      <c r="QAJ7" s="363"/>
      <c r="QAK7" s="363"/>
      <c r="QAL7" s="363"/>
      <c r="QAM7" s="363"/>
      <c r="QAN7" s="363"/>
      <c r="QAO7" s="363"/>
      <c r="QAP7" s="363"/>
      <c r="QAQ7" s="363"/>
      <c r="QAR7" s="363"/>
      <c r="QAS7" s="363"/>
      <c r="QAT7" s="363"/>
      <c r="QAU7" s="363"/>
      <c r="QAV7" s="363"/>
      <c r="QAW7" s="363"/>
      <c r="QAX7" s="363"/>
      <c r="QAY7" s="363"/>
      <c r="QAZ7" s="363"/>
      <c r="QBA7" s="363"/>
      <c r="QBB7" s="363"/>
      <c r="QBC7" s="363"/>
      <c r="QBD7" s="363"/>
      <c r="QBE7" s="363"/>
      <c r="QBF7" s="363"/>
      <c r="QBG7" s="363"/>
      <c r="QBH7" s="363"/>
      <c r="QBI7" s="363"/>
      <c r="QBJ7" s="363"/>
      <c r="QBK7" s="363"/>
      <c r="QBL7" s="363"/>
      <c r="QBM7" s="363"/>
      <c r="QBN7" s="363"/>
      <c r="QBO7" s="363"/>
      <c r="QBP7" s="363"/>
      <c r="QBQ7" s="363"/>
      <c r="QBR7" s="363"/>
      <c r="QBS7" s="363"/>
      <c r="QBT7" s="363"/>
      <c r="QBU7" s="363"/>
      <c r="QBV7" s="363"/>
      <c r="QBW7" s="363"/>
      <c r="QBX7" s="363"/>
      <c r="QBY7" s="363"/>
      <c r="QBZ7" s="363"/>
      <c r="QCA7" s="363"/>
      <c r="QCB7" s="363"/>
      <c r="QCC7" s="363"/>
      <c r="QCD7" s="363"/>
      <c r="QCE7" s="363"/>
      <c r="QCF7" s="363"/>
      <c r="QCG7" s="363"/>
      <c r="QCH7" s="363"/>
      <c r="QCI7" s="363"/>
      <c r="QCJ7" s="363"/>
      <c r="QCK7" s="363"/>
      <c r="QCL7" s="363"/>
      <c r="QCM7" s="363"/>
      <c r="QCN7" s="363"/>
      <c r="QCO7" s="363"/>
      <c r="QCP7" s="363"/>
      <c r="QCQ7" s="363"/>
      <c r="QCR7" s="363"/>
      <c r="QCS7" s="363"/>
      <c r="QCT7" s="363"/>
      <c r="QCU7" s="363"/>
      <c r="QCV7" s="363"/>
      <c r="QCW7" s="363"/>
      <c r="QCX7" s="363"/>
      <c r="QCY7" s="363"/>
      <c r="QCZ7" s="363"/>
      <c r="QDA7" s="363"/>
      <c r="QDB7" s="363"/>
      <c r="QDC7" s="363"/>
      <c r="QDD7" s="363"/>
      <c r="QDE7" s="363"/>
      <c r="QDF7" s="363"/>
      <c r="QDG7" s="363"/>
      <c r="QDH7" s="363"/>
      <c r="QDI7" s="363"/>
      <c r="QDJ7" s="363"/>
      <c r="QDK7" s="363"/>
      <c r="QDL7" s="363"/>
      <c r="QDM7" s="363"/>
      <c r="QDN7" s="363"/>
      <c r="QDO7" s="363"/>
      <c r="QDP7" s="363"/>
      <c r="QDQ7" s="363"/>
      <c r="QDR7" s="363"/>
      <c r="QDS7" s="363"/>
      <c r="QDT7" s="363"/>
      <c r="QDU7" s="363"/>
      <c r="QDV7" s="363"/>
      <c r="QDW7" s="363"/>
      <c r="QDX7" s="363"/>
      <c r="QDY7" s="363"/>
      <c r="QDZ7" s="363"/>
      <c r="QEA7" s="363"/>
      <c r="QEB7" s="363"/>
      <c r="QEC7" s="363"/>
      <c r="QED7" s="363"/>
      <c r="QEE7" s="363"/>
      <c r="QEF7" s="363"/>
      <c r="QEG7" s="363"/>
      <c r="QEH7" s="363"/>
      <c r="QEI7" s="363"/>
      <c r="QEJ7" s="363"/>
      <c r="QEK7" s="363"/>
      <c r="QEL7" s="363"/>
      <c r="QEM7" s="363"/>
      <c r="QEN7" s="363"/>
      <c r="QEO7" s="363"/>
      <c r="QEP7" s="363"/>
      <c r="QEQ7" s="363"/>
      <c r="QER7" s="363"/>
      <c r="QES7" s="363"/>
      <c r="QET7" s="363"/>
      <c r="QEU7" s="363"/>
      <c r="QEV7" s="363"/>
      <c r="QEW7" s="363"/>
      <c r="QEX7" s="363"/>
      <c r="QEY7" s="363"/>
      <c r="QEZ7" s="363"/>
      <c r="QFA7" s="363"/>
      <c r="QFB7" s="363"/>
      <c r="QFC7" s="363"/>
      <c r="QFD7" s="363"/>
      <c r="QFE7" s="363"/>
      <c r="QFF7" s="363"/>
      <c r="QFG7" s="363"/>
      <c r="QFH7" s="363"/>
      <c r="QFI7" s="363"/>
      <c r="QFJ7" s="363"/>
      <c r="QFK7" s="363"/>
      <c r="QFL7" s="363"/>
      <c r="QFM7" s="363"/>
      <c r="QFN7" s="363"/>
      <c r="QFO7" s="363"/>
      <c r="QFP7" s="363"/>
      <c r="QFQ7" s="363"/>
      <c r="QFR7" s="363"/>
      <c r="QFS7" s="363"/>
      <c r="QFT7" s="363"/>
      <c r="QFU7" s="363"/>
      <c r="QFV7" s="363"/>
      <c r="QFW7" s="363"/>
      <c r="QFX7" s="363"/>
      <c r="QFY7" s="363"/>
      <c r="QFZ7" s="363"/>
      <c r="QGA7" s="363"/>
      <c r="QGB7" s="363"/>
      <c r="QGC7" s="363"/>
      <c r="QGD7" s="363"/>
      <c r="QGE7" s="363"/>
      <c r="QGF7" s="363"/>
      <c r="QGG7" s="363"/>
      <c r="QGH7" s="363"/>
      <c r="QGI7" s="363"/>
      <c r="QGJ7" s="363"/>
      <c r="QGK7" s="363"/>
      <c r="QGL7" s="363"/>
      <c r="QGM7" s="363"/>
      <c r="QGN7" s="363"/>
      <c r="QGO7" s="363"/>
      <c r="QGP7" s="363"/>
      <c r="QGQ7" s="363"/>
      <c r="QGR7" s="363"/>
      <c r="QGS7" s="363"/>
      <c r="QGT7" s="363"/>
      <c r="QGU7" s="363"/>
      <c r="QGV7" s="363"/>
      <c r="QGW7" s="363"/>
      <c r="QGX7" s="363"/>
      <c r="QGY7" s="363"/>
      <c r="QGZ7" s="363"/>
      <c r="QHA7" s="363"/>
      <c r="QHB7" s="363"/>
      <c r="QHC7" s="363"/>
      <c r="QHD7" s="363"/>
      <c r="QHE7" s="363"/>
      <c r="QHF7" s="363"/>
      <c r="QHG7" s="363"/>
      <c r="QHH7" s="363"/>
      <c r="QHI7" s="363"/>
      <c r="QHJ7" s="363"/>
      <c r="QHK7" s="363"/>
      <c r="QHL7" s="363"/>
      <c r="QHM7" s="363"/>
      <c r="QHN7" s="363"/>
      <c r="QHO7" s="363"/>
      <c r="QHP7" s="363"/>
      <c r="QHQ7" s="363"/>
      <c r="QHR7" s="363"/>
      <c r="QHS7" s="363"/>
      <c r="QHT7" s="363"/>
      <c r="QHU7" s="363"/>
      <c r="QHV7" s="363"/>
      <c r="QHW7" s="363"/>
      <c r="QHX7" s="363"/>
      <c r="QHY7" s="363"/>
      <c r="QHZ7" s="363"/>
      <c r="QIA7" s="363"/>
      <c r="QIB7" s="363"/>
      <c r="QIC7" s="363"/>
      <c r="QID7" s="363"/>
      <c r="QIE7" s="363"/>
      <c r="QIF7" s="363"/>
      <c r="QIG7" s="363"/>
      <c r="QIH7" s="363"/>
      <c r="QII7" s="363"/>
      <c r="QIJ7" s="363"/>
      <c r="QIK7" s="363"/>
      <c r="QIL7" s="363"/>
      <c r="QIM7" s="363"/>
      <c r="QIN7" s="363"/>
      <c r="QIO7" s="363"/>
      <c r="QIP7" s="363"/>
      <c r="QIQ7" s="363"/>
      <c r="QIR7" s="363"/>
      <c r="QIS7" s="363"/>
      <c r="QIT7" s="363"/>
      <c r="QIU7" s="363"/>
      <c r="QIV7" s="363"/>
      <c r="QIW7" s="363"/>
      <c r="QIX7" s="363"/>
      <c r="QIY7" s="363"/>
      <c r="QIZ7" s="363"/>
      <c r="QJA7" s="363"/>
      <c r="QJB7" s="363"/>
      <c r="QJC7" s="363"/>
      <c r="QJD7" s="363"/>
      <c r="QJE7" s="363"/>
      <c r="QJF7" s="363"/>
      <c r="QJG7" s="363"/>
      <c r="QJH7" s="363"/>
      <c r="QJI7" s="363"/>
      <c r="QJJ7" s="363"/>
      <c r="QJK7" s="363"/>
      <c r="QJL7" s="363"/>
      <c r="QJM7" s="363"/>
      <c r="QJN7" s="363"/>
      <c r="QJO7" s="363"/>
      <c r="QJP7" s="363"/>
      <c r="QJQ7" s="363"/>
      <c r="QJR7" s="363"/>
      <c r="QJS7" s="363"/>
      <c r="QJT7" s="363"/>
      <c r="QJU7" s="363"/>
      <c r="QJV7" s="363"/>
      <c r="QJW7" s="363"/>
      <c r="QJX7" s="363"/>
      <c r="QJY7" s="363"/>
      <c r="QJZ7" s="363"/>
      <c r="QKA7" s="363"/>
      <c r="QKB7" s="363"/>
      <c r="QKC7" s="363"/>
      <c r="QKD7" s="363"/>
      <c r="QKE7" s="363"/>
      <c r="QKF7" s="363"/>
      <c r="QKG7" s="363"/>
      <c r="QKH7" s="363"/>
      <c r="QKI7" s="363"/>
      <c r="QKJ7" s="363"/>
      <c r="QKK7" s="363"/>
      <c r="QKL7" s="363"/>
      <c r="QKM7" s="363"/>
      <c r="QKN7" s="363"/>
      <c r="QKO7" s="363"/>
      <c r="QKP7" s="363"/>
      <c r="QKQ7" s="363"/>
      <c r="QKR7" s="363"/>
      <c r="QKS7" s="363"/>
      <c r="QKT7" s="363"/>
      <c r="QKU7" s="363"/>
      <c r="QKV7" s="363"/>
      <c r="QKW7" s="363"/>
      <c r="QKX7" s="363"/>
      <c r="QKY7" s="363"/>
      <c r="QKZ7" s="363"/>
      <c r="QLA7" s="363"/>
      <c r="QLB7" s="363"/>
      <c r="QLC7" s="363"/>
      <c r="QLD7" s="363"/>
      <c r="QLE7" s="363"/>
      <c r="QLF7" s="363"/>
      <c r="QLG7" s="363"/>
      <c r="QLH7" s="363"/>
      <c r="QLI7" s="363"/>
      <c r="QLJ7" s="363"/>
      <c r="QLK7" s="363"/>
      <c r="QLL7" s="363"/>
      <c r="QLM7" s="363"/>
      <c r="QLN7" s="363"/>
      <c r="QLO7" s="363"/>
      <c r="QLP7" s="363"/>
      <c r="QLQ7" s="363"/>
      <c r="QLR7" s="363"/>
      <c r="QLS7" s="363"/>
      <c r="QLT7" s="363"/>
      <c r="QLU7" s="363"/>
      <c r="QLV7" s="363"/>
      <c r="QLW7" s="363"/>
      <c r="QLX7" s="363"/>
      <c r="QLY7" s="363"/>
      <c r="QLZ7" s="363"/>
      <c r="QMA7" s="363"/>
      <c r="QMB7" s="363"/>
      <c r="QMC7" s="363"/>
      <c r="QMD7" s="363"/>
      <c r="QME7" s="363"/>
      <c r="QMF7" s="363"/>
      <c r="QMG7" s="363"/>
      <c r="QMH7" s="363"/>
      <c r="QMI7" s="363"/>
      <c r="QMJ7" s="363"/>
      <c r="QMK7" s="363"/>
      <c r="QML7" s="363"/>
      <c r="QMM7" s="363"/>
      <c r="QMN7" s="363"/>
      <c r="QMO7" s="363"/>
      <c r="QMP7" s="363"/>
      <c r="QMQ7" s="363"/>
      <c r="QMR7" s="363"/>
      <c r="QMS7" s="363"/>
      <c r="QMT7" s="363"/>
      <c r="QMU7" s="363"/>
      <c r="QMV7" s="363"/>
      <c r="QMW7" s="363"/>
      <c r="QMX7" s="363"/>
      <c r="QMY7" s="363"/>
      <c r="QMZ7" s="363"/>
      <c r="QNA7" s="363"/>
      <c r="QNB7" s="363"/>
      <c r="QNC7" s="363"/>
      <c r="QND7" s="363"/>
      <c r="QNE7" s="363"/>
      <c r="QNF7" s="363"/>
      <c r="QNG7" s="363"/>
      <c r="QNH7" s="363"/>
      <c r="QNI7" s="363"/>
      <c r="QNJ7" s="363"/>
      <c r="QNK7" s="363"/>
      <c r="QNL7" s="363"/>
      <c r="QNM7" s="363"/>
      <c r="QNN7" s="363"/>
      <c r="QNO7" s="363"/>
      <c r="QNP7" s="363"/>
      <c r="QNQ7" s="363"/>
      <c r="QNR7" s="363"/>
      <c r="QNS7" s="363"/>
      <c r="QNT7" s="363"/>
      <c r="QNU7" s="363"/>
      <c r="QNV7" s="363"/>
      <c r="QNW7" s="363"/>
      <c r="QNX7" s="363"/>
      <c r="QNY7" s="363"/>
      <c r="QNZ7" s="363"/>
      <c r="QOA7" s="363"/>
      <c r="QOB7" s="363"/>
      <c r="QOC7" s="363"/>
      <c r="QOD7" s="363"/>
      <c r="QOE7" s="363"/>
      <c r="QOF7" s="363"/>
      <c r="QOG7" s="363"/>
      <c r="QOH7" s="363"/>
      <c r="QOI7" s="363"/>
      <c r="QOJ7" s="363"/>
      <c r="QOK7" s="363"/>
      <c r="QOL7" s="363"/>
      <c r="QOM7" s="363"/>
      <c r="QON7" s="363"/>
      <c r="QOO7" s="363"/>
      <c r="QOP7" s="363"/>
      <c r="QOQ7" s="363"/>
      <c r="QOR7" s="363"/>
      <c r="QOS7" s="363"/>
      <c r="QOT7" s="363"/>
      <c r="QOU7" s="363"/>
      <c r="QOV7" s="363"/>
      <c r="QOW7" s="363"/>
      <c r="QOX7" s="363"/>
      <c r="QOY7" s="363"/>
      <c r="QOZ7" s="363"/>
      <c r="QPA7" s="363"/>
      <c r="QPB7" s="363"/>
      <c r="QPC7" s="363"/>
      <c r="QPD7" s="363"/>
      <c r="QPE7" s="363"/>
      <c r="QPF7" s="363"/>
      <c r="QPG7" s="363"/>
      <c r="QPH7" s="363"/>
      <c r="QPI7" s="363"/>
      <c r="QPJ7" s="363"/>
      <c r="QPK7" s="363"/>
      <c r="QPL7" s="363"/>
      <c r="QPM7" s="363"/>
      <c r="QPN7" s="363"/>
      <c r="QPO7" s="363"/>
      <c r="QPP7" s="363"/>
      <c r="QPQ7" s="363"/>
      <c r="QPR7" s="363"/>
      <c r="QPS7" s="363"/>
      <c r="QPT7" s="363"/>
      <c r="QPU7" s="363"/>
      <c r="QPV7" s="363"/>
      <c r="QPW7" s="363"/>
      <c r="QPX7" s="363"/>
      <c r="QPY7" s="363"/>
      <c r="QPZ7" s="363"/>
      <c r="QQA7" s="363"/>
      <c r="QQB7" s="363"/>
      <c r="QQC7" s="363"/>
      <c r="QQD7" s="363"/>
      <c r="QQE7" s="363"/>
      <c r="QQF7" s="363"/>
      <c r="QQG7" s="363"/>
      <c r="QQH7" s="363"/>
      <c r="QQI7" s="363"/>
      <c r="QQJ7" s="363"/>
      <c r="QQK7" s="363"/>
      <c r="QQL7" s="363"/>
      <c r="QQM7" s="363"/>
      <c r="QQN7" s="363"/>
      <c r="QQO7" s="363"/>
      <c r="QQP7" s="363"/>
      <c r="QQQ7" s="363"/>
      <c r="QQR7" s="363"/>
      <c r="QQS7" s="363"/>
      <c r="QQT7" s="363"/>
      <c r="QQU7" s="363"/>
      <c r="QQV7" s="363"/>
      <c r="QQW7" s="363"/>
      <c r="QQX7" s="363"/>
      <c r="QQY7" s="363"/>
      <c r="QQZ7" s="363"/>
      <c r="QRA7" s="363"/>
      <c r="QRB7" s="363"/>
      <c r="QRC7" s="363"/>
      <c r="QRD7" s="363"/>
      <c r="QRE7" s="363"/>
      <c r="QRF7" s="363"/>
      <c r="QRG7" s="363"/>
      <c r="QRH7" s="363"/>
      <c r="QRI7" s="363"/>
      <c r="QRJ7" s="363"/>
      <c r="QRK7" s="363"/>
      <c r="QRL7" s="363"/>
      <c r="QRM7" s="363"/>
      <c r="QRN7" s="363"/>
      <c r="QRO7" s="363"/>
      <c r="QRP7" s="363"/>
      <c r="QRQ7" s="363"/>
      <c r="QRR7" s="363"/>
      <c r="QRS7" s="363"/>
      <c r="QRT7" s="363"/>
      <c r="QRU7" s="363"/>
      <c r="QRV7" s="363"/>
      <c r="QRW7" s="363"/>
      <c r="QRX7" s="363"/>
      <c r="QRY7" s="363"/>
      <c r="QRZ7" s="363"/>
      <c r="QSA7" s="363"/>
      <c r="QSB7" s="363"/>
      <c r="QSC7" s="363"/>
      <c r="QSD7" s="363"/>
      <c r="QSE7" s="363"/>
      <c r="QSF7" s="363"/>
      <c r="QSG7" s="363"/>
      <c r="QSH7" s="363"/>
      <c r="QSI7" s="363"/>
      <c r="QSJ7" s="363"/>
      <c r="QSK7" s="363"/>
      <c r="QSL7" s="363"/>
      <c r="QSM7" s="363"/>
      <c r="QSN7" s="363"/>
      <c r="QSO7" s="363"/>
      <c r="QSP7" s="363"/>
      <c r="QSQ7" s="363"/>
      <c r="QSR7" s="363"/>
      <c r="QSS7" s="363"/>
      <c r="QST7" s="363"/>
      <c r="QSU7" s="363"/>
      <c r="QSV7" s="363"/>
      <c r="QSW7" s="363"/>
      <c r="QSX7" s="363"/>
      <c r="QSY7" s="363"/>
      <c r="QSZ7" s="363"/>
      <c r="QTA7" s="363"/>
      <c r="QTB7" s="363"/>
      <c r="QTC7" s="363"/>
      <c r="QTD7" s="363"/>
      <c r="QTE7" s="363"/>
      <c r="QTF7" s="363"/>
      <c r="QTG7" s="363"/>
      <c r="QTH7" s="363"/>
      <c r="QTI7" s="363"/>
      <c r="QTJ7" s="363"/>
      <c r="QTK7" s="363"/>
      <c r="QTL7" s="363"/>
      <c r="QTM7" s="363"/>
      <c r="QTN7" s="363"/>
      <c r="QTO7" s="363"/>
      <c r="QTP7" s="363"/>
      <c r="QTQ7" s="363"/>
      <c r="QTR7" s="363"/>
      <c r="QTS7" s="363"/>
      <c r="QTT7" s="363"/>
      <c r="QTU7" s="363"/>
      <c r="QTV7" s="363"/>
      <c r="QTW7" s="363"/>
      <c r="QTX7" s="363"/>
      <c r="QTY7" s="363"/>
      <c r="QTZ7" s="363"/>
      <c r="QUA7" s="363"/>
      <c r="QUB7" s="363"/>
      <c r="QUC7" s="363"/>
      <c r="QUD7" s="363"/>
      <c r="QUE7" s="363"/>
      <c r="QUF7" s="363"/>
      <c r="QUG7" s="363"/>
      <c r="QUH7" s="363"/>
      <c r="QUI7" s="363"/>
      <c r="QUJ7" s="363"/>
      <c r="QUK7" s="363"/>
      <c r="QUL7" s="363"/>
      <c r="QUM7" s="363"/>
      <c r="QUN7" s="363"/>
      <c r="QUO7" s="363"/>
      <c r="QUP7" s="363"/>
      <c r="QUQ7" s="363"/>
      <c r="QUR7" s="363"/>
      <c r="QUS7" s="363"/>
      <c r="QUT7" s="363"/>
      <c r="QUU7" s="363"/>
      <c r="QUV7" s="363"/>
      <c r="QUW7" s="363"/>
      <c r="QUX7" s="363"/>
      <c r="QUY7" s="363"/>
      <c r="QUZ7" s="363"/>
      <c r="QVA7" s="363"/>
      <c r="QVB7" s="363"/>
      <c r="QVC7" s="363"/>
      <c r="QVD7" s="363"/>
      <c r="QVE7" s="363"/>
      <c r="QVF7" s="363"/>
      <c r="QVG7" s="363"/>
      <c r="QVH7" s="363"/>
      <c r="QVI7" s="363"/>
      <c r="QVJ7" s="363"/>
      <c r="QVK7" s="363"/>
      <c r="QVL7" s="363"/>
      <c r="QVM7" s="363"/>
      <c r="QVN7" s="363"/>
      <c r="QVO7" s="363"/>
      <c r="QVP7" s="363"/>
      <c r="QVQ7" s="363"/>
      <c r="QVR7" s="363"/>
      <c r="QVS7" s="363"/>
      <c r="QVT7" s="363"/>
      <c r="QVU7" s="363"/>
      <c r="QVV7" s="363"/>
      <c r="QVW7" s="363"/>
      <c r="QVX7" s="363"/>
      <c r="QVY7" s="363"/>
      <c r="QVZ7" s="363"/>
      <c r="QWA7" s="363"/>
      <c r="QWB7" s="363"/>
      <c r="QWC7" s="363"/>
      <c r="QWD7" s="363"/>
      <c r="QWE7" s="363"/>
      <c r="QWF7" s="363"/>
      <c r="QWG7" s="363"/>
      <c r="QWH7" s="363"/>
      <c r="QWI7" s="363"/>
      <c r="QWJ7" s="363"/>
      <c r="QWK7" s="363"/>
      <c r="QWL7" s="363"/>
      <c r="QWM7" s="363"/>
      <c r="QWN7" s="363"/>
      <c r="QWO7" s="363"/>
      <c r="QWP7" s="363"/>
      <c r="QWQ7" s="363"/>
      <c r="QWR7" s="363"/>
      <c r="QWS7" s="363"/>
      <c r="QWT7" s="363"/>
      <c r="QWU7" s="363"/>
      <c r="QWV7" s="363"/>
      <c r="QWW7" s="363"/>
      <c r="QWX7" s="363"/>
      <c r="QWY7" s="363"/>
      <c r="QWZ7" s="363"/>
      <c r="QXA7" s="363"/>
      <c r="QXB7" s="363"/>
      <c r="QXC7" s="363"/>
      <c r="QXD7" s="363"/>
      <c r="QXE7" s="363"/>
      <c r="QXF7" s="363"/>
      <c r="QXG7" s="363"/>
      <c r="QXH7" s="363"/>
      <c r="QXI7" s="363"/>
      <c r="QXJ7" s="363"/>
      <c r="QXK7" s="363"/>
      <c r="QXL7" s="363"/>
      <c r="QXM7" s="363"/>
      <c r="QXN7" s="363"/>
      <c r="QXO7" s="363"/>
      <c r="QXP7" s="363"/>
      <c r="QXQ7" s="363"/>
      <c r="QXR7" s="363"/>
      <c r="QXS7" s="363"/>
      <c r="QXT7" s="363"/>
      <c r="QXU7" s="363"/>
      <c r="QXV7" s="363"/>
      <c r="QXW7" s="363"/>
      <c r="QXX7" s="363"/>
      <c r="QXY7" s="363"/>
      <c r="QXZ7" s="363"/>
      <c r="QYA7" s="363"/>
      <c r="QYB7" s="363"/>
      <c r="QYC7" s="363"/>
      <c r="QYD7" s="363"/>
      <c r="QYE7" s="363"/>
      <c r="QYF7" s="363"/>
      <c r="QYG7" s="363"/>
      <c r="QYH7" s="363"/>
      <c r="QYI7" s="363"/>
      <c r="QYJ7" s="363"/>
      <c r="QYK7" s="363"/>
      <c r="QYL7" s="363"/>
      <c r="QYM7" s="363"/>
      <c r="QYN7" s="363"/>
      <c r="QYO7" s="363"/>
      <c r="QYP7" s="363"/>
      <c r="QYQ7" s="363"/>
      <c r="QYR7" s="363"/>
      <c r="QYS7" s="363"/>
      <c r="QYT7" s="363"/>
      <c r="QYU7" s="363"/>
      <c r="QYV7" s="363"/>
      <c r="QYW7" s="363"/>
      <c r="QYX7" s="363"/>
      <c r="QYY7" s="363"/>
      <c r="QYZ7" s="363"/>
      <c r="QZA7" s="363"/>
      <c r="QZB7" s="363"/>
      <c r="QZC7" s="363"/>
      <c r="QZD7" s="363"/>
      <c r="QZE7" s="363"/>
      <c r="QZF7" s="363"/>
      <c r="QZG7" s="363"/>
      <c r="QZH7" s="363"/>
      <c r="QZI7" s="363"/>
      <c r="QZJ7" s="363"/>
      <c r="QZK7" s="363"/>
      <c r="QZL7" s="363"/>
      <c r="QZM7" s="363"/>
      <c r="QZN7" s="363"/>
      <c r="QZO7" s="363"/>
      <c r="QZP7" s="363"/>
      <c r="QZQ7" s="363"/>
      <c r="QZR7" s="363"/>
      <c r="QZS7" s="363"/>
      <c r="QZT7" s="363"/>
      <c r="QZU7" s="363"/>
      <c r="QZV7" s="363"/>
      <c r="QZW7" s="363"/>
      <c r="QZX7" s="363"/>
      <c r="QZY7" s="363"/>
      <c r="QZZ7" s="363"/>
      <c r="RAA7" s="363"/>
      <c r="RAB7" s="363"/>
      <c r="RAC7" s="363"/>
      <c r="RAD7" s="363"/>
      <c r="RAE7" s="363"/>
      <c r="RAF7" s="363"/>
      <c r="RAG7" s="363"/>
      <c r="RAH7" s="363"/>
      <c r="RAI7" s="363"/>
      <c r="RAJ7" s="363"/>
      <c r="RAK7" s="363"/>
      <c r="RAL7" s="363"/>
      <c r="RAM7" s="363"/>
      <c r="RAN7" s="363"/>
      <c r="RAO7" s="363"/>
      <c r="RAP7" s="363"/>
      <c r="RAQ7" s="363"/>
      <c r="RAR7" s="363"/>
      <c r="RAS7" s="363"/>
      <c r="RAT7" s="363"/>
      <c r="RAU7" s="363"/>
      <c r="RAV7" s="363"/>
      <c r="RAW7" s="363"/>
      <c r="RAX7" s="363"/>
      <c r="RAY7" s="363"/>
      <c r="RAZ7" s="363"/>
      <c r="RBA7" s="363"/>
      <c r="RBB7" s="363"/>
      <c r="RBC7" s="363"/>
      <c r="RBD7" s="363"/>
      <c r="RBE7" s="363"/>
      <c r="RBF7" s="363"/>
      <c r="RBG7" s="363"/>
      <c r="RBH7" s="363"/>
      <c r="RBI7" s="363"/>
      <c r="RBJ7" s="363"/>
      <c r="RBK7" s="363"/>
      <c r="RBL7" s="363"/>
      <c r="RBM7" s="363"/>
      <c r="RBN7" s="363"/>
      <c r="RBO7" s="363"/>
      <c r="RBP7" s="363"/>
      <c r="RBQ7" s="363"/>
      <c r="RBR7" s="363"/>
      <c r="RBS7" s="363"/>
      <c r="RBT7" s="363"/>
      <c r="RBU7" s="363"/>
      <c r="RBV7" s="363"/>
      <c r="RBW7" s="363"/>
      <c r="RBX7" s="363"/>
      <c r="RBY7" s="363"/>
      <c r="RBZ7" s="363"/>
      <c r="RCA7" s="363"/>
      <c r="RCB7" s="363"/>
      <c r="RCC7" s="363"/>
      <c r="RCD7" s="363"/>
      <c r="RCE7" s="363"/>
      <c r="RCF7" s="363"/>
      <c r="RCG7" s="363"/>
      <c r="RCH7" s="363"/>
      <c r="RCI7" s="363"/>
      <c r="RCJ7" s="363"/>
      <c r="RCK7" s="363"/>
      <c r="RCL7" s="363"/>
      <c r="RCM7" s="363"/>
      <c r="RCN7" s="363"/>
      <c r="RCO7" s="363"/>
      <c r="RCP7" s="363"/>
      <c r="RCQ7" s="363"/>
      <c r="RCR7" s="363"/>
      <c r="RCS7" s="363"/>
      <c r="RCT7" s="363"/>
      <c r="RCU7" s="363"/>
      <c r="RCV7" s="363"/>
      <c r="RCW7" s="363"/>
      <c r="RCX7" s="363"/>
      <c r="RCY7" s="363"/>
      <c r="RCZ7" s="363"/>
      <c r="RDA7" s="363"/>
      <c r="RDB7" s="363"/>
      <c r="RDC7" s="363"/>
      <c r="RDD7" s="363"/>
      <c r="RDE7" s="363"/>
      <c r="RDF7" s="363"/>
      <c r="RDG7" s="363"/>
      <c r="RDH7" s="363"/>
      <c r="RDI7" s="363"/>
      <c r="RDJ7" s="363"/>
      <c r="RDK7" s="363"/>
      <c r="RDL7" s="363"/>
      <c r="RDM7" s="363"/>
      <c r="RDN7" s="363"/>
      <c r="RDO7" s="363"/>
      <c r="RDP7" s="363"/>
      <c r="RDQ7" s="363"/>
      <c r="RDR7" s="363"/>
      <c r="RDS7" s="363"/>
      <c r="RDT7" s="363"/>
      <c r="RDU7" s="363"/>
      <c r="RDV7" s="363"/>
      <c r="RDW7" s="363"/>
      <c r="RDX7" s="363"/>
      <c r="RDY7" s="363"/>
      <c r="RDZ7" s="363"/>
      <c r="REA7" s="363"/>
      <c r="REB7" s="363"/>
      <c r="REC7" s="363"/>
      <c r="RED7" s="363"/>
      <c r="REE7" s="363"/>
      <c r="REF7" s="363"/>
      <c r="REG7" s="363"/>
      <c r="REH7" s="363"/>
      <c r="REI7" s="363"/>
      <c r="REJ7" s="363"/>
      <c r="REK7" s="363"/>
      <c r="REL7" s="363"/>
      <c r="REM7" s="363"/>
      <c r="REN7" s="363"/>
      <c r="REO7" s="363"/>
      <c r="REP7" s="363"/>
      <c r="REQ7" s="363"/>
      <c r="RER7" s="363"/>
      <c r="RES7" s="363"/>
      <c r="RET7" s="363"/>
      <c r="REU7" s="363"/>
      <c r="REV7" s="363"/>
      <c r="REW7" s="363"/>
      <c r="REX7" s="363"/>
      <c r="REY7" s="363"/>
      <c r="REZ7" s="363"/>
      <c r="RFA7" s="363"/>
      <c r="RFB7" s="363"/>
      <c r="RFC7" s="363"/>
      <c r="RFD7" s="363"/>
      <c r="RFE7" s="363"/>
      <c r="RFF7" s="363"/>
      <c r="RFG7" s="363"/>
      <c r="RFH7" s="363"/>
      <c r="RFI7" s="363"/>
      <c r="RFJ7" s="363"/>
      <c r="RFK7" s="363"/>
      <c r="RFL7" s="363"/>
      <c r="RFM7" s="363"/>
      <c r="RFN7" s="363"/>
      <c r="RFO7" s="363"/>
      <c r="RFP7" s="363"/>
      <c r="RFQ7" s="363"/>
      <c r="RFR7" s="363"/>
      <c r="RFS7" s="363"/>
      <c r="RFT7" s="363"/>
      <c r="RFU7" s="363"/>
      <c r="RFV7" s="363"/>
      <c r="RFW7" s="363"/>
      <c r="RFX7" s="363"/>
      <c r="RFY7" s="363"/>
      <c r="RFZ7" s="363"/>
      <c r="RGA7" s="363"/>
      <c r="RGB7" s="363"/>
      <c r="RGC7" s="363"/>
      <c r="RGD7" s="363"/>
      <c r="RGE7" s="363"/>
      <c r="RGF7" s="363"/>
      <c r="RGG7" s="363"/>
      <c r="RGH7" s="363"/>
      <c r="RGI7" s="363"/>
      <c r="RGJ7" s="363"/>
      <c r="RGK7" s="363"/>
      <c r="RGL7" s="363"/>
      <c r="RGM7" s="363"/>
      <c r="RGN7" s="363"/>
      <c r="RGO7" s="363"/>
      <c r="RGP7" s="363"/>
      <c r="RGQ7" s="363"/>
      <c r="RGR7" s="363"/>
      <c r="RGS7" s="363"/>
      <c r="RGT7" s="363"/>
      <c r="RGU7" s="363"/>
      <c r="RGV7" s="363"/>
      <c r="RGW7" s="363"/>
      <c r="RGX7" s="363"/>
      <c r="RGY7" s="363"/>
      <c r="RGZ7" s="363"/>
      <c r="RHA7" s="363"/>
      <c r="RHB7" s="363"/>
      <c r="RHC7" s="363"/>
      <c r="RHD7" s="363"/>
      <c r="RHE7" s="363"/>
      <c r="RHF7" s="363"/>
      <c r="RHG7" s="363"/>
      <c r="RHH7" s="363"/>
      <c r="RHI7" s="363"/>
      <c r="RHJ7" s="363"/>
      <c r="RHK7" s="363"/>
      <c r="RHL7" s="363"/>
      <c r="RHM7" s="363"/>
      <c r="RHN7" s="363"/>
      <c r="RHO7" s="363"/>
      <c r="RHP7" s="363"/>
      <c r="RHQ7" s="363"/>
      <c r="RHR7" s="363"/>
      <c r="RHS7" s="363"/>
      <c r="RHT7" s="363"/>
      <c r="RHU7" s="363"/>
      <c r="RHV7" s="363"/>
      <c r="RHW7" s="363"/>
      <c r="RHX7" s="363"/>
      <c r="RHY7" s="363"/>
      <c r="RHZ7" s="363"/>
      <c r="RIA7" s="363"/>
      <c r="RIB7" s="363"/>
      <c r="RIC7" s="363"/>
      <c r="RID7" s="363"/>
      <c r="RIE7" s="363"/>
      <c r="RIF7" s="363"/>
      <c r="RIG7" s="363"/>
      <c r="RIH7" s="363"/>
      <c r="RII7" s="363"/>
      <c r="RIJ7" s="363"/>
      <c r="RIK7" s="363"/>
      <c r="RIL7" s="363"/>
      <c r="RIM7" s="363"/>
      <c r="RIN7" s="363"/>
      <c r="RIO7" s="363"/>
      <c r="RIP7" s="363"/>
      <c r="RIQ7" s="363"/>
      <c r="RIR7" s="363"/>
      <c r="RIS7" s="363"/>
      <c r="RIT7" s="363"/>
      <c r="RIU7" s="363"/>
      <c r="RIV7" s="363"/>
      <c r="RIW7" s="363"/>
      <c r="RIX7" s="363"/>
      <c r="RIY7" s="363"/>
      <c r="RIZ7" s="363"/>
      <c r="RJA7" s="363"/>
      <c r="RJB7" s="363"/>
      <c r="RJC7" s="363"/>
      <c r="RJD7" s="363"/>
      <c r="RJE7" s="363"/>
      <c r="RJF7" s="363"/>
      <c r="RJG7" s="363"/>
      <c r="RJH7" s="363"/>
      <c r="RJI7" s="363"/>
      <c r="RJJ7" s="363"/>
      <c r="RJK7" s="363"/>
      <c r="RJL7" s="363"/>
      <c r="RJM7" s="363"/>
      <c r="RJN7" s="363"/>
      <c r="RJO7" s="363"/>
      <c r="RJP7" s="363"/>
      <c r="RJQ7" s="363"/>
      <c r="RJR7" s="363"/>
      <c r="RJS7" s="363"/>
      <c r="RJT7" s="363"/>
      <c r="RJU7" s="363"/>
      <c r="RJV7" s="363"/>
      <c r="RJW7" s="363"/>
      <c r="RJX7" s="363"/>
      <c r="RJY7" s="363"/>
      <c r="RJZ7" s="363"/>
      <c r="RKA7" s="363"/>
      <c r="RKB7" s="363"/>
      <c r="RKC7" s="363"/>
      <c r="RKD7" s="363"/>
      <c r="RKE7" s="363"/>
      <c r="RKF7" s="363"/>
      <c r="RKG7" s="363"/>
      <c r="RKH7" s="363"/>
      <c r="RKI7" s="363"/>
      <c r="RKJ7" s="363"/>
      <c r="RKK7" s="363"/>
      <c r="RKL7" s="363"/>
      <c r="RKM7" s="363"/>
      <c r="RKN7" s="363"/>
      <c r="RKO7" s="363"/>
      <c r="RKP7" s="363"/>
      <c r="RKQ7" s="363"/>
      <c r="RKR7" s="363"/>
      <c r="RKS7" s="363"/>
      <c r="RKT7" s="363"/>
      <c r="RKU7" s="363"/>
      <c r="RKV7" s="363"/>
      <c r="RKW7" s="363"/>
      <c r="RKX7" s="363"/>
      <c r="RKY7" s="363"/>
      <c r="RKZ7" s="363"/>
      <c r="RLA7" s="363"/>
      <c r="RLB7" s="363"/>
      <c r="RLC7" s="363"/>
      <c r="RLD7" s="363"/>
      <c r="RLE7" s="363"/>
      <c r="RLF7" s="363"/>
      <c r="RLG7" s="363"/>
      <c r="RLH7" s="363"/>
      <c r="RLI7" s="363"/>
      <c r="RLJ7" s="363"/>
      <c r="RLK7" s="363"/>
      <c r="RLL7" s="363"/>
      <c r="RLM7" s="363"/>
      <c r="RLN7" s="363"/>
      <c r="RLO7" s="363"/>
      <c r="RLP7" s="363"/>
      <c r="RLQ7" s="363"/>
      <c r="RLR7" s="363"/>
      <c r="RLS7" s="363"/>
      <c r="RLT7" s="363"/>
      <c r="RLU7" s="363"/>
      <c r="RLV7" s="363"/>
      <c r="RLW7" s="363"/>
      <c r="RLX7" s="363"/>
      <c r="RLY7" s="363"/>
      <c r="RLZ7" s="363"/>
      <c r="RMA7" s="363"/>
      <c r="RMB7" s="363"/>
      <c r="RMC7" s="363"/>
      <c r="RMD7" s="363"/>
      <c r="RME7" s="363"/>
      <c r="RMF7" s="363"/>
      <c r="RMG7" s="363"/>
      <c r="RMH7" s="363"/>
      <c r="RMI7" s="363"/>
      <c r="RMJ7" s="363"/>
      <c r="RMK7" s="363"/>
      <c r="RML7" s="363"/>
      <c r="RMM7" s="363"/>
      <c r="RMN7" s="363"/>
      <c r="RMO7" s="363"/>
      <c r="RMP7" s="363"/>
      <c r="RMQ7" s="363"/>
      <c r="RMR7" s="363"/>
      <c r="RMS7" s="363"/>
      <c r="RMT7" s="363"/>
      <c r="RMU7" s="363"/>
      <c r="RMV7" s="363"/>
      <c r="RMW7" s="363"/>
      <c r="RMX7" s="363"/>
      <c r="RMY7" s="363"/>
      <c r="RMZ7" s="363"/>
      <c r="RNA7" s="363"/>
      <c r="RNB7" s="363"/>
      <c r="RNC7" s="363"/>
      <c r="RND7" s="363"/>
      <c r="RNE7" s="363"/>
      <c r="RNF7" s="363"/>
      <c r="RNG7" s="363"/>
      <c r="RNH7" s="363"/>
      <c r="RNI7" s="363"/>
      <c r="RNJ7" s="363"/>
      <c r="RNK7" s="363"/>
      <c r="RNL7" s="363"/>
      <c r="RNM7" s="363"/>
      <c r="RNN7" s="363"/>
      <c r="RNO7" s="363"/>
      <c r="RNP7" s="363"/>
      <c r="RNQ7" s="363"/>
      <c r="RNR7" s="363"/>
      <c r="RNS7" s="363"/>
      <c r="RNT7" s="363"/>
      <c r="RNU7" s="363"/>
      <c r="RNV7" s="363"/>
      <c r="RNW7" s="363"/>
      <c r="RNX7" s="363"/>
      <c r="RNY7" s="363"/>
      <c r="RNZ7" s="363"/>
      <c r="ROA7" s="363"/>
      <c r="ROB7" s="363"/>
      <c r="ROC7" s="363"/>
      <c r="ROD7" s="363"/>
      <c r="ROE7" s="363"/>
      <c r="ROF7" s="363"/>
      <c r="ROG7" s="363"/>
      <c r="ROH7" s="363"/>
      <c r="ROI7" s="363"/>
      <c r="ROJ7" s="363"/>
      <c r="ROK7" s="363"/>
      <c r="ROL7" s="363"/>
      <c r="ROM7" s="363"/>
      <c r="RON7" s="363"/>
      <c r="ROO7" s="363"/>
      <c r="ROP7" s="363"/>
      <c r="ROQ7" s="363"/>
      <c r="ROR7" s="363"/>
      <c r="ROS7" s="363"/>
      <c r="ROT7" s="363"/>
      <c r="ROU7" s="363"/>
      <c r="ROV7" s="363"/>
      <c r="ROW7" s="363"/>
      <c r="ROX7" s="363"/>
      <c r="ROY7" s="363"/>
      <c r="ROZ7" s="363"/>
      <c r="RPA7" s="363"/>
      <c r="RPB7" s="363"/>
      <c r="RPC7" s="363"/>
      <c r="RPD7" s="363"/>
      <c r="RPE7" s="363"/>
      <c r="RPF7" s="363"/>
      <c r="RPG7" s="363"/>
      <c r="RPH7" s="363"/>
      <c r="RPI7" s="363"/>
      <c r="RPJ7" s="363"/>
      <c r="RPK7" s="363"/>
      <c r="RPL7" s="363"/>
      <c r="RPM7" s="363"/>
      <c r="RPN7" s="363"/>
      <c r="RPO7" s="363"/>
      <c r="RPP7" s="363"/>
      <c r="RPQ7" s="363"/>
      <c r="RPR7" s="363"/>
      <c r="RPS7" s="363"/>
      <c r="RPT7" s="363"/>
      <c r="RPU7" s="363"/>
      <c r="RPV7" s="363"/>
      <c r="RPW7" s="363"/>
      <c r="RPX7" s="363"/>
      <c r="RPY7" s="363"/>
      <c r="RPZ7" s="363"/>
      <c r="RQA7" s="363"/>
      <c r="RQB7" s="363"/>
      <c r="RQC7" s="363"/>
      <c r="RQD7" s="363"/>
      <c r="RQE7" s="363"/>
      <c r="RQF7" s="363"/>
      <c r="RQG7" s="363"/>
      <c r="RQH7" s="363"/>
      <c r="RQI7" s="363"/>
      <c r="RQJ7" s="363"/>
      <c r="RQK7" s="363"/>
      <c r="RQL7" s="363"/>
      <c r="RQM7" s="363"/>
      <c r="RQN7" s="363"/>
      <c r="RQO7" s="363"/>
      <c r="RQP7" s="363"/>
      <c r="RQQ7" s="363"/>
      <c r="RQR7" s="363"/>
      <c r="RQS7" s="363"/>
      <c r="RQT7" s="363"/>
      <c r="RQU7" s="363"/>
      <c r="RQV7" s="363"/>
      <c r="RQW7" s="363"/>
      <c r="RQX7" s="363"/>
      <c r="RQY7" s="363"/>
      <c r="RQZ7" s="363"/>
      <c r="RRA7" s="363"/>
      <c r="RRB7" s="363"/>
      <c r="RRC7" s="363"/>
      <c r="RRD7" s="363"/>
      <c r="RRE7" s="363"/>
      <c r="RRF7" s="363"/>
      <c r="RRG7" s="363"/>
      <c r="RRH7" s="363"/>
      <c r="RRI7" s="363"/>
      <c r="RRJ7" s="363"/>
      <c r="RRK7" s="363"/>
      <c r="RRL7" s="363"/>
      <c r="RRM7" s="363"/>
      <c r="RRN7" s="363"/>
      <c r="RRO7" s="363"/>
      <c r="RRP7" s="363"/>
      <c r="RRQ7" s="363"/>
      <c r="RRR7" s="363"/>
      <c r="RRS7" s="363"/>
      <c r="RRT7" s="363"/>
      <c r="RRU7" s="363"/>
      <c r="RRV7" s="363"/>
      <c r="RRW7" s="363"/>
      <c r="RRX7" s="363"/>
      <c r="RRY7" s="363"/>
      <c r="RRZ7" s="363"/>
      <c r="RSA7" s="363"/>
      <c r="RSB7" s="363"/>
      <c r="RSC7" s="363"/>
      <c r="RSD7" s="363"/>
      <c r="RSE7" s="363"/>
      <c r="RSF7" s="363"/>
      <c r="RSG7" s="363"/>
      <c r="RSH7" s="363"/>
      <c r="RSI7" s="363"/>
      <c r="RSJ7" s="363"/>
      <c r="RSK7" s="363"/>
      <c r="RSL7" s="363"/>
      <c r="RSM7" s="363"/>
      <c r="RSN7" s="363"/>
      <c r="RSO7" s="363"/>
      <c r="RSP7" s="363"/>
      <c r="RSQ7" s="363"/>
      <c r="RSR7" s="363"/>
      <c r="RSS7" s="363"/>
      <c r="RST7" s="363"/>
      <c r="RSU7" s="363"/>
      <c r="RSV7" s="363"/>
      <c r="RSW7" s="363"/>
      <c r="RSX7" s="363"/>
      <c r="RSY7" s="363"/>
      <c r="RSZ7" s="363"/>
      <c r="RTA7" s="363"/>
      <c r="RTB7" s="363"/>
      <c r="RTC7" s="363"/>
      <c r="RTD7" s="363"/>
      <c r="RTE7" s="363"/>
      <c r="RTF7" s="363"/>
      <c r="RTG7" s="363"/>
      <c r="RTH7" s="363"/>
      <c r="RTI7" s="363"/>
      <c r="RTJ7" s="363"/>
      <c r="RTK7" s="363"/>
      <c r="RTL7" s="363"/>
      <c r="RTM7" s="363"/>
      <c r="RTN7" s="363"/>
      <c r="RTO7" s="363"/>
      <c r="RTP7" s="363"/>
      <c r="RTQ7" s="363"/>
      <c r="RTR7" s="363"/>
      <c r="RTS7" s="363"/>
      <c r="RTT7" s="363"/>
      <c r="RTU7" s="363"/>
      <c r="RTV7" s="363"/>
      <c r="RTW7" s="363"/>
      <c r="RTX7" s="363"/>
      <c r="RTY7" s="363"/>
      <c r="RTZ7" s="363"/>
      <c r="RUA7" s="363"/>
      <c r="RUB7" s="363"/>
      <c r="RUC7" s="363"/>
      <c r="RUD7" s="363"/>
      <c r="RUE7" s="363"/>
      <c r="RUF7" s="363"/>
      <c r="RUG7" s="363"/>
      <c r="RUH7" s="363"/>
      <c r="RUI7" s="363"/>
      <c r="RUJ7" s="363"/>
      <c r="RUK7" s="363"/>
      <c r="RUL7" s="363"/>
      <c r="RUM7" s="363"/>
      <c r="RUN7" s="363"/>
      <c r="RUO7" s="363"/>
      <c r="RUP7" s="363"/>
      <c r="RUQ7" s="363"/>
      <c r="RUR7" s="363"/>
      <c r="RUS7" s="363"/>
      <c r="RUT7" s="363"/>
      <c r="RUU7" s="363"/>
      <c r="RUV7" s="363"/>
      <c r="RUW7" s="363"/>
      <c r="RUX7" s="363"/>
      <c r="RUY7" s="363"/>
      <c r="RUZ7" s="363"/>
      <c r="RVA7" s="363"/>
      <c r="RVB7" s="363"/>
      <c r="RVC7" s="363"/>
      <c r="RVD7" s="363"/>
      <c r="RVE7" s="363"/>
      <c r="RVF7" s="363"/>
      <c r="RVG7" s="363"/>
      <c r="RVH7" s="363"/>
      <c r="RVI7" s="363"/>
      <c r="RVJ7" s="363"/>
      <c r="RVK7" s="363"/>
      <c r="RVL7" s="363"/>
      <c r="RVM7" s="363"/>
      <c r="RVN7" s="363"/>
      <c r="RVO7" s="363"/>
      <c r="RVP7" s="363"/>
      <c r="RVQ7" s="363"/>
      <c r="RVR7" s="363"/>
      <c r="RVS7" s="363"/>
      <c r="RVT7" s="363"/>
      <c r="RVU7" s="363"/>
      <c r="RVV7" s="363"/>
      <c r="RVW7" s="363"/>
      <c r="RVX7" s="363"/>
      <c r="RVY7" s="363"/>
      <c r="RVZ7" s="363"/>
      <c r="RWA7" s="363"/>
      <c r="RWB7" s="363"/>
      <c r="RWC7" s="363"/>
      <c r="RWD7" s="363"/>
      <c r="RWE7" s="363"/>
      <c r="RWF7" s="363"/>
      <c r="RWG7" s="363"/>
      <c r="RWH7" s="363"/>
      <c r="RWI7" s="363"/>
      <c r="RWJ7" s="363"/>
      <c r="RWK7" s="363"/>
      <c r="RWL7" s="363"/>
      <c r="RWM7" s="363"/>
      <c r="RWN7" s="363"/>
      <c r="RWO7" s="363"/>
      <c r="RWP7" s="363"/>
      <c r="RWQ7" s="363"/>
      <c r="RWR7" s="363"/>
      <c r="RWS7" s="363"/>
      <c r="RWT7" s="363"/>
      <c r="RWU7" s="363"/>
      <c r="RWV7" s="363"/>
      <c r="RWW7" s="363"/>
      <c r="RWX7" s="363"/>
      <c r="RWY7" s="363"/>
      <c r="RWZ7" s="363"/>
      <c r="RXA7" s="363"/>
      <c r="RXB7" s="363"/>
      <c r="RXC7" s="363"/>
      <c r="RXD7" s="363"/>
      <c r="RXE7" s="363"/>
      <c r="RXF7" s="363"/>
      <c r="RXG7" s="363"/>
      <c r="RXH7" s="363"/>
      <c r="RXI7" s="363"/>
      <c r="RXJ7" s="363"/>
      <c r="RXK7" s="363"/>
      <c r="RXL7" s="363"/>
      <c r="RXM7" s="363"/>
      <c r="RXN7" s="363"/>
      <c r="RXO7" s="363"/>
      <c r="RXP7" s="363"/>
      <c r="RXQ7" s="363"/>
      <c r="RXR7" s="363"/>
      <c r="RXS7" s="363"/>
      <c r="RXT7" s="363"/>
      <c r="RXU7" s="363"/>
      <c r="RXV7" s="363"/>
      <c r="RXW7" s="363"/>
      <c r="RXX7" s="363"/>
      <c r="RXY7" s="363"/>
      <c r="RXZ7" s="363"/>
      <c r="RYA7" s="363"/>
      <c r="RYB7" s="363"/>
      <c r="RYC7" s="363"/>
      <c r="RYD7" s="363"/>
      <c r="RYE7" s="363"/>
      <c r="RYF7" s="363"/>
      <c r="RYG7" s="363"/>
      <c r="RYH7" s="363"/>
      <c r="RYI7" s="363"/>
      <c r="RYJ7" s="363"/>
      <c r="RYK7" s="363"/>
      <c r="RYL7" s="363"/>
      <c r="RYM7" s="363"/>
      <c r="RYN7" s="363"/>
      <c r="RYO7" s="363"/>
      <c r="RYP7" s="363"/>
      <c r="RYQ7" s="363"/>
      <c r="RYR7" s="363"/>
      <c r="RYS7" s="363"/>
      <c r="RYT7" s="363"/>
      <c r="RYU7" s="363"/>
      <c r="RYV7" s="363"/>
      <c r="RYW7" s="363"/>
      <c r="RYX7" s="363"/>
      <c r="RYY7" s="363"/>
      <c r="RYZ7" s="363"/>
      <c r="RZA7" s="363"/>
      <c r="RZB7" s="363"/>
      <c r="RZC7" s="363"/>
      <c r="RZD7" s="363"/>
      <c r="RZE7" s="363"/>
      <c r="RZF7" s="363"/>
      <c r="RZG7" s="363"/>
      <c r="RZH7" s="363"/>
      <c r="RZI7" s="363"/>
      <c r="RZJ7" s="363"/>
      <c r="RZK7" s="363"/>
      <c r="RZL7" s="363"/>
      <c r="RZM7" s="363"/>
      <c r="RZN7" s="363"/>
      <c r="RZO7" s="363"/>
      <c r="RZP7" s="363"/>
      <c r="RZQ7" s="363"/>
      <c r="RZR7" s="363"/>
      <c r="RZS7" s="363"/>
      <c r="RZT7" s="363"/>
      <c r="RZU7" s="363"/>
      <c r="RZV7" s="363"/>
      <c r="RZW7" s="363"/>
      <c r="RZX7" s="363"/>
      <c r="RZY7" s="363"/>
      <c r="RZZ7" s="363"/>
      <c r="SAA7" s="363"/>
      <c r="SAB7" s="363"/>
      <c r="SAC7" s="363"/>
      <c r="SAD7" s="363"/>
      <c r="SAE7" s="363"/>
      <c r="SAF7" s="363"/>
      <c r="SAG7" s="363"/>
      <c r="SAH7" s="363"/>
      <c r="SAI7" s="363"/>
      <c r="SAJ7" s="363"/>
      <c r="SAK7" s="363"/>
      <c r="SAL7" s="363"/>
      <c r="SAM7" s="363"/>
      <c r="SAN7" s="363"/>
      <c r="SAO7" s="363"/>
      <c r="SAP7" s="363"/>
      <c r="SAQ7" s="363"/>
      <c r="SAR7" s="363"/>
      <c r="SAS7" s="363"/>
      <c r="SAT7" s="363"/>
      <c r="SAU7" s="363"/>
      <c r="SAV7" s="363"/>
      <c r="SAW7" s="363"/>
      <c r="SAX7" s="363"/>
      <c r="SAY7" s="363"/>
      <c r="SAZ7" s="363"/>
      <c r="SBA7" s="363"/>
      <c r="SBB7" s="363"/>
      <c r="SBC7" s="363"/>
      <c r="SBD7" s="363"/>
      <c r="SBE7" s="363"/>
      <c r="SBF7" s="363"/>
      <c r="SBG7" s="363"/>
      <c r="SBH7" s="363"/>
      <c r="SBI7" s="363"/>
      <c r="SBJ7" s="363"/>
      <c r="SBK7" s="363"/>
      <c r="SBL7" s="363"/>
      <c r="SBM7" s="363"/>
      <c r="SBN7" s="363"/>
      <c r="SBO7" s="363"/>
      <c r="SBP7" s="363"/>
      <c r="SBQ7" s="363"/>
      <c r="SBR7" s="363"/>
      <c r="SBS7" s="363"/>
      <c r="SBT7" s="363"/>
      <c r="SBU7" s="363"/>
      <c r="SBV7" s="363"/>
      <c r="SBW7" s="363"/>
      <c r="SBX7" s="363"/>
      <c r="SBY7" s="363"/>
      <c r="SBZ7" s="363"/>
      <c r="SCA7" s="363"/>
      <c r="SCB7" s="363"/>
      <c r="SCC7" s="363"/>
      <c r="SCD7" s="363"/>
      <c r="SCE7" s="363"/>
      <c r="SCF7" s="363"/>
      <c r="SCG7" s="363"/>
      <c r="SCH7" s="363"/>
      <c r="SCI7" s="363"/>
      <c r="SCJ7" s="363"/>
      <c r="SCK7" s="363"/>
      <c r="SCL7" s="363"/>
      <c r="SCM7" s="363"/>
      <c r="SCN7" s="363"/>
      <c r="SCO7" s="363"/>
      <c r="SCP7" s="363"/>
      <c r="SCQ7" s="363"/>
      <c r="SCR7" s="363"/>
      <c r="SCS7" s="363"/>
      <c r="SCT7" s="363"/>
      <c r="SCU7" s="363"/>
      <c r="SCV7" s="363"/>
      <c r="SCW7" s="363"/>
      <c r="SCX7" s="363"/>
      <c r="SCY7" s="363"/>
      <c r="SCZ7" s="363"/>
      <c r="SDA7" s="363"/>
      <c r="SDB7" s="363"/>
      <c r="SDC7" s="363"/>
      <c r="SDD7" s="363"/>
      <c r="SDE7" s="363"/>
      <c r="SDF7" s="363"/>
      <c r="SDG7" s="363"/>
      <c r="SDH7" s="363"/>
      <c r="SDI7" s="363"/>
      <c r="SDJ7" s="363"/>
      <c r="SDK7" s="363"/>
      <c r="SDL7" s="363"/>
      <c r="SDM7" s="363"/>
      <c r="SDN7" s="363"/>
      <c r="SDO7" s="363"/>
      <c r="SDP7" s="363"/>
      <c r="SDQ7" s="363"/>
      <c r="SDR7" s="363"/>
      <c r="SDS7" s="363"/>
      <c r="SDT7" s="363"/>
      <c r="SDU7" s="363"/>
      <c r="SDV7" s="363"/>
      <c r="SDW7" s="363"/>
      <c r="SDX7" s="363"/>
      <c r="SDY7" s="363"/>
      <c r="SDZ7" s="363"/>
      <c r="SEA7" s="363"/>
      <c r="SEB7" s="363"/>
      <c r="SEC7" s="363"/>
      <c r="SED7" s="363"/>
      <c r="SEE7" s="363"/>
      <c r="SEF7" s="363"/>
      <c r="SEG7" s="363"/>
      <c r="SEH7" s="363"/>
      <c r="SEI7" s="363"/>
      <c r="SEJ7" s="363"/>
      <c r="SEK7" s="363"/>
      <c r="SEL7" s="363"/>
      <c r="SEM7" s="363"/>
      <c r="SEN7" s="363"/>
      <c r="SEO7" s="363"/>
      <c r="SEP7" s="363"/>
      <c r="SEQ7" s="363"/>
      <c r="SER7" s="363"/>
      <c r="SES7" s="363"/>
      <c r="SET7" s="363"/>
      <c r="SEU7" s="363"/>
      <c r="SEV7" s="363"/>
      <c r="SEW7" s="363"/>
      <c r="SEX7" s="363"/>
      <c r="SEY7" s="363"/>
      <c r="SEZ7" s="363"/>
      <c r="SFA7" s="363"/>
      <c r="SFB7" s="363"/>
      <c r="SFC7" s="363"/>
      <c r="SFD7" s="363"/>
      <c r="SFE7" s="363"/>
      <c r="SFF7" s="363"/>
      <c r="SFG7" s="363"/>
      <c r="SFH7" s="363"/>
      <c r="SFI7" s="363"/>
      <c r="SFJ7" s="363"/>
      <c r="SFK7" s="363"/>
      <c r="SFL7" s="363"/>
      <c r="SFM7" s="363"/>
      <c r="SFN7" s="363"/>
      <c r="SFO7" s="363"/>
      <c r="SFP7" s="363"/>
      <c r="SFQ7" s="363"/>
      <c r="SFR7" s="363"/>
      <c r="SFS7" s="363"/>
      <c r="SFT7" s="363"/>
      <c r="SFU7" s="363"/>
      <c r="SFV7" s="363"/>
      <c r="SFW7" s="363"/>
      <c r="SFX7" s="363"/>
      <c r="SFY7" s="363"/>
      <c r="SFZ7" s="363"/>
      <c r="SGA7" s="363"/>
      <c r="SGB7" s="363"/>
      <c r="SGC7" s="363"/>
      <c r="SGD7" s="363"/>
      <c r="SGE7" s="363"/>
      <c r="SGF7" s="363"/>
      <c r="SGG7" s="363"/>
      <c r="SGH7" s="363"/>
      <c r="SGI7" s="363"/>
      <c r="SGJ7" s="363"/>
      <c r="SGK7" s="363"/>
      <c r="SGL7" s="363"/>
      <c r="SGM7" s="363"/>
      <c r="SGN7" s="363"/>
      <c r="SGO7" s="363"/>
      <c r="SGP7" s="363"/>
      <c r="SGQ7" s="363"/>
      <c r="SGR7" s="363"/>
      <c r="SGS7" s="363"/>
      <c r="SGT7" s="363"/>
      <c r="SGU7" s="363"/>
      <c r="SGV7" s="363"/>
      <c r="SGW7" s="363"/>
      <c r="SGX7" s="363"/>
      <c r="SGY7" s="363"/>
      <c r="SGZ7" s="363"/>
      <c r="SHA7" s="363"/>
      <c r="SHB7" s="363"/>
      <c r="SHC7" s="363"/>
      <c r="SHD7" s="363"/>
      <c r="SHE7" s="363"/>
      <c r="SHF7" s="363"/>
      <c r="SHG7" s="363"/>
      <c r="SHH7" s="363"/>
      <c r="SHI7" s="363"/>
      <c r="SHJ7" s="363"/>
      <c r="SHK7" s="363"/>
      <c r="SHL7" s="363"/>
      <c r="SHM7" s="363"/>
      <c r="SHN7" s="363"/>
      <c r="SHO7" s="363"/>
      <c r="SHP7" s="363"/>
      <c r="SHQ7" s="363"/>
      <c r="SHR7" s="363"/>
      <c r="SHS7" s="363"/>
      <c r="SHT7" s="363"/>
      <c r="SHU7" s="363"/>
      <c r="SHV7" s="363"/>
      <c r="SHW7" s="363"/>
      <c r="SHX7" s="363"/>
      <c r="SHY7" s="363"/>
      <c r="SHZ7" s="363"/>
      <c r="SIA7" s="363"/>
      <c r="SIB7" s="363"/>
      <c r="SIC7" s="363"/>
      <c r="SID7" s="363"/>
      <c r="SIE7" s="363"/>
      <c r="SIF7" s="363"/>
      <c r="SIG7" s="363"/>
      <c r="SIH7" s="363"/>
      <c r="SII7" s="363"/>
      <c r="SIJ7" s="363"/>
      <c r="SIK7" s="363"/>
      <c r="SIL7" s="363"/>
      <c r="SIM7" s="363"/>
      <c r="SIN7" s="363"/>
      <c r="SIO7" s="363"/>
      <c r="SIP7" s="363"/>
      <c r="SIQ7" s="363"/>
      <c r="SIR7" s="363"/>
      <c r="SIS7" s="363"/>
      <c r="SIT7" s="363"/>
      <c r="SIU7" s="363"/>
      <c r="SIV7" s="363"/>
      <c r="SIW7" s="363"/>
      <c r="SIX7" s="363"/>
      <c r="SIY7" s="363"/>
      <c r="SIZ7" s="363"/>
      <c r="SJA7" s="363"/>
      <c r="SJB7" s="363"/>
      <c r="SJC7" s="363"/>
      <c r="SJD7" s="363"/>
      <c r="SJE7" s="363"/>
      <c r="SJF7" s="363"/>
      <c r="SJG7" s="363"/>
      <c r="SJH7" s="363"/>
      <c r="SJI7" s="363"/>
      <c r="SJJ7" s="363"/>
      <c r="SJK7" s="363"/>
      <c r="SJL7" s="363"/>
      <c r="SJM7" s="363"/>
      <c r="SJN7" s="363"/>
      <c r="SJO7" s="363"/>
      <c r="SJP7" s="363"/>
      <c r="SJQ7" s="363"/>
      <c r="SJR7" s="363"/>
      <c r="SJS7" s="363"/>
      <c r="SJT7" s="363"/>
      <c r="SJU7" s="363"/>
      <c r="SJV7" s="363"/>
      <c r="SJW7" s="363"/>
      <c r="SJX7" s="363"/>
      <c r="SJY7" s="363"/>
      <c r="SJZ7" s="363"/>
      <c r="SKA7" s="363"/>
      <c r="SKB7" s="363"/>
      <c r="SKC7" s="363"/>
      <c r="SKD7" s="363"/>
      <c r="SKE7" s="363"/>
      <c r="SKF7" s="363"/>
      <c r="SKG7" s="363"/>
      <c r="SKH7" s="363"/>
      <c r="SKI7" s="363"/>
      <c r="SKJ7" s="363"/>
      <c r="SKK7" s="363"/>
      <c r="SKL7" s="363"/>
      <c r="SKM7" s="363"/>
      <c r="SKN7" s="363"/>
      <c r="SKO7" s="363"/>
      <c r="SKP7" s="363"/>
      <c r="SKQ7" s="363"/>
      <c r="SKR7" s="363"/>
      <c r="SKS7" s="363"/>
      <c r="SKT7" s="363"/>
      <c r="SKU7" s="363"/>
      <c r="SKV7" s="363"/>
      <c r="SKW7" s="363"/>
      <c r="SKX7" s="363"/>
      <c r="SKY7" s="363"/>
      <c r="SKZ7" s="363"/>
      <c r="SLA7" s="363"/>
      <c r="SLB7" s="363"/>
      <c r="SLC7" s="363"/>
      <c r="SLD7" s="363"/>
      <c r="SLE7" s="363"/>
      <c r="SLF7" s="363"/>
      <c r="SLG7" s="363"/>
      <c r="SLH7" s="363"/>
      <c r="SLI7" s="363"/>
      <c r="SLJ7" s="363"/>
      <c r="SLK7" s="363"/>
      <c r="SLL7" s="363"/>
      <c r="SLM7" s="363"/>
      <c r="SLN7" s="363"/>
      <c r="SLO7" s="363"/>
      <c r="SLP7" s="363"/>
      <c r="SLQ7" s="363"/>
      <c r="SLR7" s="363"/>
      <c r="SLS7" s="363"/>
      <c r="SLT7" s="363"/>
      <c r="SLU7" s="363"/>
      <c r="SLV7" s="363"/>
      <c r="SLW7" s="363"/>
      <c r="SLX7" s="363"/>
      <c r="SLY7" s="363"/>
      <c r="SLZ7" s="363"/>
      <c r="SMA7" s="363"/>
      <c r="SMB7" s="363"/>
      <c r="SMC7" s="363"/>
      <c r="SMD7" s="363"/>
      <c r="SME7" s="363"/>
      <c r="SMF7" s="363"/>
      <c r="SMG7" s="363"/>
      <c r="SMH7" s="363"/>
      <c r="SMI7" s="363"/>
      <c r="SMJ7" s="363"/>
      <c r="SMK7" s="363"/>
      <c r="SML7" s="363"/>
      <c r="SMM7" s="363"/>
      <c r="SMN7" s="363"/>
      <c r="SMO7" s="363"/>
      <c r="SMP7" s="363"/>
      <c r="SMQ7" s="363"/>
      <c r="SMR7" s="363"/>
      <c r="SMS7" s="363"/>
      <c r="SMT7" s="363"/>
      <c r="SMU7" s="363"/>
      <c r="SMV7" s="363"/>
      <c r="SMW7" s="363"/>
      <c r="SMX7" s="363"/>
      <c r="SMY7" s="363"/>
      <c r="SMZ7" s="363"/>
      <c r="SNA7" s="363"/>
      <c r="SNB7" s="363"/>
      <c r="SNC7" s="363"/>
      <c r="SND7" s="363"/>
      <c r="SNE7" s="363"/>
      <c r="SNF7" s="363"/>
      <c r="SNG7" s="363"/>
      <c r="SNH7" s="363"/>
      <c r="SNI7" s="363"/>
      <c r="SNJ7" s="363"/>
      <c r="SNK7" s="363"/>
      <c r="SNL7" s="363"/>
      <c r="SNM7" s="363"/>
      <c r="SNN7" s="363"/>
      <c r="SNO7" s="363"/>
      <c r="SNP7" s="363"/>
      <c r="SNQ7" s="363"/>
      <c r="SNR7" s="363"/>
      <c r="SNS7" s="363"/>
      <c r="SNT7" s="363"/>
      <c r="SNU7" s="363"/>
      <c r="SNV7" s="363"/>
      <c r="SNW7" s="363"/>
      <c r="SNX7" s="363"/>
      <c r="SNY7" s="363"/>
      <c r="SNZ7" s="363"/>
      <c r="SOA7" s="363"/>
      <c r="SOB7" s="363"/>
      <c r="SOC7" s="363"/>
      <c r="SOD7" s="363"/>
      <c r="SOE7" s="363"/>
      <c r="SOF7" s="363"/>
      <c r="SOG7" s="363"/>
      <c r="SOH7" s="363"/>
      <c r="SOI7" s="363"/>
      <c r="SOJ7" s="363"/>
      <c r="SOK7" s="363"/>
      <c r="SOL7" s="363"/>
      <c r="SOM7" s="363"/>
      <c r="SON7" s="363"/>
      <c r="SOO7" s="363"/>
      <c r="SOP7" s="363"/>
      <c r="SOQ7" s="363"/>
      <c r="SOR7" s="363"/>
      <c r="SOS7" s="363"/>
      <c r="SOT7" s="363"/>
      <c r="SOU7" s="363"/>
      <c r="SOV7" s="363"/>
      <c r="SOW7" s="363"/>
      <c r="SOX7" s="363"/>
      <c r="SOY7" s="363"/>
      <c r="SOZ7" s="363"/>
      <c r="SPA7" s="363"/>
      <c r="SPB7" s="363"/>
      <c r="SPC7" s="363"/>
      <c r="SPD7" s="363"/>
      <c r="SPE7" s="363"/>
      <c r="SPF7" s="363"/>
      <c r="SPG7" s="363"/>
      <c r="SPH7" s="363"/>
      <c r="SPI7" s="363"/>
      <c r="SPJ7" s="363"/>
      <c r="SPK7" s="363"/>
      <c r="SPL7" s="363"/>
      <c r="SPM7" s="363"/>
      <c r="SPN7" s="363"/>
      <c r="SPO7" s="363"/>
      <c r="SPP7" s="363"/>
      <c r="SPQ7" s="363"/>
      <c r="SPR7" s="363"/>
      <c r="SPS7" s="363"/>
      <c r="SPT7" s="363"/>
      <c r="SPU7" s="363"/>
      <c r="SPV7" s="363"/>
      <c r="SPW7" s="363"/>
      <c r="SPX7" s="363"/>
      <c r="SPY7" s="363"/>
      <c r="SPZ7" s="363"/>
      <c r="SQA7" s="363"/>
      <c r="SQB7" s="363"/>
      <c r="SQC7" s="363"/>
      <c r="SQD7" s="363"/>
      <c r="SQE7" s="363"/>
      <c r="SQF7" s="363"/>
      <c r="SQG7" s="363"/>
      <c r="SQH7" s="363"/>
      <c r="SQI7" s="363"/>
      <c r="SQJ7" s="363"/>
      <c r="SQK7" s="363"/>
      <c r="SQL7" s="363"/>
      <c r="SQM7" s="363"/>
      <c r="SQN7" s="363"/>
      <c r="SQO7" s="363"/>
      <c r="SQP7" s="363"/>
      <c r="SQQ7" s="363"/>
      <c r="SQR7" s="363"/>
      <c r="SQS7" s="363"/>
      <c r="SQT7" s="363"/>
      <c r="SQU7" s="363"/>
      <c r="SQV7" s="363"/>
      <c r="SQW7" s="363"/>
      <c r="SQX7" s="363"/>
      <c r="SQY7" s="363"/>
      <c r="SQZ7" s="363"/>
      <c r="SRA7" s="363"/>
      <c r="SRB7" s="363"/>
      <c r="SRC7" s="363"/>
      <c r="SRD7" s="363"/>
      <c r="SRE7" s="363"/>
      <c r="SRF7" s="363"/>
      <c r="SRG7" s="363"/>
      <c r="SRH7" s="363"/>
      <c r="SRI7" s="363"/>
      <c r="SRJ7" s="363"/>
      <c r="SRK7" s="363"/>
      <c r="SRL7" s="363"/>
      <c r="SRM7" s="363"/>
      <c r="SRN7" s="363"/>
      <c r="SRO7" s="363"/>
      <c r="SRP7" s="363"/>
      <c r="SRQ7" s="363"/>
      <c r="SRR7" s="363"/>
      <c r="SRS7" s="363"/>
      <c r="SRT7" s="363"/>
      <c r="SRU7" s="363"/>
      <c r="SRV7" s="363"/>
      <c r="SRW7" s="363"/>
      <c r="SRX7" s="363"/>
      <c r="SRY7" s="363"/>
      <c r="SRZ7" s="363"/>
      <c r="SSA7" s="363"/>
      <c r="SSB7" s="363"/>
      <c r="SSC7" s="363"/>
      <c r="SSD7" s="363"/>
      <c r="SSE7" s="363"/>
      <c r="SSF7" s="363"/>
      <c r="SSG7" s="363"/>
      <c r="SSH7" s="363"/>
      <c r="SSI7" s="363"/>
      <c r="SSJ7" s="363"/>
      <c r="SSK7" s="363"/>
      <c r="SSL7" s="363"/>
      <c r="SSM7" s="363"/>
      <c r="SSN7" s="363"/>
      <c r="SSO7" s="363"/>
      <c r="SSP7" s="363"/>
      <c r="SSQ7" s="363"/>
      <c r="SSR7" s="363"/>
      <c r="SSS7" s="363"/>
      <c r="SST7" s="363"/>
      <c r="SSU7" s="363"/>
      <c r="SSV7" s="363"/>
      <c r="SSW7" s="363"/>
      <c r="SSX7" s="363"/>
      <c r="SSY7" s="363"/>
      <c r="SSZ7" s="363"/>
      <c r="STA7" s="363"/>
      <c r="STB7" s="363"/>
      <c r="STC7" s="363"/>
      <c r="STD7" s="363"/>
      <c r="STE7" s="363"/>
      <c r="STF7" s="363"/>
      <c r="STG7" s="363"/>
      <c r="STH7" s="363"/>
      <c r="STI7" s="363"/>
      <c r="STJ7" s="363"/>
      <c r="STK7" s="363"/>
      <c r="STL7" s="363"/>
      <c r="STM7" s="363"/>
      <c r="STN7" s="363"/>
      <c r="STO7" s="363"/>
      <c r="STP7" s="363"/>
      <c r="STQ7" s="363"/>
      <c r="STR7" s="363"/>
      <c r="STS7" s="363"/>
      <c r="STT7" s="363"/>
      <c r="STU7" s="363"/>
      <c r="STV7" s="363"/>
      <c r="STW7" s="363"/>
      <c r="STX7" s="363"/>
      <c r="STY7" s="363"/>
      <c r="STZ7" s="363"/>
      <c r="SUA7" s="363"/>
      <c r="SUB7" s="363"/>
      <c r="SUC7" s="363"/>
      <c r="SUD7" s="363"/>
      <c r="SUE7" s="363"/>
      <c r="SUF7" s="363"/>
      <c r="SUG7" s="363"/>
      <c r="SUH7" s="363"/>
      <c r="SUI7" s="363"/>
      <c r="SUJ7" s="363"/>
      <c r="SUK7" s="363"/>
      <c r="SUL7" s="363"/>
      <c r="SUM7" s="363"/>
      <c r="SUN7" s="363"/>
      <c r="SUO7" s="363"/>
      <c r="SUP7" s="363"/>
      <c r="SUQ7" s="363"/>
      <c r="SUR7" s="363"/>
      <c r="SUS7" s="363"/>
      <c r="SUT7" s="363"/>
      <c r="SUU7" s="363"/>
      <c r="SUV7" s="363"/>
      <c r="SUW7" s="363"/>
      <c r="SUX7" s="363"/>
      <c r="SUY7" s="363"/>
      <c r="SUZ7" s="363"/>
      <c r="SVA7" s="363"/>
      <c r="SVB7" s="363"/>
      <c r="SVC7" s="363"/>
      <c r="SVD7" s="363"/>
      <c r="SVE7" s="363"/>
      <c r="SVF7" s="363"/>
      <c r="SVG7" s="363"/>
      <c r="SVH7" s="363"/>
      <c r="SVI7" s="363"/>
      <c r="SVJ7" s="363"/>
      <c r="SVK7" s="363"/>
      <c r="SVL7" s="363"/>
      <c r="SVM7" s="363"/>
      <c r="SVN7" s="363"/>
      <c r="SVO7" s="363"/>
      <c r="SVP7" s="363"/>
      <c r="SVQ7" s="363"/>
      <c r="SVR7" s="363"/>
      <c r="SVS7" s="363"/>
      <c r="SVT7" s="363"/>
      <c r="SVU7" s="363"/>
      <c r="SVV7" s="363"/>
      <c r="SVW7" s="363"/>
      <c r="SVX7" s="363"/>
      <c r="SVY7" s="363"/>
      <c r="SVZ7" s="363"/>
      <c r="SWA7" s="363"/>
      <c r="SWB7" s="363"/>
      <c r="SWC7" s="363"/>
      <c r="SWD7" s="363"/>
      <c r="SWE7" s="363"/>
      <c r="SWF7" s="363"/>
      <c r="SWG7" s="363"/>
      <c r="SWH7" s="363"/>
      <c r="SWI7" s="363"/>
      <c r="SWJ7" s="363"/>
      <c r="SWK7" s="363"/>
      <c r="SWL7" s="363"/>
      <c r="SWM7" s="363"/>
      <c r="SWN7" s="363"/>
      <c r="SWO7" s="363"/>
      <c r="SWP7" s="363"/>
      <c r="SWQ7" s="363"/>
      <c r="SWR7" s="363"/>
      <c r="SWS7" s="363"/>
      <c r="SWT7" s="363"/>
      <c r="SWU7" s="363"/>
      <c r="SWV7" s="363"/>
      <c r="SWW7" s="363"/>
      <c r="SWX7" s="363"/>
      <c r="SWY7" s="363"/>
      <c r="SWZ7" s="363"/>
      <c r="SXA7" s="363"/>
      <c r="SXB7" s="363"/>
      <c r="SXC7" s="363"/>
      <c r="SXD7" s="363"/>
      <c r="SXE7" s="363"/>
      <c r="SXF7" s="363"/>
      <c r="SXG7" s="363"/>
      <c r="SXH7" s="363"/>
      <c r="SXI7" s="363"/>
      <c r="SXJ7" s="363"/>
      <c r="SXK7" s="363"/>
      <c r="SXL7" s="363"/>
      <c r="SXM7" s="363"/>
      <c r="SXN7" s="363"/>
      <c r="SXO7" s="363"/>
      <c r="SXP7" s="363"/>
      <c r="SXQ7" s="363"/>
      <c r="SXR7" s="363"/>
      <c r="SXS7" s="363"/>
      <c r="SXT7" s="363"/>
      <c r="SXU7" s="363"/>
      <c r="SXV7" s="363"/>
      <c r="SXW7" s="363"/>
      <c r="SXX7" s="363"/>
      <c r="SXY7" s="363"/>
      <c r="SXZ7" s="363"/>
      <c r="SYA7" s="363"/>
      <c r="SYB7" s="363"/>
      <c r="SYC7" s="363"/>
      <c r="SYD7" s="363"/>
      <c r="SYE7" s="363"/>
      <c r="SYF7" s="363"/>
      <c r="SYG7" s="363"/>
      <c r="SYH7" s="363"/>
      <c r="SYI7" s="363"/>
      <c r="SYJ7" s="363"/>
      <c r="SYK7" s="363"/>
      <c r="SYL7" s="363"/>
      <c r="SYM7" s="363"/>
      <c r="SYN7" s="363"/>
      <c r="SYO7" s="363"/>
      <c r="SYP7" s="363"/>
      <c r="SYQ7" s="363"/>
      <c r="SYR7" s="363"/>
      <c r="SYS7" s="363"/>
      <c r="SYT7" s="363"/>
      <c r="SYU7" s="363"/>
      <c r="SYV7" s="363"/>
      <c r="SYW7" s="363"/>
      <c r="SYX7" s="363"/>
      <c r="SYY7" s="363"/>
      <c r="SYZ7" s="363"/>
      <c r="SZA7" s="363"/>
      <c r="SZB7" s="363"/>
      <c r="SZC7" s="363"/>
      <c r="SZD7" s="363"/>
      <c r="SZE7" s="363"/>
      <c r="SZF7" s="363"/>
      <c r="SZG7" s="363"/>
      <c r="SZH7" s="363"/>
      <c r="SZI7" s="363"/>
      <c r="SZJ7" s="363"/>
      <c r="SZK7" s="363"/>
      <c r="SZL7" s="363"/>
      <c r="SZM7" s="363"/>
      <c r="SZN7" s="363"/>
      <c r="SZO7" s="363"/>
      <c r="SZP7" s="363"/>
      <c r="SZQ7" s="363"/>
      <c r="SZR7" s="363"/>
      <c r="SZS7" s="363"/>
      <c r="SZT7" s="363"/>
      <c r="SZU7" s="363"/>
      <c r="SZV7" s="363"/>
      <c r="SZW7" s="363"/>
      <c r="SZX7" s="363"/>
      <c r="SZY7" s="363"/>
      <c r="SZZ7" s="363"/>
      <c r="TAA7" s="363"/>
      <c r="TAB7" s="363"/>
      <c r="TAC7" s="363"/>
      <c r="TAD7" s="363"/>
      <c r="TAE7" s="363"/>
      <c r="TAF7" s="363"/>
      <c r="TAG7" s="363"/>
      <c r="TAH7" s="363"/>
      <c r="TAI7" s="363"/>
      <c r="TAJ7" s="363"/>
      <c r="TAK7" s="363"/>
      <c r="TAL7" s="363"/>
      <c r="TAM7" s="363"/>
      <c r="TAN7" s="363"/>
      <c r="TAO7" s="363"/>
      <c r="TAP7" s="363"/>
      <c r="TAQ7" s="363"/>
      <c r="TAR7" s="363"/>
      <c r="TAS7" s="363"/>
      <c r="TAT7" s="363"/>
      <c r="TAU7" s="363"/>
      <c r="TAV7" s="363"/>
      <c r="TAW7" s="363"/>
      <c r="TAX7" s="363"/>
      <c r="TAY7" s="363"/>
      <c r="TAZ7" s="363"/>
      <c r="TBA7" s="363"/>
      <c r="TBB7" s="363"/>
      <c r="TBC7" s="363"/>
      <c r="TBD7" s="363"/>
      <c r="TBE7" s="363"/>
      <c r="TBF7" s="363"/>
      <c r="TBG7" s="363"/>
      <c r="TBH7" s="363"/>
      <c r="TBI7" s="363"/>
      <c r="TBJ7" s="363"/>
      <c r="TBK7" s="363"/>
      <c r="TBL7" s="363"/>
      <c r="TBM7" s="363"/>
      <c r="TBN7" s="363"/>
      <c r="TBO7" s="363"/>
      <c r="TBP7" s="363"/>
      <c r="TBQ7" s="363"/>
      <c r="TBR7" s="363"/>
      <c r="TBS7" s="363"/>
      <c r="TBT7" s="363"/>
      <c r="TBU7" s="363"/>
      <c r="TBV7" s="363"/>
      <c r="TBW7" s="363"/>
      <c r="TBX7" s="363"/>
      <c r="TBY7" s="363"/>
      <c r="TBZ7" s="363"/>
      <c r="TCA7" s="363"/>
      <c r="TCB7" s="363"/>
      <c r="TCC7" s="363"/>
      <c r="TCD7" s="363"/>
      <c r="TCE7" s="363"/>
      <c r="TCF7" s="363"/>
      <c r="TCG7" s="363"/>
      <c r="TCH7" s="363"/>
      <c r="TCI7" s="363"/>
      <c r="TCJ7" s="363"/>
      <c r="TCK7" s="363"/>
      <c r="TCL7" s="363"/>
      <c r="TCM7" s="363"/>
      <c r="TCN7" s="363"/>
      <c r="TCO7" s="363"/>
      <c r="TCP7" s="363"/>
      <c r="TCQ7" s="363"/>
      <c r="TCR7" s="363"/>
      <c r="TCS7" s="363"/>
      <c r="TCT7" s="363"/>
      <c r="TCU7" s="363"/>
      <c r="TCV7" s="363"/>
      <c r="TCW7" s="363"/>
      <c r="TCX7" s="363"/>
      <c r="TCY7" s="363"/>
      <c r="TCZ7" s="363"/>
      <c r="TDA7" s="363"/>
      <c r="TDB7" s="363"/>
      <c r="TDC7" s="363"/>
      <c r="TDD7" s="363"/>
      <c r="TDE7" s="363"/>
      <c r="TDF7" s="363"/>
      <c r="TDG7" s="363"/>
      <c r="TDH7" s="363"/>
      <c r="TDI7" s="363"/>
      <c r="TDJ7" s="363"/>
      <c r="TDK7" s="363"/>
      <c r="TDL7" s="363"/>
      <c r="TDM7" s="363"/>
      <c r="TDN7" s="363"/>
      <c r="TDO7" s="363"/>
      <c r="TDP7" s="363"/>
      <c r="TDQ7" s="363"/>
      <c r="TDR7" s="363"/>
      <c r="TDS7" s="363"/>
      <c r="TDT7" s="363"/>
      <c r="TDU7" s="363"/>
      <c r="TDV7" s="363"/>
      <c r="TDW7" s="363"/>
      <c r="TDX7" s="363"/>
      <c r="TDY7" s="363"/>
      <c r="TDZ7" s="363"/>
      <c r="TEA7" s="363"/>
      <c r="TEB7" s="363"/>
      <c r="TEC7" s="363"/>
      <c r="TED7" s="363"/>
      <c r="TEE7" s="363"/>
      <c r="TEF7" s="363"/>
      <c r="TEG7" s="363"/>
      <c r="TEH7" s="363"/>
      <c r="TEI7" s="363"/>
      <c r="TEJ7" s="363"/>
      <c r="TEK7" s="363"/>
      <c r="TEL7" s="363"/>
      <c r="TEM7" s="363"/>
      <c r="TEN7" s="363"/>
      <c r="TEO7" s="363"/>
      <c r="TEP7" s="363"/>
      <c r="TEQ7" s="363"/>
      <c r="TER7" s="363"/>
      <c r="TES7" s="363"/>
      <c r="TET7" s="363"/>
      <c r="TEU7" s="363"/>
      <c r="TEV7" s="363"/>
      <c r="TEW7" s="363"/>
      <c r="TEX7" s="363"/>
      <c r="TEY7" s="363"/>
      <c r="TEZ7" s="363"/>
      <c r="TFA7" s="363"/>
      <c r="TFB7" s="363"/>
      <c r="TFC7" s="363"/>
      <c r="TFD7" s="363"/>
      <c r="TFE7" s="363"/>
      <c r="TFF7" s="363"/>
      <c r="TFG7" s="363"/>
      <c r="TFH7" s="363"/>
      <c r="TFI7" s="363"/>
      <c r="TFJ7" s="363"/>
      <c r="TFK7" s="363"/>
      <c r="TFL7" s="363"/>
      <c r="TFM7" s="363"/>
      <c r="TFN7" s="363"/>
      <c r="TFO7" s="363"/>
      <c r="TFP7" s="363"/>
      <c r="TFQ7" s="363"/>
      <c r="TFR7" s="363"/>
      <c r="TFS7" s="363"/>
      <c r="TFT7" s="363"/>
      <c r="TFU7" s="363"/>
      <c r="TFV7" s="363"/>
      <c r="TFW7" s="363"/>
      <c r="TFX7" s="363"/>
      <c r="TFY7" s="363"/>
      <c r="TFZ7" s="363"/>
      <c r="TGA7" s="363"/>
      <c r="TGB7" s="363"/>
      <c r="TGC7" s="363"/>
      <c r="TGD7" s="363"/>
      <c r="TGE7" s="363"/>
      <c r="TGF7" s="363"/>
      <c r="TGG7" s="363"/>
      <c r="TGH7" s="363"/>
      <c r="TGI7" s="363"/>
      <c r="TGJ7" s="363"/>
      <c r="TGK7" s="363"/>
      <c r="TGL7" s="363"/>
      <c r="TGM7" s="363"/>
      <c r="TGN7" s="363"/>
      <c r="TGO7" s="363"/>
      <c r="TGP7" s="363"/>
      <c r="TGQ7" s="363"/>
      <c r="TGR7" s="363"/>
      <c r="TGS7" s="363"/>
      <c r="TGT7" s="363"/>
      <c r="TGU7" s="363"/>
      <c r="TGV7" s="363"/>
      <c r="TGW7" s="363"/>
      <c r="TGX7" s="363"/>
      <c r="TGY7" s="363"/>
      <c r="TGZ7" s="363"/>
      <c r="THA7" s="363"/>
      <c r="THB7" s="363"/>
      <c r="THC7" s="363"/>
      <c r="THD7" s="363"/>
      <c r="THE7" s="363"/>
      <c r="THF7" s="363"/>
      <c r="THG7" s="363"/>
      <c r="THH7" s="363"/>
      <c r="THI7" s="363"/>
      <c r="THJ7" s="363"/>
      <c r="THK7" s="363"/>
      <c r="THL7" s="363"/>
      <c r="THM7" s="363"/>
      <c r="THN7" s="363"/>
      <c r="THO7" s="363"/>
      <c r="THP7" s="363"/>
      <c r="THQ7" s="363"/>
      <c r="THR7" s="363"/>
      <c r="THS7" s="363"/>
      <c r="THT7" s="363"/>
      <c r="THU7" s="363"/>
      <c r="THV7" s="363"/>
      <c r="THW7" s="363"/>
      <c r="THX7" s="363"/>
      <c r="THY7" s="363"/>
      <c r="THZ7" s="363"/>
      <c r="TIA7" s="363"/>
      <c r="TIB7" s="363"/>
      <c r="TIC7" s="363"/>
      <c r="TID7" s="363"/>
      <c r="TIE7" s="363"/>
      <c r="TIF7" s="363"/>
      <c r="TIG7" s="363"/>
      <c r="TIH7" s="363"/>
      <c r="TII7" s="363"/>
      <c r="TIJ7" s="363"/>
      <c r="TIK7" s="363"/>
      <c r="TIL7" s="363"/>
      <c r="TIM7" s="363"/>
      <c r="TIN7" s="363"/>
      <c r="TIO7" s="363"/>
      <c r="TIP7" s="363"/>
      <c r="TIQ7" s="363"/>
      <c r="TIR7" s="363"/>
      <c r="TIS7" s="363"/>
      <c r="TIT7" s="363"/>
      <c r="TIU7" s="363"/>
      <c r="TIV7" s="363"/>
      <c r="TIW7" s="363"/>
      <c r="TIX7" s="363"/>
      <c r="TIY7" s="363"/>
      <c r="TIZ7" s="363"/>
      <c r="TJA7" s="363"/>
      <c r="TJB7" s="363"/>
      <c r="TJC7" s="363"/>
      <c r="TJD7" s="363"/>
      <c r="TJE7" s="363"/>
      <c r="TJF7" s="363"/>
      <c r="TJG7" s="363"/>
      <c r="TJH7" s="363"/>
      <c r="TJI7" s="363"/>
      <c r="TJJ7" s="363"/>
      <c r="TJK7" s="363"/>
      <c r="TJL7" s="363"/>
      <c r="TJM7" s="363"/>
      <c r="TJN7" s="363"/>
      <c r="TJO7" s="363"/>
      <c r="TJP7" s="363"/>
      <c r="TJQ7" s="363"/>
      <c r="TJR7" s="363"/>
      <c r="TJS7" s="363"/>
      <c r="TJT7" s="363"/>
      <c r="TJU7" s="363"/>
      <c r="TJV7" s="363"/>
      <c r="TJW7" s="363"/>
      <c r="TJX7" s="363"/>
      <c r="TJY7" s="363"/>
      <c r="TJZ7" s="363"/>
      <c r="TKA7" s="363"/>
      <c r="TKB7" s="363"/>
      <c r="TKC7" s="363"/>
      <c r="TKD7" s="363"/>
      <c r="TKE7" s="363"/>
      <c r="TKF7" s="363"/>
      <c r="TKG7" s="363"/>
      <c r="TKH7" s="363"/>
      <c r="TKI7" s="363"/>
      <c r="TKJ7" s="363"/>
      <c r="TKK7" s="363"/>
      <c r="TKL7" s="363"/>
      <c r="TKM7" s="363"/>
      <c r="TKN7" s="363"/>
      <c r="TKO7" s="363"/>
      <c r="TKP7" s="363"/>
      <c r="TKQ7" s="363"/>
      <c r="TKR7" s="363"/>
      <c r="TKS7" s="363"/>
      <c r="TKT7" s="363"/>
      <c r="TKU7" s="363"/>
      <c r="TKV7" s="363"/>
      <c r="TKW7" s="363"/>
      <c r="TKX7" s="363"/>
      <c r="TKY7" s="363"/>
      <c r="TKZ7" s="363"/>
      <c r="TLA7" s="363"/>
      <c r="TLB7" s="363"/>
      <c r="TLC7" s="363"/>
      <c r="TLD7" s="363"/>
      <c r="TLE7" s="363"/>
      <c r="TLF7" s="363"/>
      <c r="TLG7" s="363"/>
      <c r="TLH7" s="363"/>
      <c r="TLI7" s="363"/>
      <c r="TLJ7" s="363"/>
      <c r="TLK7" s="363"/>
      <c r="TLL7" s="363"/>
      <c r="TLM7" s="363"/>
      <c r="TLN7" s="363"/>
      <c r="TLO7" s="363"/>
      <c r="TLP7" s="363"/>
      <c r="TLQ7" s="363"/>
      <c r="TLR7" s="363"/>
      <c r="TLS7" s="363"/>
      <c r="TLT7" s="363"/>
      <c r="TLU7" s="363"/>
      <c r="TLV7" s="363"/>
      <c r="TLW7" s="363"/>
      <c r="TLX7" s="363"/>
      <c r="TLY7" s="363"/>
      <c r="TLZ7" s="363"/>
      <c r="TMA7" s="363"/>
      <c r="TMB7" s="363"/>
      <c r="TMC7" s="363"/>
      <c r="TMD7" s="363"/>
      <c r="TME7" s="363"/>
      <c r="TMF7" s="363"/>
      <c r="TMG7" s="363"/>
      <c r="TMH7" s="363"/>
      <c r="TMI7" s="363"/>
      <c r="TMJ7" s="363"/>
      <c r="TMK7" s="363"/>
      <c r="TML7" s="363"/>
      <c r="TMM7" s="363"/>
      <c r="TMN7" s="363"/>
      <c r="TMO7" s="363"/>
      <c r="TMP7" s="363"/>
      <c r="TMQ7" s="363"/>
      <c r="TMR7" s="363"/>
      <c r="TMS7" s="363"/>
      <c r="TMT7" s="363"/>
      <c r="TMU7" s="363"/>
      <c r="TMV7" s="363"/>
      <c r="TMW7" s="363"/>
      <c r="TMX7" s="363"/>
      <c r="TMY7" s="363"/>
      <c r="TMZ7" s="363"/>
      <c r="TNA7" s="363"/>
      <c r="TNB7" s="363"/>
      <c r="TNC7" s="363"/>
      <c r="TND7" s="363"/>
      <c r="TNE7" s="363"/>
      <c r="TNF7" s="363"/>
      <c r="TNG7" s="363"/>
      <c r="TNH7" s="363"/>
      <c r="TNI7" s="363"/>
      <c r="TNJ7" s="363"/>
      <c r="TNK7" s="363"/>
      <c r="TNL7" s="363"/>
      <c r="TNM7" s="363"/>
      <c r="TNN7" s="363"/>
      <c r="TNO7" s="363"/>
      <c r="TNP7" s="363"/>
      <c r="TNQ7" s="363"/>
      <c r="TNR7" s="363"/>
      <c r="TNS7" s="363"/>
      <c r="TNT7" s="363"/>
      <c r="TNU7" s="363"/>
      <c r="TNV7" s="363"/>
      <c r="TNW7" s="363"/>
      <c r="TNX7" s="363"/>
      <c r="TNY7" s="363"/>
      <c r="TNZ7" s="363"/>
      <c r="TOA7" s="363"/>
      <c r="TOB7" s="363"/>
      <c r="TOC7" s="363"/>
      <c r="TOD7" s="363"/>
      <c r="TOE7" s="363"/>
      <c r="TOF7" s="363"/>
      <c r="TOG7" s="363"/>
      <c r="TOH7" s="363"/>
      <c r="TOI7" s="363"/>
      <c r="TOJ7" s="363"/>
      <c r="TOK7" s="363"/>
      <c r="TOL7" s="363"/>
      <c r="TOM7" s="363"/>
      <c r="TON7" s="363"/>
      <c r="TOO7" s="363"/>
      <c r="TOP7" s="363"/>
      <c r="TOQ7" s="363"/>
      <c r="TOR7" s="363"/>
      <c r="TOS7" s="363"/>
      <c r="TOT7" s="363"/>
      <c r="TOU7" s="363"/>
      <c r="TOV7" s="363"/>
      <c r="TOW7" s="363"/>
      <c r="TOX7" s="363"/>
      <c r="TOY7" s="363"/>
      <c r="TOZ7" s="363"/>
      <c r="TPA7" s="363"/>
      <c r="TPB7" s="363"/>
      <c r="TPC7" s="363"/>
      <c r="TPD7" s="363"/>
      <c r="TPE7" s="363"/>
      <c r="TPF7" s="363"/>
      <c r="TPG7" s="363"/>
      <c r="TPH7" s="363"/>
      <c r="TPI7" s="363"/>
      <c r="TPJ7" s="363"/>
      <c r="TPK7" s="363"/>
      <c r="TPL7" s="363"/>
      <c r="TPM7" s="363"/>
      <c r="TPN7" s="363"/>
      <c r="TPO7" s="363"/>
      <c r="TPP7" s="363"/>
      <c r="TPQ7" s="363"/>
      <c r="TPR7" s="363"/>
      <c r="TPS7" s="363"/>
      <c r="TPT7" s="363"/>
      <c r="TPU7" s="363"/>
      <c r="TPV7" s="363"/>
      <c r="TPW7" s="363"/>
      <c r="TPX7" s="363"/>
      <c r="TPY7" s="363"/>
      <c r="TPZ7" s="363"/>
      <c r="TQA7" s="363"/>
      <c r="TQB7" s="363"/>
      <c r="TQC7" s="363"/>
      <c r="TQD7" s="363"/>
      <c r="TQE7" s="363"/>
      <c r="TQF7" s="363"/>
      <c r="TQG7" s="363"/>
      <c r="TQH7" s="363"/>
      <c r="TQI7" s="363"/>
      <c r="TQJ7" s="363"/>
      <c r="TQK7" s="363"/>
      <c r="TQL7" s="363"/>
      <c r="TQM7" s="363"/>
      <c r="TQN7" s="363"/>
      <c r="TQO7" s="363"/>
      <c r="TQP7" s="363"/>
      <c r="TQQ7" s="363"/>
      <c r="TQR7" s="363"/>
      <c r="TQS7" s="363"/>
      <c r="TQT7" s="363"/>
      <c r="TQU7" s="363"/>
      <c r="TQV7" s="363"/>
      <c r="TQW7" s="363"/>
      <c r="TQX7" s="363"/>
      <c r="TQY7" s="363"/>
      <c r="TQZ7" s="363"/>
      <c r="TRA7" s="363"/>
      <c r="TRB7" s="363"/>
      <c r="TRC7" s="363"/>
      <c r="TRD7" s="363"/>
      <c r="TRE7" s="363"/>
      <c r="TRF7" s="363"/>
      <c r="TRG7" s="363"/>
      <c r="TRH7" s="363"/>
      <c r="TRI7" s="363"/>
      <c r="TRJ7" s="363"/>
      <c r="TRK7" s="363"/>
      <c r="TRL7" s="363"/>
      <c r="TRM7" s="363"/>
      <c r="TRN7" s="363"/>
      <c r="TRO7" s="363"/>
      <c r="TRP7" s="363"/>
      <c r="TRQ7" s="363"/>
      <c r="TRR7" s="363"/>
      <c r="TRS7" s="363"/>
      <c r="TRT7" s="363"/>
      <c r="TRU7" s="363"/>
      <c r="TRV7" s="363"/>
      <c r="TRW7" s="363"/>
      <c r="TRX7" s="363"/>
      <c r="TRY7" s="363"/>
      <c r="TRZ7" s="363"/>
      <c r="TSA7" s="363"/>
      <c r="TSB7" s="363"/>
      <c r="TSC7" s="363"/>
      <c r="TSD7" s="363"/>
      <c r="TSE7" s="363"/>
      <c r="TSF7" s="363"/>
      <c r="TSG7" s="363"/>
      <c r="TSH7" s="363"/>
      <c r="TSI7" s="363"/>
      <c r="TSJ7" s="363"/>
      <c r="TSK7" s="363"/>
      <c r="TSL7" s="363"/>
      <c r="TSM7" s="363"/>
      <c r="TSN7" s="363"/>
      <c r="TSO7" s="363"/>
      <c r="TSP7" s="363"/>
      <c r="TSQ7" s="363"/>
      <c r="TSR7" s="363"/>
      <c r="TSS7" s="363"/>
      <c r="TST7" s="363"/>
      <c r="TSU7" s="363"/>
      <c r="TSV7" s="363"/>
      <c r="TSW7" s="363"/>
      <c r="TSX7" s="363"/>
      <c r="TSY7" s="363"/>
      <c r="TSZ7" s="363"/>
      <c r="TTA7" s="363"/>
      <c r="TTB7" s="363"/>
      <c r="TTC7" s="363"/>
      <c r="TTD7" s="363"/>
      <c r="TTE7" s="363"/>
      <c r="TTF7" s="363"/>
      <c r="TTG7" s="363"/>
      <c r="TTH7" s="363"/>
      <c r="TTI7" s="363"/>
      <c r="TTJ7" s="363"/>
      <c r="TTK7" s="363"/>
      <c r="TTL7" s="363"/>
      <c r="TTM7" s="363"/>
      <c r="TTN7" s="363"/>
      <c r="TTO7" s="363"/>
      <c r="TTP7" s="363"/>
      <c r="TTQ7" s="363"/>
      <c r="TTR7" s="363"/>
      <c r="TTS7" s="363"/>
      <c r="TTT7" s="363"/>
      <c r="TTU7" s="363"/>
      <c r="TTV7" s="363"/>
      <c r="TTW7" s="363"/>
      <c r="TTX7" s="363"/>
      <c r="TTY7" s="363"/>
      <c r="TTZ7" s="363"/>
      <c r="TUA7" s="363"/>
      <c r="TUB7" s="363"/>
      <c r="TUC7" s="363"/>
      <c r="TUD7" s="363"/>
      <c r="TUE7" s="363"/>
      <c r="TUF7" s="363"/>
      <c r="TUG7" s="363"/>
      <c r="TUH7" s="363"/>
      <c r="TUI7" s="363"/>
      <c r="TUJ7" s="363"/>
      <c r="TUK7" s="363"/>
      <c r="TUL7" s="363"/>
      <c r="TUM7" s="363"/>
      <c r="TUN7" s="363"/>
      <c r="TUO7" s="363"/>
      <c r="TUP7" s="363"/>
      <c r="TUQ7" s="363"/>
      <c r="TUR7" s="363"/>
      <c r="TUS7" s="363"/>
      <c r="TUT7" s="363"/>
      <c r="TUU7" s="363"/>
      <c r="TUV7" s="363"/>
      <c r="TUW7" s="363"/>
      <c r="TUX7" s="363"/>
      <c r="TUY7" s="363"/>
      <c r="TUZ7" s="363"/>
      <c r="TVA7" s="363"/>
      <c r="TVB7" s="363"/>
      <c r="TVC7" s="363"/>
      <c r="TVD7" s="363"/>
      <c r="TVE7" s="363"/>
      <c r="TVF7" s="363"/>
      <c r="TVG7" s="363"/>
      <c r="TVH7" s="363"/>
      <c r="TVI7" s="363"/>
      <c r="TVJ7" s="363"/>
      <c r="TVK7" s="363"/>
      <c r="TVL7" s="363"/>
      <c r="TVM7" s="363"/>
      <c r="TVN7" s="363"/>
      <c r="TVO7" s="363"/>
      <c r="TVP7" s="363"/>
      <c r="TVQ7" s="363"/>
      <c r="TVR7" s="363"/>
      <c r="TVS7" s="363"/>
      <c r="TVT7" s="363"/>
      <c r="TVU7" s="363"/>
      <c r="TVV7" s="363"/>
      <c r="TVW7" s="363"/>
      <c r="TVX7" s="363"/>
      <c r="TVY7" s="363"/>
      <c r="TVZ7" s="363"/>
      <c r="TWA7" s="363"/>
      <c r="TWB7" s="363"/>
      <c r="TWC7" s="363"/>
      <c r="TWD7" s="363"/>
      <c r="TWE7" s="363"/>
      <c r="TWF7" s="363"/>
      <c r="TWG7" s="363"/>
      <c r="TWH7" s="363"/>
      <c r="TWI7" s="363"/>
      <c r="TWJ7" s="363"/>
      <c r="TWK7" s="363"/>
      <c r="TWL7" s="363"/>
      <c r="TWM7" s="363"/>
      <c r="TWN7" s="363"/>
      <c r="TWO7" s="363"/>
      <c r="TWP7" s="363"/>
      <c r="TWQ7" s="363"/>
      <c r="TWR7" s="363"/>
      <c r="TWS7" s="363"/>
      <c r="TWT7" s="363"/>
      <c r="TWU7" s="363"/>
      <c r="TWV7" s="363"/>
      <c r="TWW7" s="363"/>
      <c r="TWX7" s="363"/>
      <c r="TWY7" s="363"/>
      <c r="TWZ7" s="363"/>
      <c r="TXA7" s="363"/>
      <c r="TXB7" s="363"/>
      <c r="TXC7" s="363"/>
      <c r="TXD7" s="363"/>
      <c r="TXE7" s="363"/>
      <c r="TXF7" s="363"/>
      <c r="TXG7" s="363"/>
      <c r="TXH7" s="363"/>
      <c r="TXI7" s="363"/>
      <c r="TXJ7" s="363"/>
      <c r="TXK7" s="363"/>
      <c r="TXL7" s="363"/>
      <c r="TXM7" s="363"/>
      <c r="TXN7" s="363"/>
      <c r="TXO7" s="363"/>
      <c r="TXP7" s="363"/>
      <c r="TXQ7" s="363"/>
      <c r="TXR7" s="363"/>
      <c r="TXS7" s="363"/>
      <c r="TXT7" s="363"/>
      <c r="TXU7" s="363"/>
      <c r="TXV7" s="363"/>
      <c r="TXW7" s="363"/>
      <c r="TXX7" s="363"/>
      <c r="TXY7" s="363"/>
      <c r="TXZ7" s="363"/>
      <c r="TYA7" s="363"/>
      <c r="TYB7" s="363"/>
      <c r="TYC7" s="363"/>
      <c r="TYD7" s="363"/>
      <c r="TYE7" s="363"/>
      <c r="TYF7" s="363"/>
      <c r="TYG7" s="363"/>
      <c r="TYH7" s="363"/>
      <c r="TYI7" s="363"/>
      <c r="TYJ7" s="363"/>
      <c r="TYK7" s="363"/>
      <c r="TYL7" s="363"/>
      <c r="TYM7" s="363"/>
      <c r="TYN7" s="363"/>
      <c r="TYO7" s="363"/>
      <c r="TYP7" s="363"/>
      <c r="TYQ7" s="363"/>
      <c r="TYR7" s="363"/>
      <c r="TYS7" s="363"/>
      <c r="TYT7" s="363"/>
      <c r="TYU7" s="363"/>
      <c r="TYV7" s="363"/>
      <c r="TYW7" s="363"/>
      <c r="TYX7" s="363"/>
      <c r="TYY7" s="363"/>
      <c r="TYZ7" s="363"/>
      <c r="TZA7" s="363"/>
      <c r="TZB7" s="363"/>
      <c r="TZC7" s="363"/>
      <c r="TZD7" s="363"/>
      <c r="TZE7" s="363"/>
      <c r="TZF7" s="363"/>
      <c r="TZG7" s="363"/>
      <c r="TZH7" s="363"/>
      <c r="TZI7" s="363"/>
      <c r="TZJ7" s="363"/>
      <c r="TZK7" s="363"/>
      <c r="TZL7" s="363"/>
      <c r="TZM7" s="363"/>
      <c r="TZN7" s="363"/>
      <c r="TZO7" s="363"/>
      <c r="TZP7" s="363"/>
      <c r="TZQ7" s="363"/>
      <c r="TZR7" s="363"/>
      <c r="TZS7" s="363"/>
      <c r="TZT7" s="363"/>
      <c r="TZU7" s="363"/>
      <c r="TZV7" s="363"/>
      <c r="TZW7" s="363"/>
      <c r="TZX7" s="363"/>
      <c r="TZY7" s="363"/>
      <c r="TZZ7" s="363"/>
      <c r="UAA7" s="363"/>
      <c r="UAB7" s="363"/>
      <c r="UAC7" s="363"/>
      <c r="UAD7" s="363"/>
      <c r="UAE7" s="363"/>
      <c r="UAF7" s="363"/>
      <c r="UAG7" s="363"/>
      <c r="UAH7" s="363"/>
      <c r="UAI7" s="363"/>
      <c r="UAJ7" s="363"/>
      <c r="UAK7" s="363"/>
      <c r="UAL7" s="363"/>
      <c r="UAM7" s="363"/>
      <c r="UAN7" s="363"/>
      <c r="UAO7" s="363"/>
      <c r="UAP7" s="363"/>
      <c r="UAQ7" s="363"/>
      <c r="UAR7" s="363"/>
      <c r="UAS7" s="363"/>
      <c r="UAT7" s="363"/>
      <c r="UAU7" s="363"/>
      <c r="UAV7" s="363"/>
      <c r="UAW7" s="363"/>
      <c r="UAX7" s="363"/>
      <c r="UAY7" s="363"/>
      <c r="UAZ7" s="363"/>
      <c r="UBA7" s="363"/>
      <c r="UBB7" s="363"/>
      <c r="UBC7" s="363"/>
      <c r="UBD7" s="363"/>
      <c r="UBE7" s="363"/>
      <c r="UBF7" s="363"/>
      <c r="UBG7" s="363"/>
      <c r="UBH7" s="363"/>
      <c r="UBI7" s="363"/>
      <c r="UBJ7" s="363"/>
      <c r="UBK7" s="363"/>
      <c r="UBL7" s="363"/>
      <c r="UBM7" s="363"/>
      <c r="UBN7" s="363"/>
      <c r="UBO7" s="363"/>
      <c r="UBP7" s="363"/>
      <c r="UBQ7" s="363"/>
      <c r="UBR7" s="363"/>
      <c r="UBS7" s="363"/>
      <c r="UBT7" s="363"/>
      <c r="UBU7" s="363"/>
      <c r="UBV7" s="363"/>
      <c r="UBW7" s="363"/>
      <c r="UBX7" s="363"/>
      <c r="UBY7" s="363"/>
      <c r="UBZ7" s="363"/>
      <c r="UCA7" s="363"/>
      <c r="UCB7" s="363"/>
      <c r="UCC7" s="363"/>
      <c r="UCD7" s="363"/>
      <c r="UCE7" s="363"/>
      <c r="UCF7" s="363"/>
      <c r="UCG7" s="363"/>
      <c r="UCH7" s="363"/>
      <c r="UCI7" s="363"/>
      <c r="UCJ7" s="363"/>
      <c r="UCK7" s="363"/>
      <c r="UCL7" s="363"/>
      <c r="UCM7" s="363"/>
      <c r="UCN7" s="363"/>
      <c r="UCO7" s="363"/>
      <c r="UCP7" s="363"/>
      <c r="UCQ7" s="363"/>
      <c r="UCR7" s="363"/>
      <c r="UCS7" s="363"/>
      <c r="UCT7" s="363"/>
      <c r="UCU7" s="363"/>
      <c r="UCV7" s="363"/>
      <c r="UCW7" s="363"/>
      <c r="UCX7" s="363"/>
      <c r="UCY7" s="363"/>
      <c r="UCZ7" s="363"/>
      <c r="UDA7" s="363"/>
      <c r="UDB7" s="363"/>
      <c r="UDC7" s="363"/>
      <c r="UDD7" s="363"/>
      <c r="UDE7" s="363"/>
      <c r="UDF7" s="363"/>
      <c r="UDG7" s="363"/>
      <c r="UDH7" s="363"/>
      <c r="UDI7" s="363"/>
      <c r="UDJ7" s="363"/>
      <c r="UDK7" s="363"/>
      <c r="UDL7" s="363"/>
      <c r="UDM7" s="363"/>
      <c r="UDN7" s="363"/>
      <c r="UDO7" s="363"/>
      <c r="UDP7" s="363"/>
      <c r="UDQ7" s="363"/>
      <c r="UDR7" s="363"/>
      <c r="UDS7" s="363"/>
      <c r="UDT7" s="363"/>
      <c r="UDU7" s="363"/>
      <c r="UDV7" s="363"/>
      <c r="UDW7" s="363"/>
      <c r="UDX7" s="363"/>
      <c r="UDY7" s="363"/>
      <c r="UDZ7" s="363"/>
      <c r="UEA7" s="363"/>
      <c r="UEB7" s="363"/>
      <c r="UEC7" s="363"/>
      <c r="UED7" s="363"/>
      <c r="UEE7" s="363"/>
      <c r="UEF7" s="363"/>
      <c r="UEG7" s="363"/>
      <c r="UEH7" s="363"/>
      <c r="UEI7" s="363"/>
      <c r="UEJ7" s="363"/>
      <c r="UEK7" s="363"/>
      <c r="UEL7" s="363"/>
      <c r="UEM7" s="363"/>
      <c r="UEN7" s="363"/>
      <c r="UEO7" s="363"/>
      <c r="UEP7" s="363"/>
      <c r="UEQ7" s="363"/>
      <c r="UER7" s="363"/>
      <c r="UES7" s="363"/>
      <c r="UET7" s="363"/>
      <c r="UEU7" s="363"/>
      <c r="UEV7" s="363"/>
      <c r="UEW7" s="363"/>
      <c r="UEX7" s="363"/>
      <c r="UEY7" s="363"/>
      <c r="UEZ7" s="363"/>
      <c r="UFA7" s="363"/>
      <c r="UFB7" s="363"/>
      <c r="UFC7" s="363"/>
      <c r="UFD7" s="363"/>
      <c r="UFE7" s="363"/>
      <c r="UFF7" s="363"/>
      <c r="UFG7" s="363"/>
      <c r="UFH7" s="363"/>
      <c r="UFI7" s="363"/>
      <c r="UFJ7" s="363"/>
      <c r="UFK7" s="363"/>
      <c r="UFL7" s="363"/>
      <c r="UFM7" s="363"/>
      <c r="UFN7" s="363"/>
      <c r="UFO7" s="363"/>
      <c r="UFP7" s="363"/>
      <c r="UFQ7" s="363"/>
      <c r="UFR7" s="363"/>
      <c r="UFS7" s="363"/>
      <c r="UFT7" s="363"/>
      <c r="UFU7" s="363"/>
      <c r="UFV7" s="363"/>
      <c r="UFW7" s="363"/>
      <c r="UFX7" s="363"/>
      <c r="UFY7" s="363"/>
      <c r="UFZ7" s="363"/>
      <c r="UGA7" s="363"/>
      <c r="UGB7" s="363"/>
      <c r="UGC7" s="363"/>
      <c r="UGD7" s="363"/>
      <c r="UGE7" s="363"/>
      <c r="UGF7" s="363"/>
      <c r="UGG7" s="363"/>
      <c r="UGH7" s="363"/>
      <c r="UGI7" s="363"/>
      <c r="UGJ7" s="363"/>
      <c r="UGK7" s="363"/>
      <c r="UGL7" s="363"/>
      <c r="UGM7" s="363"/>
      <c r="UGN7" s="363"/>
      <c r="UGO7" s="363"/>
      <c r="UGP7" s="363"/>
      <c r="UGQ7" s="363"/>
      <c r="UGR7" s="363"/>
      <c r="UGS7" s="363"/>
      <c r="UGT7" s="363"/>
      <c r="UGU7" s="363"/>
      <c r="UGV7" s="363"/>
      <c r="UGW7" s="363"/>
      <c r="UGX7" s="363"/>
      <c r="UGY7" s="363"/>
      <c r="UGZ7" s="363"/>
      <c r="UHA7" s="363"/>
      <c r="UHB7" s="363"/>
      <c r="UHC7" s="363"/>
      <c r="UHD7" s="363"/>
      <c r="UHE7" s="363"/>
      <c r="UHF7" s="363"/>
      <c r="UHG7" s="363"/>
      <c r="UHH7" s="363"/>
      <c r="UHI7" s="363"/>
      <c r="UHJ7" s="363"/>
      <c r="UHK7" s="363"/>
      <c r="UHL7" s="363"/>
      <c r="UHM7" s="363"/>
      <c r="UHN7" s="363"/>
      <c r="UHO7" s="363"/>
      <c r="UHP7" s="363"/>
      <c r="UHQ7" s="363"/>
      <c r="UHR7" s="363"/>
      <c r="UHS7" s="363"/>
      <c r="UHT7" s="363"/>
      <c r="UHU7" s="363"/>
      <c r="UHV7" s="363"/>
      <c r="UHW7" s="363"/>
      <c r="UHX7" s="363"/>
      <c r="UHY7" s="363"/>
      <c r="UHZ7" s="363"/>
      <c r="UIA7" s="363"/>
      <c r="UIB7" s="363"/>
      <c r="UIC7" s="363"/>
      <c r="UID7" s="363"/>
      <c r="UIE7" s="363"/>
      <c r="UIF7" s="363"/>
      <c r="UIG7" s="363"/>
      <c r="UIH7" s="363"/>
      <c r="UII7" s="363"/>
      <c r="UIJ7" s="363"/>
      <c r="UIK7" s="363"/>
      <c r="UIL7" s="363"/>
      <c r="UIM7" s="363"/>
      <c r="UIN7" s="363"/>
      <c r="UIO7" s="363"/>
      <c r="UIP7" s="363"/>
      <c r="UIQ7" s="363"/>
      <c r="UIR7" s="363"/>
      <c r="UIS7" s="363"/>
      <c r="UIT7" s="363"/>
      <c r="UIU7" s="363"/>
      <c r="UIV7" s="363"/>
      <c r="UIW7" s="363"/>
      <c r="UIX7" s="363"/>
      <c r="UIY7" s="363"/>
      <c r="UIZ7" s="363"/>
      <c r="UJA7" s="363"/>
      <c r="UJB7" s="363"/>
      <c r="UJC7" s="363"/>
      <c r="UJD7" s="363"/>
      <c r="UJE7" s="363"/>
      <c r="UJF7" s="363"/>
      <c r="UJG7" s="363"/>
      <c r="UJH7" s="363"/>
      <c r="UJI7" s="363"/>
      <c r="UJJ7" s="363"/>
      <c r="UJK7" s="363"/>
      <c r="UJL7" s="363"/>
      <c r="UJM7" s="363"/>
      <c r="UJN7" s="363"/>
      <c r="UJO7" s="363"/>
      <c r="UJP7" s="363"/>
      <c r="UJQ7" s="363"/>
      <c r="UJR7" s="363"/>
      <c r="UJS7" s="363"/>
      <c r="UJT7" s="363"/>
      <c r="UJU7" s="363"/>
      <c r="UJV7" s="363"/>
      <c r="UJW7" s="363"/>
      <c r="UJX7" s="363"/>
      <c r="UJY7" s="363"/>
      <c r="UJZ7" s="363"/>
      <c r="UKA7" s="363"/>
      <c r="UKB7" s="363"/>
      <c r="UKC7" s="363"/>
      <c r="UKD7" s="363"/>
      <c r="UKE7" s="363"/>
      <c r="UKF7" s="363"/>
      <c r="UKG7" s="363"/>
      <c r="UKH7" s="363"/>
      <c r="UKI7" s="363"/>
      <c r="UKJ7" s="363"/>
      <c r="UKK7" s="363"/>
      <c r="UKL7" s="363"/>
      <c r="UKM7" s="363"/>
      <c r="UKN7" s="363"/>
      <c r="UKO7" s="363"/>
      <c r="UKP7" s="363"/>
      <c r="UKQ7" s="363"/>
      <c r="UKR7" s="363"/>
      <c r="UKS7" s="363"/>
      <c r="UKT7" s="363"/>
      <c r="UKU7" s="363"/>
      <c r="UKV7" s="363"/>
      <c r="UKW7" s="363"/>
      <c r="UKX7" s="363"/>
      <c r="UKY7" s="363"/>
      <c r="UKZ7" s="363"/>
      <c r="ULA7" s="363"/>
      <c r="ULB7" s="363"/>
      <c r="ULC7" s="363"/>
      <c r="ULD7" s="363"/>
      <c r="ULE7" s="363"/>
      <c r="ULF7" s="363"/>
      <c r="ULG7" s="363"/>
      <c r="ULH7" s="363"/>
      <c r="ULI7" s="363"/>
      <c r="ULJ7" s="363"/>
      <c r="ULK7" s="363"/>
      <c r="ULL7" s="363"/>
      <c r="ULM7" s="363"/>
      <c r="ULN7" s="363"/>
      <c r="ULO7" s="363"/>
      <c r="ULP7" s="363"/>
      <c r="ULQ7" s="363"/>
      <c r="ULR7" s="363"/>
      <c r="ULS7" s="363"/>
      <c r="ULT7" s="363"/>
      <c r="ULU7" s="363"/>
      <c r="ULV7" s="363"/>
      <c r="ULW7" s="363"/>
      <c r="ULX7" s="363"/>
      <c r="ULY7" s="363"/>
      <c r="ULZ7" s="363"/>
      <c r="UMA7" s="363"/>
      <c r="UMB7" s="363"/>
      <c r="UMC7" s="363"/>
      <c r="UMD7" s="363"/>
      <c r="UME7" s="363"/>
      <c r="UMF7" s="363"/>
      <c r="UMG7" s="363"/>
      <c r="UMH7" s="363"/>
      <c r="UMI7" s="363"/>
      <c r="UMJ7" s="363"/>
      <c r="UMK7" s="363"/>
      <c r="UML7" s="363"/>
      <c r="UMM7" s="363"/>
      <c r="UMN7" s="363"/>
      <c r="UMO7" s="363"/>
      <c r="UMP7" s="363"/>
      <c r="UMQ7" s="363"/>
      <c r="UMR7" s="363"/>
      <c r="UMS7" s="363"/>
      <c r="UMT7" s="363"/>
      <c r="UMU7" s="363"/>
      <c r="UMV7" s="363"/>
      <c r="UMW7" s="363"/>
      <c r="UMX7" s="363"/>
      <c r="UMY7" s="363"/>
      <c r="UMZ7" s="363"/>
      <c r="UNA7" s="363"/>
      <c r="UNB7" s="363"/>
      <c r="UNC7" s="363"/>
      <c r="UND7" s="363"/>
      <c r="UNE7" s="363"/>
      <c r="UNF7" s="363"/>
      <c r="UNG7" s="363"/>
      <c r="UNH7" s="363"/>
      <c r="UNI7" s="363"/>
      <c r="UNJ7" s="363"/>
      <c r="UNK7" s="363"/>
      <c r="UNL7" s="363"/>
      <c r="UNM7" s="363"/>
      <c r="UNN7" s="363"/>
      <c r="UNO7" s="363"/>
      <c r="UNP7" s="363"/>
      <c r="UNQ7" s="363"/>
      <c r="UNR7" s="363"/>
      <c r="UNS7" s="363"/>
      <c r="UNT7" s="363"/>
      <c r="UNU7" s="363"/>
      <c r="UNV7" s="363"/>
      <c r="UNW7" s="363"/>
      <c r="UNX7" s="363"/>
      <c r="UNY7" s="363"/>
      <c r="UNZ7" s="363"/>
      <c r="UOA7" s="363"/>
      <c r="UOB7" s="363"/>
      <c r="UOC7" s="363"/>
      <c r="UOD7" s="363"/>
      <c r="UOE7" s="363"/>
      <c r="UOF7" s="363"/>
      <c r="UOG7" s="363"/>
      <c r="UOH7" s="363"/>
      <c r="UOI7" s="363"/>
      <c r="UOJ7" s="363"/>
      <c r="UOK7" s="363"/>
      <c r="UOL7" s="363"/>
      <c r="UOM7" s="363"/>
      <c r="UON7" s="363"/>
      <c r="UOO7" s="363"/>
      <c r="UOP7" s="363"/>
      <c r="UOQ7" s="363"/>
      <c r="UOR7" s="363"/>
      <c r="UOS7" s="363"/>
      <c r="UOT7" s="363"/>
      <c r="UOU7" s="363"/>
      <c r="UOV7" s="363"/>
      <c r="UOW7" s="363"/>
      <c r="UOX7" s="363"/>
      <c r="UOY7" s="363"/>
      <c r="UOZ7" s="363"/>
      <c r="UPA7" s="363"/>
      <c r="UPB7" s="363"/>
      <c r="UPC7" s="363"/>
      <c r="UPD7" s="363"/>
      <c r="UPE7" s="363"/>
      <c r="UPF7" s="363"/>
      <c r="UPG7" s="363"/>
      <c r="UPH7" s="363"/>
      <c r="UPI7" s="363"/>
      <c r="UPJ7" s="363"/>
      <c r="UPK7" s="363"/>
      <c r="UPL7" s="363"/>
      <c r="UPM7" s="363"/>
      <c r="UPN7" s="363"/>
      <c r="UPO7" s="363"/>
      <c r="UPP7" s="363"/>
      <c r="UPQ7" s="363"/>
      <c r="UPR7" s="363"/>
      <c r="UPS7" s="363"/>
      <c r="UPT7" s="363"/>
      <c r="UPU7" s="363"/>
      <c r="UPV7" s="363"/>
      <c r="UPW7" s="363"/>
      <c r="UPX7" s="363"/>
      <c r="UPY7" s="363"/>
      <c r="UPZ7" s="363"/>
      <c r="UQA7" s="363"/>
      <c r="UQB7" s="363"/>
      <c r="UQC7" s="363"/>
      <c r="UQD7" s="363"/>
      <c r="UQE7" s="363"/>
      <c r="UQF7" s="363"/>
      <c r="UQG7" s="363"/>
      <c r="UQH7" s="363"/>
      <c r="UQI7" s="363"/>
      <c r="UQJ7" s="363"/>
      <c r="UQK7" s="363"/>
      <c r="UQL7" s="363"/>
      <c r="UQM7" s="363"/>
      <c r="UQN7" s="363"/>
      <c r="UQO7" s="363"/>
      <c r="UQP7" s="363"/>
      <c r="UQQ7" s="363"/>
      <c r="UQR7" s="363"/>
      <c r="UQS7" s="363"/>
      <c r="UQT7" s="363"/>
      <c r="UQU7" s="363"/>
      <c r="UQV7" s="363"/>
      <c r="UQW7" s="363"/>
      <c r="UQX7" s="363"/>
      <c r="UQY7" s="363"/>
      <c r="UQZ7" s="363"/>
      <c r="URA7" s="363"/>
      <c r="URB7" s="363"/>
      <c r="URC7" s="363"/>
      <c r="URD7" s="363"/>
      <c r="URE7" s="363"/>
      <c r="URF7" s="363"/>
      <c r="URG7" s="363"/>
      <c r="URH7" s="363"/>
      <c r="URI7" s="363"/>
      <c r="URJ7" s="363"/>
      <c r="URK7" s="363"/>
      <c r="URL7" s="363"/>
      <c r="URM7" s="363"/>
      <c r="URN7" s="363"/>
      <c r="URO7" s="363"/>
      <c r="URP7" s="363"/>
      <c r="URQ7" s="363"/>
      <c r="URR7" s="363"/>
      <c r="URS7" s="363"/>
      <c r="URT7" s="363"/>
      <c r="URU7" s="363"/>
      <c r="URV7" s="363"/>
      <c r="URW7" s="363"/>
      <c r="URX7" s="363"/>
      <c r="URY7" s="363"/>
      <c r="URZ7" s="363"/>
      <c r="USA7" s="363"/>
      <c r="USB7" s="363"/>
      <c r="USC7" s="363"/>
      <c r="USD7" s="363"/>
      <c r="USE7" s="363"/>
      <c r="USF7" s="363"/>
      <c r="USG7" s="363"/>
      <c r="USH7" s="363"/>
      <c r="USI7" s="363"/>
      <c r="USJ7" s="363"/>
      <c r="USK7" s="363"/>
      <c r="USL7" s="363"/>
      <c r="USM7" s="363"/>
      <c r="USN7" s="363"/>
      <c r="USO7" s="363"/>
      <c r="USP7" s="363"/>
      <c r="USQ7" s="363"/>
      <c r="USR7" s="363"/>
      <c r="USS7" s="363"/>
      <c r="UST7" s="363"/>
      <c r="USU7" s="363"/>
      <c r="USV7" s="363"/>
      <c r="USW7" s="363"/>
      <c r="USX7" s="363"/>
      <c r="USY7" s="363"/>
      <c r="USZ7" s="363"/>
      <c r="UTA7" s="363"/>
      <c r="UTB7" s="363"/>
      <c r="UTC7" s="363"/>
      <c r="UTD7" s="363"/>
      <c r="UTE7" s="363"/>
      <c r="UTF7" s="363"/>
      <c r="UTG7" s="363"/>
      <c r="UTH7" s="363"/>
      <c r="UTI7" s="363"/>
      <c r="UTJ7" s="363"/>
      <c r="UTK7" s="363"/>
      <c r="UTL7" s="363"/>
      <c r="UTM7" s="363"/>
      <c r="UTN7" s="363"/>
      <c r="UTO7" s="363"/>
      <c r="UTP7" s="363"/>
      <c r="UTQ7" s="363"/>
      <c r="UTR7" s="363"/>
      <c r="UTS7" s="363"/>
      <c r="UTT7" s="363"/>
      <c r="UTU7" s="363"/>
      <c r="UTV7" s="363"/>
      <c r="UTW7" s="363"/>
      <c r="UTX7" s="363"/>
      <c r="UTY7" s="363"/>
      <c r="UTZ7" s="363"/>
      <c r="UUA7" s="363"/>
      <c r="UUB7" s="363"/>
      <c r="UUC7" s="363"/>
      <c r="UUD7" s="363"/>
      <c r="UUE7" s="363"/>
      <c r="UUF7" s="363"/>
      <c r="UUG7" s="363"/>
      <c r="UUH7" s="363"/>
      <c r="UUI7" s="363"/>
      <c r="UUJ7" s="363"/>
      <c r="UUK7" s="363"/>
      <c r="UUL7" s="363"/>
      <c r="UUM7" s="363"/>
      <c r="UUN7" s="363"/>
      <c r="UUO7" s="363"/>
      <c r="UUP7" s="363"/>
      <c r="UUQ7" s="363"/>
      <c r="UUR7" s="363"/>
      <c r="UUS7" s="363"/>
      <c r="UUT7" s="363"/>
      <c r="UUU7" s="363"/>
      <c r="UUV7" s="363"/>
      <c r="UUW7" s="363"/>
      <c r="UUX7" s="363"/>
      <c r="UUY7" s="363"/>
      <c r="UUZ7" s="363"/>
      <c r="UVA7" s="363"/>
      <c r="UVB7" s="363"/>
      <c r="UVC7" s="363"/>
      <c r="UVD7" s="363"/>
      <c r="UVE7" s="363"/>
      <c r="UVF7" s="363"/>
      <c r="UVG7" s="363"/>
      <c r="UVH7" s="363"/>
      <c r="UVI7" s="363"/>
      <c r="UVJ7" s="363"/>
      <c r="UVK7" s="363"/>
      <c r="UVL7" s="363"/>
      <c r="UVM7" s="363"/>
      <c r="UVN7" s="363"/>
      <c r="UVO7" s="363"/>
      <c r="UVP7" s="363"/>
      <c r="UVQ7" s="363"/>
      <c r="UVR7" s="363"/>
      <c r="UVS7" s="363"/>
      <c r="UVT7" s="363"/>
      <c r="UVU7" s="363"/>
      <c r="UVV7" s="363"/>
      <c r="UVW7" s="363"/>
      <c r="UVX7" s="363"/>
      <c r="UVY7" s="363"/>
      <c r="UVZ7" s="363"/>
      <c r="UWA7" s="363"/>
      <c r="UWB7" s="363"/>
      <c r="UWC7" s="363"/>
      <c r="UWD7" s="363"/>
      <c r="UWE7" s="363"/>
      <c r="UWF7" s="363"/>
      <c r="UWG7" s="363"/>
      <c r="UWH7" s="363"/>
      <c r="UWI7" s="363"/>
      <c r="UWJ7" s="363"/>
      <c r="UWK7" s="363"/>
      <c r="UWL7" s="363"/>
      <c r="UWM7" s="363"/>
      <c r="UWN7" s="363"/>
      <c r="UWO7" s="363"/>
      <c r="UWP7" s="363"/>
      <c r="UWQ7" s="363"/>
      <c r="UWR7" s="363"/>
      <c r="UWS7" s="363"/>
      <c r="UWT7" s="363"/>
      <c r="UWU7" s="363"/>
      <c r="UWV7" s="363"/>
      <c r="UWW7" s="363"/>
      <c r="UWX7" s="363"/>
      <c r="UWY7" s="363"/>
      <c r="UWZ7" s="363"/>
      <c r="UXA7" s="363"/>
      <c r="UXB7" s="363"/>
      <c r="UXC7" s="363"/>
      <c r="UXD7" s="363"/>
      <c r="UXE7" s="363"/>
      <c r="UXF7" s="363"/>
      <c r="UXG7" s="363"/>
      <c r="UXH7" s="363"/>
      <c r="UXI7" s="363"/>
      <c r="UXJ7" s="363"/>
      <c r="UXK7" s="363"/>
      <c r="UXL7" s="363"/>
      <c r="UXM7" s="363"/>
      <c r="UXN7" s="363"/>
      <c r="UXO7" s="363"/>
      <c r="UXP7" s="363"/>
      <c r="UXQ7" s="363"/>
      <c r="UXR7" s="363"/>
      <c r="UXS7" s="363"/>
      <c r="UXT7" s="363"/>
      <c r="UXU7" s="363"/>
      <c r="UXV7" s="363"/>
      <c r="UXW7" s="363"/>
      <c r="UXX7" s="363"/>
      <c r="UXY7" s="363"/>
      <c r="UXZ7" s="363"/>
      <c r="UYA7" s="363"/>
      <c r="UYB7" s="363"/>
      <c r="UYC7" s="363"/>
      <c r="UYD7" s="363"/>
      <c r="UYE7" s="363"/>
      <c r="UYF7" s="363"/>
      <c r="UYG7" s="363"/>
      <c r="UYH7" s="363"/>
      <c r="UYI7" s="363"/>
      <c r="UYJ7" s="363"/>
      <c r="UYK7" s="363"/>
      <c r="UYL7" s="363"/>
      <c r="UYM7" s="363"/>
      <c r="UYN7" s="363"/>
      <c r="UYO7" s="363"/>
      <c r="UYP7" s="363"/>
      <c r="UYQ7" s="363"/>
      <c r="UYR7" s="363"/>
      <c r="UYS7" s="363"/>
      <c r="UYT7" s="363"/>
      <c r="UYU7" s="363"/>
      <c r="UYV7" s="363"/>
      <c r="UYW7" s="363"/>
      <c r="UYX7" s="363"/>
      <c r="UYY7" s="363"/>
      <c r="UYZ7" s="363"/>
      <c r="UZA7" s="363"/>
      <c r="UZB7" s="363"/>
      <c r="UZC7" s="363"/>
      <c r="UZD7" s="363"/>
      <c r="UZE7" s="363"/>
      <c r="UZF7" s="363"/>
      <c r="UZG7" s="363"/>
      <c r="UZH7" s="363"/>
      <c r="UZI7" s="363"/>
      <c r="UZJ7" s="363"/>
      <c r="UZK7" s="363"/>
      <c r="UZL7" s="363"/>
      <c r="UZM7" s="363"/>
      <c r="UZN7" s="363"/>
      <c r="UZO7" s="363"/>
      <c r="UZP7" s="363"/>
      <c r="UZQ7" s="363"/>
      <c r="UZR7" s="363"/>
      <c r="UZS7" s="363"/>
      <c r="UZT7" s="363"/>
      <c r="UZU7" s="363"/>
      <c r="UZV7" s="363"/>
      <c r="UZW7" s="363"/>
      <c r="UZX7" s="363"/>
      <c r="UZY7" s="363"/>
      <c r="UZZ7" s="363"/>
      <c r="VAA7" s="363"/>
      <c r="VAB7" s="363"/>
      <c r="VAC7" s="363"/>
      <c r="VAD7" s="363"/>
      <c r="VAE7" s="363"/>
      <c r="VAF7" s="363"/>
      <c r="VAG7" s="363"/>
      <c r="VAH7" s="363"/>
      <c r="VAI7" s="363"/>
      <c r="VAJ7" s="363"/>
      <c r="VAK7" s="363"/>
      <c r="VAL7" s="363"/>
      <c r="VAM7" s="363"/>
      <c r="VAN7" s="363"/>
      <c r="VAO7" s="363"/>
      <c r="VAP7" s="363"/>
      <c r="VAQ7" s="363"/>
      <c r="VAR7" s="363"/>
      <c r="VAS7" s="363"/>
      <c r="VAT7" s="363"/>
      <c r="VAU7" s="363"/>
      <c r="VAV7" s="363"/>
      <c r="VAW7" s="363"/>
      <c r="VAX7" s="363"/>
      <c r="VAY7" s="363"/>
      <c r="VAZ7" s="363"/>
      <c r="VBA7" s="363"/>
      <c r="VBB7" s="363"/>
      <c r="VBC7" s="363"/>
      <c r="VBD7" s="363"/>
      <c r="VBE7" s="363"/>
      <c r="VBF7" s="363"/>
      <c r="VBG7" s="363"/>
      <c r="VBH7" s="363"/>
      <c r="VBI7" s="363"/>
      <c r="VBJ7" s="363"/>
      <c r="VBK7" s="363"/>
      <c r="VBL7" s="363"/>
      <c r="VBM7" s="363"/>
      <c r="VBN7" s="363"/>
      <c r="VBO7" s="363"/>
      <c r="VBP7" s="363"/>
      <c r="VBQ7" s="363"/>
      <c r="VBR7" s="363"/>
      <c r="VBS7" s="363"/>
      <c r="VBT7" s="363"/>
      <c r="VBU7" s="363"/>
      <c r="VBV7" s="363"/>
      <c r="VBW7" s="363"/>
      <c r="VBX7" s="363"/>
      <c r="VBY7" s="363"/>
      <c r="VBZ7" s="363"/>
      <c r="VCA7" s="363"/>
      <c r="VCB7" s="363"/>
      <c r="VCC7" s="363"/>
      <c r="VCD7" s="363"/>
      <c r="VCE7" s="363"/>
      <c r="VCF7" s="363"/>
      <c r="VCG7" s="363"/>
      <c r="VCH7" s="363"/>
      <c r="VCI7" s="363"/>
      <c r="VCJ7" s="363"/>
      <c r="VCK7" s="363"/>
      <c r="VCL7" s="363"/>
      <c r="VCM7" s="363"/>
      <c r="VCN7" s="363"/>
      <c r="VCO7" s="363"/>
      <c r="VCP7" s="363"/>
      <c r="VCQ7" s="363"/>
      <c r="VCR7" s="363"/>
      <c r="VCS7" s="363"/>
      <c r="VCT7" s="363"/>
      <c r="VCU7" s="363"/>
      <c r="VCV7" s="363"/>
      <c r="VCW7" s="363"/>
      <c r="VCX7" s="363"/>
      <c r="VCY7" s="363"/>
      <c r="VCZ7" s="363"/>
      <c r="VDA7" s="363"/>
      <c r="VDB7" s="363"/>
      <c r="VDC7" s="363"/>
      <c r="VDD7" s="363"/>
      <c r="VDE7" s="363"/>
      <c r="VDF7" s="363"/>
      <c r="VDG7" s="363"/>
      <c r="VDH7" s="363"/>
      <c r="VDI7" s="363"/>
      <c r="VDJ7" s="363"/>
      <c r="VDK7" s="363"/>
      <c r="VDL7" s="363"/>
      <c r="VDM7" s="363"/>
      <c r="VDN7" s="363"/>
      <c r="VDO7" s="363"/>
      <c r="VDP7" s="363"/>
      <c r="VDQ7" s="363"/>
      <c r="VDR7" s="363"/>
      <c r="VDS7" s="363"/>
      <c r="VDT7" s="363"/>
      <c r="VDU7" s="363"/>
      <c r="VDV7" s="363"/>
      <c r="VDW7" s="363"/>
      <c r="VDX7" s="363"/>
      <c r="VDY7" s="363"/>
      <c r="VDZ7" s="363"/>
      <c r="VEA7" s="363"/>
      <c r="VEB7" s="363"/>
      <c r="VEC7" s="363"/>
      <c r="VED7" s="363"/>
      <c r="VEE7" s="363"/>
      <c r="VEF7" s="363"/>
      <c r="VEG7" s="363"/>
      <c r="VEH7" s="363"/>
      <c r="VEI7" s="363"/>
      <c r="VEJ7" s="363"/>
      <c r="VEK7" s="363"/>
      <c r="VEL7" s="363"/>
      <c r="VEM7" s="363"/>
      <c r="VEN7" s="363"/>
      <c r="VEO7" s="363"/>
      <c r="VEP7" s="363"/>
      <c r="VEQ7" s="363"/>
      <c r="VER7" s="363"/>
      <c r="VES7" s="363"/>
      <c r="VET7" s="363"/>
      <c r="VEU7" s="363"/>
      <c r="VEV7" s="363"/>
      <c r="VEW7" s="363"/>
      <c r="VEX7" s="363"/>
      <c r="VEY7" s="363"/>
      <c r="VEZ7" s="363"/>
      <c r="VFA7" s="363"/>
      <c r="VFB7" s="363"/>
      <c r="VFC7" s="363"/>
      <c r="VFD7" s="363"/>
      <c r="VFE7" s="363"/>
      <c r="VFF7" s="363"/>
      <c r="VFG7" s="363"/>
      <c r="VFH7" s="363"/>
      <c r="VFI7" s="363"/>
      <c r="VFJ7" s="363"/>
      <c r="VFK7" s="363"/>
      <c r="VFL7" s="363"/>
      <c r="VFM7" s="363"/>
      <c r="VFN7" s="363"/>
      <c r="VFO7" s="363"/>
      <c r="VFP7" s="363"/>
      <c r="VFQ7" s="363"/>
      <c r="VFR7" s="363"/>
      <c r="VFS7" s="363"/>
      <c r="VFT7" s="363"/>
      <c r="VFU7" s="363"/>
      <c r="VFV7" s="363"/>
      <c r="VFW7" s="363"/>
      <c r="VFX7" s="363"/>
      <c r="VFY7" s="363"/>
      <c r="VFZ7" s="363"/>
      <c r="VGA7" s="363"/>
      <c r="VGB7" s="363"/>
      <c r="VGC7" s="363"/>
      <c r="VGD7" s="363"/>
      <c r="VGE7" s="363"/>
      <c r="VGF7" s="363"/>
      <c r="VGG7" s="363"/>
      <c r="VGH7" s="363"/>
      <c r="VGI7" s="363"/>
      <c r="VGJ7" s="363"/>
      <c r="VGK7" s="363"/>
      <c r="VGL7" s="363"/>
      <c r="VGM7" s="363"/>
      <c r="VGN7" s="363"/>
      <c r="VGO7" s="363"/>
      <c r="VGP7" s="363"/>
      <c r="VGQ7" s="363"/>
      <c r="VGR7" s="363"/>
      <c r="VGS7" s="363"/>
      <c r="VGT7" s="363"/>
      <c r="VGU7" s="363"/>
      <c r="VGV7" s="363"/>
      <c r="VGW7" s="363"/>
      <c r="VGX7" s="363"/>
      <c r="VGY7" s="363"/>
      <c r="VGZ7" s="363"/>
      <c r="VHA7" s="363"/>
      <c r="VHB7" s="363"/>
      <c r="VHC7" s="363"/>
      <c r="VHD7" s="363"/>
      <c r="VHE7" s="363"/>
      <c r="VHF7" s="363"/>
      <c r="VHG7" s="363"/>
      <c r="VHH7" s="363"/>
      <c r="VHI7" s="363"/>
      <c r="VHJ7" s="363"/>
      <c r="VHK7" s="363"/>
      <c r="VHL7" s="363"/>
      <c r="VHM7" s="363"/>
      <c r="VHN7" s="363"/>
      <c r="VHO7" s="363"/>
      <c r="VHP7" s="363"/>
      <c r="VHQ7" s="363"/>
      <c r="VHR7" s="363"/>
      <c r="VHS7" s="363"/>
      <c r="VHT7" s="363"/>
      <c r="VHU7" s="363"/>
      <c r="VHV7" s="363"/>
      <c r="VHW7" s="363"/>
      <c r="VHX7" s="363"/>
      <c r="VHY7" s="363"/>
      <c r="VHZ7" s="363"/>
      <c r="VIA7" s="363"/>
      <c r="VIB7" s="363"/>
      <c r="VIC7" s="363"/>
      <c r="VID7" s="363"/>
      <c r="VIE7" s="363"/>
      <c r="VIF7" s="363"/>
      <c r="VIG7" s="363"/>
      <c r="VIH7" s="363"/>
      <c r="VII7" s="363"/>
      <c r="VIJ7" s="363"/>
      <c r="VIK7" s="363"/>
      <c r="VIL7" s="363"/>
      <c r="VIM7" s="363"/>
      <c r="VIN7" s="363"/>
      <c r="VIO7" s="363"/>
      <c r="VIP7" s="363"/>
      <c r="VIQ7" s="363"/>
      <c r="VIR7" s="363"/>
      <c r="VIS7" s="363"/>
      <c r="VIT7" s="363"/>
      <c r="VIU7" s="363"/>
      <c r="VIV7" s="363"/>
      <c r="VIW7" s="363"/>
      <c r="VIX7" s="363"/>
      <c r="VIY7" s="363"/>
      <c r="VIZ7" s="363"/>
      <c r="VJA7" s="363"/>
      <c r="VJB7" s="363"/>
      <c r="VJC7" s="363"/>
      <c r="VJD7" s="363"/>
      <c r="VJE7" s="363"/>
      <c r="VJF7" s="363"/>
      <c r="VJG7" s="363"/>
      <c r="VJH7" s="363"/>
      <c r="VJI7" s="363"/>
      <c r="VJJ7" s="363"/>
      <c r="VJK7" s="363"/>
      <c r="VJL7" s="363"/>
      <c r="VJM7" s="363"/>
      <c r="VJN7" s="363"/>
      <c r="VJO7" s="363"/>
      <c r="VJP7" s="363"/>
      <c r="VJQ7" s="363"/>
      <c r="VJR7" s="363"/>
      <c r="VJS7" s="363"/>
      <c r="VJT7" s="363"/>
      <c r="VJU7" s="363"/>
      <c r="VJV7" s="363"/>
      <c r="VJW7" s="363"/>
      <c r="VJX7" s="363"/>
      <c r="VJY7" s="363"/>
      <c r="VJZ7" s="363"/>
      <c r="VKA7" s="363"/>
      <c r="VKB7" s="363"/>
      <c r="VKC7" s="363"/>
      <c r="VKD7" s="363"/>
      <c r="VKE7" s="363"/>
      <c r="VKF7" s="363"/>
      <c r="VKG7" s="363"/>
      <c r="VKH7" s="363"/>
      <c r="VKI7" s="363"/>
      <c r="VKJ7" s="363"/>
      <c r="VKK7" s="363"/>
      <c r="VKL7" s="363"/>
      <c r="VKM7" s="363"/>
      <c r="VKN7" s="363"/>
      <c r="VKO7" s="363"/>
      <c r="VKP7" s="363"/>
      <c r="VKQ7" s="363"/>
      <c r="VKR7" s="363"/>
      <c r="VKS7" s="363"/>
      <c r="VKT7" s="363"/>
      <c r="VKU7" s="363"/>
      <c r="VKV7" s="363"/>
      <c r="VKW7" s="363"/>
      <c r="VKX7" s="363"/>
      <c r="VKY7" s="363"/>
      <c r="VKZ7" s="363"/>
      <c r="VLA7" s="363"/>
      <c r="VLB7" s="363"/>
      <c r="VLC7" s="363"/>
      <c r="VLD7" s="363"/>
      <c r="VLE7" s="363"/>
      <c r="VLF7" s="363"/>
      <c r="VLG7" s="363"/>
      <c r="VLH7" s="363"/>
      <c r="VLI7" s="363"/>
      <c r="VLJ7" s="363"/>
      <c r="VLK7" s="363"/>
      <c r="VLL7" s="363"/>
      <c r="VLM7" s="363"/>
      <c r="VLN7" s="363"/>
      <c r="VLO7" s="363"/>
      <c r="VLP7" s="363"/>
      <c r="VLQ7" s="363"/>
      <c r="VLR7" s="363"/>
      <c r="VLS7" s="363"/>
      <c r="VLT7" s="363"/>
      <c r="VLU7" s="363"/>
      <c r="VLV7" s="363"/>
      <c r="VLW7" s="363"/>
      <c r="VLX7" s="363"/>
      <c r="VLY7" s="363"/>
      <c r="VLZ7" s="363"/>
      <c r="VMA7" s="363"/>
      <c r="VMB7" s="363"/>
      <c r="VMC7" s="363"/>
      <c r="VMD7" s="363"/>
      <c r="VME7" s="363"/>
      <c r="VMF7" s="363"/>
      <c r="VMG7" s="363"/>
      <c r="VMH7" s="363"/>
      <c r="VMI7" s="363"/>
      <c r="VMJ7" s="363"/>
      <c r="VMK7" s="363"/>
      <c r="VML7" s="363"/>
      <c r="VMM7" s="363"/>
      <c r="VMN7" s="363"/>
      <c r="VMO7" s="363"/>
      <c r="VMP7" s="363"/>
      <c r="VMQ7" s="363"/>
      <c r="VMR7" s="363"/>
      <c r="VMS7" s="363"/>
      <c r="VMT7" s="363"/>
      <c r="VMU7" s="363"/>
      <c r="VMV7" s="363"/>
      <c r="VMW7" s="363"/>
      <c r="VMX7" s="363"/>
      <c r="VMY7" s="363"/>
      <c r="VMZ7" s="363"/>
      <c r="VNA7" s="363"/>
      <c r="VNB7" s="363"/>
      <c r="VNC7" s="363"/>
      <c r="VND7" s="363"/>
      <c r="VNE7" s="363"/>
      <c r="VNF7" s="363"/>
      <c r="VNG7" s="363"/>
      <c r="VNH7" s="363"/>
      <c r="VNI7" s="363"/>
      <c r="VNJ7" s="363"/>
      <c r="VNK7" s="363"/>
      <c r="VNL7" s="363"/>
      <c r="VNM7" s="363"/>
      <c r="VNN7" s="363"/>
      <c r="VNO7" s="363"/>
      <c r="VNP7" s="363"/>
      <c r="VNQ7" s="363"/>
      <c r="VNR7" s="363"/>
      <c r="VNS7" s="363"/>
      <c r="VNT7" s="363"/>
      <c r="VNU7" s="363"/>
      <c r="VNV7" s="363"/>
      <c r="VNW7" s="363"/>
      <c r="VNX7" s="363"/>
      <c r="VNY7" s="363"/>
      <c r="VNZ7" s="363"/>
      <c r="VOA7" s="363"/>
      <c r="VOB7" s="363"/>
      <c r="VOC7" s="363"/>
      <c r="VOD7" s="363"/>
      <c r="VOE7" s="363"/>
      <c r="VOF7" s="363"/>
      <c r="VOG7" s="363"/>
      <c r="VOH7" s="363"/>
      <c r="VOI7" s="363"/>
      <c r="VOJ7" s="363"/>
      <c r="VOK7" s="363"/>
      <c r="VOL7" s="363"/>
      <c r="VOM7" s="363"/>
      <c r="VON7" s="363"/>
      <c r="VOO7" s="363"/>
      <c r="VOP7" s="363"/>
      <c r="VOQ7" s="363"/>
      <c r="VOR7" s="363"/>
      <c r="VOS7" s="363"/>
      <c r="VOT7" s="363"/>
      <c r="VOU7" s="363"/>
      <c r="VOV7" s="363"/>
      <c r="VOW7" s="363"/>
      <c r="VOX7" s="363"/>
      <c r="VOY7" s="363"/>
      <c r="VOZ7" s="363"/>
      <c r="VPA7" s="363"/>
      <c r="VPB7" s="363"/>
      <c r="VPC7" s="363"/>
      <c r="VPD7" s="363"/>
      <c r="VPE7" s="363"/>
      <c r="VPF7" s="363"/>
      <c r="VPG7" s="363"/>
      <c r="VPH7" s="363"/>
      <c r="VPI7" s="363"/>
      <c r="VPJ7" s="363"/>
      <c r="VPK7" s="363"/>
      <c r="VPL7" s="363"/>
      <c r="VPM7" s="363"/>
      <c r="VPN7" s="363"/>
      <c r="VPO7" s="363"/>
      <c r="VPP7" s="363"/>
      <c r="VPQ7" s="363"/>
      <c r="VPR7" s="363"/>
      <c r="VPS7" s="363"/>
      <c r="VPT7" s="363"/>
      <c r="VPU7" s="363"/>
      <c r="VPV7" s="363"/>
      <c r="VPW7" s="363"/>
      <c r="VPX7" s="363"/>
      <c r="VPY7" s="363"/>
      <c r="VPZ7" s="363"/>
      <c r="VQA7" s="363"/>
      <c r="VQB7" s="363"/>
      <c r="VQC7" s="363"/>
      <c r="VQD7" s="363"/>
      <c r="VQE7" s="363"/>
      <c r="VQF7" s="363"/>
      <c r="VQG7" s="363"/>
      <c r="VQH7" s="363"/>
      <c r="VQI7" s="363"/>
      <c r="VQJ7" s="363"/>
      <c r="VQK7" s="363"/>
      <c r="VQL7" s="363"/>
      <c r="VQM7" s="363"/>
      <c r="VQN7" s="363"/>
      <c r="VQO7" s="363"/>
      <c r="VQP7" s="363"/>
      <c r="VQQ7" s="363"/>
      <c r="VQR7" s="363"/>
      <c r="VQS7" s="363"/>
      <c r="VQT7" s="363"/>
      <c r="VQU7" s="363"/>
      <c r="VQV7" s="363"/>
      <c r="VQW7" s="363"/>
      <c r="VQX7" s="363"/>
      <c r="VQY7" s="363"/>
      <c r="VQZ7" s="363"/>
      <c r="VRA7" s="363"/>
      <c r="VRB7" s="363"/>
      <c r="VRC7" s="363"/>
      <c r="VRD7" s="363"/>
      <c r="VRE7" s="363"/>
      <c r="VRF7" s="363"/>
      <c r="VRG7" s="363"/>
      <c r="VRH7" s="363"/>
      <c r="VRI7" s="363"/>
      <c r="VRJ7" s="363"/>
      <c r="VRK7" s="363"/>
      <c r="VRL7" s="363"/>
      <c r="VRM7" s="363"/>
      <c r="VRN7" s="363"/>
      <c r="VRO7" s="363"/>
      <c r="VRP7" s="363"/>
      <c r="VRQ7" s="363"/>
      <c r="VRR7" s="363"/>
      <c r="VRS7" s="363"/>
      <c r="VRT7" s="363"/>
      <c r="VRU7" s="363"/>
      <c r="VRV7" s="363"/>
      <c r="VRW7" s="363"/>
      <c r="VRX7" s="363"/>
      <c r="VRY7" s="363"/>
      <c r="VRZ7" s="363"/>
      <c r="VSA7" s="363"/>
      <c r="VSB7" s="363"/>
      <c r="VSC7" s="363"/>
      <c r="VSD7" s="363"/>
      <c r="VSE7" s="363"/>
      <c r="VSF7" s="363"/>
      <c r="VSG7" s="363"/>
      <c r="VSH7" s="363"/>
      <c r="VSI7" s="363"/>
      <c r="VSJ7" s="363"/>
      <c r="VSK7" s="363"/>
      <c r="VSL7" s="363"/>
      <c r="VSM7" s="363"/>
      <c r="VSN7" s="363"/>
      <c r="VSO7" s="363"/>
      <c r="VSP7" s="363"/>
      <c r="VSQ7" s="363"/>
      <c r="VSR7" s="363"/>
      <c r="VSS7" s="363"/>
      <c r="VST7" s="363"/>
      <c r="VSU7" s="363"/>
      <c r="VSV7" s="363"/>
      <c r="VSW7" s="363"/>
      <c r="VSX7" s="363"/>
      <c r="VSY7" s="363"/>
      <c r="VSZ7" s="363"/>
      <c r="VTA7" s="363"/>
      <c r="VTB7" s="363"/>
      <c r="VTC7" s="363"/>
      <c r="VTD7" s="363"/>
      <c r="VTE7" s="363"/>
      <c r="VTF7" s="363"/>
      <c r="VTG7" s="363"/>
      <c r="VTH7" s="363"/>
      <c r="VTI7" s="363"/>
      <c r="VTJ7" s="363"/>
      <c r="VTK7" s="363"/>
      <c r="VTL7" s="363"/>
      <c r="VTM7" s="363"/>
      <c r="VTN7" s="363"/>
      <c r="VTO7" s="363"/>
      <c r="VTP7" s="363"/>
      <c r="VTQ7" s="363"/>
      <c r="VTR7" s="363"/>
      <c r="VTS7" s="363"/>
      <c r="VTT7" s="363"/>
      <c r="VTU7" s="363"/>
      <c r="VTV7" s="363"/>
      <c r="VTW7" s="363"/>
      <c r="VTX7" s="363"/>
      <c r="VTY7" s="363"/>
      <c r="VTZ7" s="363"/>
      <c r="VUA7" s="363"/>
      <c r="VUB7" s="363"/>
      <c r="VUC7" s="363"/>
      <c r="VUD7" s="363"/>
      <c r="VUE7" s="363"/>
      <c r="VUF7" s="363"/>
      <c r="VUG7" s="363"/>
      <c r="VUH7" s="363"/>
      <c r="VUI7" s="363"/>
      <c r="VUJ7" s="363"/>
      <c r="VUK7" s="363"/>
      <c r="VUL7" s="363"/>
      <c r="VUM7" s="363"/>
      <c r="VUN7" s="363"/>
      <c r="VUO7" s="363"/>
      <c r="VUP7" s="363"/>
      <c r="VUQ7" s="363"/>
      <c r="VUR7" s="363"/>
      <c r="VUS7" s="363"/>
      <c r="VUT7" s="363"/>
      <c r="VUU7" s="363"/>
      <c r="VUV7" s="363"/>
      <c r="VUW7" s="363"/>
      <c r="VUX7" s="363"/>
      <c r="VUY7" s="363"/>
      <c r="VUZ7" s="363"/>
      <c r="VVA7" s="363"/>
      <c r="VVB7" s="363"/>
      <c r="VVC7" s="363"/>
      <c r="VVD7" s="363"/>
      <c r="VVE7" s="363"/>
      <c r="VVF7" s="363"/>
      <c r="VVG7" s="363"/>
      <c r="VVH7" s="363"/>
      <c r="VVI7" s="363"/>
      <c r="VVJ7" s="363"/>
      <c r="VVK7" s="363"/>
      <c r="VVL7" s="363"/>
      <c r="VVM7" s="363"/>
      <c r="VVN7" s="363"/>
      <c r="VVO7" s="363"/>
      <c r="VVP7" s="363"/>
      <c r="VVQ7" s="363"/>
      <c r="VVR7" s="363"/>
      <c r="VVS7" s="363"/>
      <c r="VVT7" s="363"/>
      <c r="VVU7" s="363"/>
      <c r="VVV7" s="363"/>
      <c r="VVW7" s="363"/>
      <c r="VVX7" s="363"/>
      <c r="VVY7" s="363"/>
      <c r="VVZ7" s="363"/>
      <c r="VWA7" s="363"/>
      <c r="VWB7" s="363"/>
      <c r="VWC7" s="363"/>
      <c r="VWD7" s="363"/>
      <c r="VWE7" s="363"/>
      <c r="VWF7" s="363"/>
      <c r="VWG7" s="363"/>
      <c r="VWH7" s="363"/>
      <c r="VWI7" s="363"/>
      <c r="VWJ7" s="363"/>
      <c r="VWK7" s="363"/>
      <c r="VWL7" s="363"/>
      <c r="VWM7" s="363"/>
      <c r="VWN7" s="363"/>
      <c r="VWO7" s="363"/>
      <c r="VWP7" s="363"/>
      <c r="VWQ7" s="363"/>
      <c r="VWR7" s="363"/>
      <c r="VWS7" s="363"/>
      <c r="VWT7" s="363"/>
      <c r="VWU7" s="363"/>
      <c r="VWV7" s="363"/>
      <c r="VWW7" s="363"/>
      <c r="VWX7" s="363"/>
      <c r="VWY7" s="363"/>
      <c r="VWZ7" s="363"/>
      <c r="VXA7" s="363"/>
      <c r="VXB7" s="363"/>
      <c r="VXC7" s="363"/>
      <c r="VXD7" s="363"/>
      <c r="VXE7" s="363"/>
      <c r="VXF7" s="363"/>
      <c r="VXG7" s="363"/>
      <c r="VXH7" s="363"/>
      <c r="VXI7" s="363"/>
      <c r="VXJ7" s="363"/>
      <c r="VXK7" s="363"/>
      <c r="VXL7" s="363"/>
      <c r="VXM7" s="363"/>
      <c r="VXN7" s="363"/>
      <c r="VXO7" s="363"/>
      <c r="VXP7" s="363"/>
      <c r="VXQ7" s="363"/>
      <c r="VXR7" s="363"/>
      <c r="VXS7" s="363"/>
      <c r="VXT7" s="363"/>
      <c r="VXU7" s="363"/>
      <c r="VXV7" s="363"/>
      <c r="VXW7" s="363"/>
      <c r="VXX7" s="363"/>
      <c r="VXY7" s="363"/>
      <c r="VXZ7" s="363"/>
      <c r="VYA7" s="363"/>
      <c r="VYB7" s="363"/>
      <c r="VYC7" s="363"/>
      <c r="VYD7" s="363"/>
      <c r="VYE7" s="363"/>
      <c r="VYF7" s="363"/>
      <c r="VYG7" s="363"/>
      <c r="VYH7" s="363"/>
      <c r="VYI7" s="363"/>
      <c r="VYJ7" s="363"/>
      <c r="VYK7" s="363"/>
      <c r="VYL7" s="363"/>
      <c r="VYM7" s="363"/>
      <c r="VYN7" s="363"/>
      <c r="VYO7" s="363"/>
      <c r="VYP7" s="363"/>
      <c r="VYQ7" s="363"/>
      <c r="VYR7" s="363"/>
      <c r="VYS7" s="363"/>
      <c r="VYT7" s="363"/>
      <c r="VYU7" s="363"/>
      <c r="VYV7" s="363"/>
      <c r="VYW7" s="363"/>
      <c r="VYX7" s="363"/>
      <c r="VYY7" s="363"/>
      <c r="VYZ7" s="363"/>
      <c r="VZA7" s="363"/>
      <c r="VZB7" s="363"/>
      <c r="VZC7" s="363"/>
      <c r="VZD7" s="363"/>
      <c r="VZE7" s="363"/>
      <c r="VZF7" s="363"/>
      <c r="VZG7" s="363"/>
      <c r="VZH7" s="363"/>
      <c r="VZI7" s="363"/>
      <c r="VZJ7" s="363"/>
      <c r="VZK7" s="363"/>
      <c r="VZL7" s="363"/>
      <c r="VZM7" s="363"/>
      <c r="VZN7" s="363"/>
      <c r="VZO7" s="363"/>
      <c r="VZP7" s="363"/>
      <c r="VZQ7" s="363"/>
      <c r="VZR7" s="363"/>
      <c r="VZS7" s="363"/>
      <c r="VZT7" s="363"/>
      <c r="VZU7" s="363"/>
      <c r="VZV7" s="363"/>
      <c r="VZW7" s="363"/>
      <c r="VZX7" s="363"/>
      <c r="VZY7" s="363"/>
      <c r="VZZ7" s="363"/>
      <c r="WAA7" s="363"/>
      <c r="WAB7" s="363"/>
      <c r="WAC7" s="363"/>
      <c r="WAD7" s="363"/>
      <c r="WAE7" s="363"/>
      <c r="WAF7" s="363"/>
      <c r="WAG7" s="363"/>
      <c r="WAH7" s="363"/>
      <c r="WAI7" s="363"/>
      <c r="WAJ7" s="363"/>
      <c r="WAK7" s="363"/>
      <c r="WAL7" s="363"/>
      <c r="WAM7" s="363"/>
      <c r="WAN7" s="363"/>
      <c r="WAO7" s="363"/>
      <c r="WAP7" s="363"/>
      <c r="WAQ7" s="363"/>
      <c r="WAR7" s="363"/>
      <c r="WAS7" s="363"/>
      <c r="WAT7" s="363"/>
      <c r="WAU7" s="363"/>
      <c r="WAV7" s="363"/>
      <c r="WAW7" s="363"/>
      <c r="WAX7" s="363"/>
      <c r="WAY7" s="363"/>
      <c r="WAZ7" s="363"/>
      <c r="WBA7" s="363"/>
      <c r="WBB7" s="363"/>
      <c r="WBC7" s="363"/>
      <c r="WBD7" s="363"/>
      <c r="WBE7" s="363"/>
      <c r="WBF7" s="363"/>
      <c r="WBG7" s="363"/>
      <c r="WBH7" s="363"/>
      <c r="WBI7" s="363"/>
      <c r="WBJ7" s="363"/>
      <c r="WBK7" s="363"/>
      <c r="WBL7" s="363"/>
      <c r="WBM7" s="363"/>
      <c r="WBN7" s="363"/>
      <c r="WBO7" s="363"/>
      <c r="WBP7" s="363"/>
      <c r="WBQ7" s="363"/>
      <c r="WBR7" s="363"/>
      <c r="WBS7" s="363"/>
      <c r="WBT7" s="363"/>
      <c r="WBU7" s="363"/>
      <c r="WBV7" s="363"/>
      <c r="WBW7" s="363"/>
      <c r="WBX7" s="363"/>
      <c r="WBY7" s="363"/>
      <c r="WBZ7" s="363"/>
      <c r="WCA7" s="363"/>
      <c r="WCB7" s="363"/>
      <c r="WCC7" s="363"/>
      <c r="WCD7" s="363"/>
      <c r="WCE7" s="363"/>
      <c r="WCF7" s="363"/>
      <c r="WCG7" s="363"/>
      <c r="WCH7" s="363"/>
      <c r="WCI7" s="363"/>
      <c r="WCJ7" s="363"/>
      <c r="WCK7" s="363"/>
      <c r="WCL7" s="363"/>
      <c r="WCM7" s="363"/>
      <c r="WCN7" s="363"/>
      <c r="WCO7" s="363"/>
      <c r="WCP7" s="363"/>
      <c r="WCQ7" s="363"/>
      <c r="WCR7" s="363"/>
      <c r="WCS7" s="363"/>
      <c r="WCT7" s="363"/>
      <c r="WCU7" s="363"/>
      <c r="WCV7" s="363"/>
      <c r="WCW7" s="363"/>
      <c r="WCX7" s="363"/>
      <c r="WCY7" s="363"/>
      <c r="WCZ7" s="363"/>
      <c r="WDA7" s="363"/>
      <c r="WDB7" s="363"/>
      <c r="WDC7" s="363"/>
      <c r="WDD7" s="363"/>
      <c r="WDE7" s="363"/>
      <c r="WDF7" s="363"/>
      <c r="WDG7" s="363"/>
      <c r="WDH7" s="363"/>
      <c r="WDI7" s="363"/>
      <c r="WDJ7" s="363"/>
      <c r="WDK7" s="363"/>
      <c r="WDL7" s="363"/>
      <c r="WDM7" s="363"/>
      <c r="WDN7" s="363"/>
      <c r="WDO7" s="363"/>
      <c r="WDP7" s="363"/>
      <c r="WDQ7" s="363"/>
      <c r="WDR7" s="363"/>
      <c r="WDS7" s="363"/>
      <c r="WDT7" s="363"/>
      <c r="WDU7" s="363"/>
      <c r="WDV7" s="363"/>
      <c r="WDW7" s="363"/>
      <c r="WDX7" s="363"/>
      <c r="WDY7" s="363"/>
      <c r="WDZ7" s="363"/>
      <c r="WEA7" s="363"/>
      <c r="WEB7" s="363"/>
      <c r="WEC7" s="363"/>
      <c r="WED7" s="363"/>
      <c r="WEE7" s="363"/>
      <c r="WEF7" s="363"/>
      <c r="WEG7" s="363"/>
      <c r="WEH7" s="363"/>
      <c r="WEI7" s="363"/>
      <c r="WEJ7" s="363"/>
      <c r="WEK7" s="363"/>
      <c r="WEL7" s="363"/>
      <c r="WEM7" s="363"/>
      <c r="WEN7" s="363"/>
      <c r="WEO7" s="363"/>
      <c r="WEP7" s="363"/>
      <c r="WEQ7" s="363"/>
      <c r="WER7" s="363"/>
      <c r="WES7" s="363"/>
      <c r="WET7" s="363"/>
      <c r="WEU7" s="363"/>
      <c r="WEV7" s="363"/>
      <c r="WEW7" s="363"/>
      <c r="WEX7" s="363"/>
      <c r="WEY7" s="363"/>
      <c r="WEZ7" s="363"/>
      <c r="WFA7" s="363"/>
      <c r="WFB7" s="363"/>
      <c r="WFC7" s="363"/>
      <c r="WFD7" s="363"/>
      <c r="WFE7" s="363"/>
      <c r="WFF7" s="363"/>
      <c r="WFG7" s="363"/>
      <c r="WFH7" s="363"/>
      <c r="WFI7" s="363"/>
      <c r="WFJ7" s="363"/>
      <c r="WFK7" s="363"/>
      <c r="WFL7" s="363"/>
      <c r="WFM7" s="363"/>
      <c r="WFN7" s="363"/>
      <c r="WFO7" s="363"/>
      <c r="WFP7" s="363"/>
      <c r="WFQ7" s="363"/>
      <c r="WFR7" s="363"/>
      <c r="WFS7" s="363"/>
      <c r="WFT7" s="363"/>
      <c r="WFU7" s="363"/>
      <c r="WFV7" s="363"/>
      <c r="WFW7" s="363"/>
      <c r="WFX7" s="363"/>
      <c r="WFY7" s="363"/>
      <c r="WFZ7" s="363"/>
      <c r="WGA7" s="363"/>
      <c r="WGB7" s="363"/>
      <c r="WGC7" s="363"/>
      <c r="WGD7" s="363"/>
      <c r="WGE7" s="363"/>
      <c r="WGF7" s="363"/>
      <c r="WGG7" s="363"/>
      <c r="WGH7" s="363"/>
      <c r="WGI7" s="363"/>
      <c r="WGJ7" s="363"/>
      <c r="WGK7" s="363"/>
      <c r="WGL7" s="363"/>
      <c r="WGM7" s="363"/>
      <c r="WGN7" s="363"/>
      <c r="WGO7" s="363"/>
      <c r="WGP7" s="363"/>
      <c r="WGQ7" s="363"/>
      <c r="WGR7" s="363"/>
      <c r="WGS7" s="363"/>
      <c r="WGT7" s="363"/>
      <c r="WGU7" s="363"/>
      <c r="WGV7" s="363"/>
      <c r="WGW7" s="363"/>
      <c r="WGX7" s="363"/>
      <c r="WGY7" s="363"/>
      <c r="WGZ7" s="363"/>
      <c r="WHA7" s="363"/>
      <c r="WHB7" s="363"/>
      <c r="WHC7" s="363"/>
      <c r="WHD7" s="363"/>
      <c r="WHE7" s="363"/>
      <c r="WHF7" s="363"/>
      <c r="WHG7" s="363"/>
      <c r="WHH7" s="363"/>
      <c r="WHI7" s="363"/>
      <c r="WHJ7" s="363"/>
      <c r="WHK7" s="363"/>
      <c r="WHL7" s="363"/>
      <c r="WHM7" s="363"/>
      <c r="WHN7" s="363"/>
      <c r="WHO7" s="363"/>
      <c r="WHP7" s="363"/>
      <c r="WHQ7" s="363"/>
      <c r="WHR7" s="363"/>
      <c r="WHS7" s="363"/>
      <c r="WHT7" s="363"/>
      <c r="WHU7" s="363"/>
      <c r="WHV7" s="363"/>
      <c r="WHW7" s="363"/>
      <c r="WHX7" s="363"/>
      <c r="WHY7" s="363"/>
      <c r="WHZ7" s="363"/>
      <c r="WIA7" s="363"/>
      <c r="WIB7" s="363"/>
      <c r="WIC7" s="363"/>
      <c r="WID7" s="363"/>
      <c r="WIE7" s="363"/>
      <c r="WIF7" s="363"/>
      <c r="WIG7" s="363"/>
      <c r="WIH7" s="363"/>
      <c r="WII7" s="363"/>
      <c r="WIJ7" s="363"/>
      <c r="WIK7" s="363"/>
      <c r="WIL7" s="363"/>
      <c r="WIM7" s="363"/>
      <c r="WIN7" s="363"/>
      <c r="WIO7" s="363"/>
      <c r="WIP7" s="363"/>
      <c r="WIQ7" s="363"/>
      <c r="WIR7" s="363"/>
      <c r="WIS7" s="363"/>
      <c r="WIT7" s="363"/>
      <c r="WIU7" s="363"/>
      <c r="WIV7" s="363"/>
      <c r="WIW7" s="363"/>
      <c r="WIX7" s="363"/>
      <c r="WIY7" s="363"/>
      <c r="WIZ7" s="363"/>
      <c r="WJA7" s="363"/>
      <c r="WJB7" s="363"/>
      <c r="WJC7" s="363"/>
      <c r="WJD7" s="363"/>
      <c r="WJE7" s="363"/>
      <c r="WJF7" s="363"/>
      <c r="WJG7" s="363"/>
      <c r="WJH7" s="363"/>
      <c r="WJI7" s="363"/>
      <c r="WJJ7" s="363"/>
      <c r="WJK7" s="363"/>
      <c r="WJL7" s="363"/>
      <c r="WJM7" s="363"/>
      <c r="WJN7" s="363"/>
      <c r="WJO7" s="363"/>
      <c r="WJP7" s="363"/>
      <c r="WJQ7" s="363"/>
      <c r="WJR7" s="363"/>
      <c r="WJS7" s="363"/>
      <c r="WJT7" s="363"/>
      <c r="WJU7" s="363"/>
      <c r="WJV7" s="363"/>
      <c r="WJW7" s="363"/>
      <c r="WJX7" s="363"/>
      <c r="WJY7" s="363"/>
      <c r="WJZ7" s="363"/>
      <c r="WKA7" s="363"/>
      <c r="WKB7" s="363"/>
      <c r="WKC7" s="363"/>
      <c r="WKD7" s="363"/>
      <c r="WKE7" s="363"/>
      <c r="WKF7" s="363"/>
      <c r="WKG7" s="363"/>
      <c r="WKH7" s="363"/>
      <c r="WKI7" s="363"/>
      <c r="WKJ7" s="363"/>
      <c r="WKK7" s="363"/>
      <c r="WKL7" s="363"/>
      <c r="WKM7" s="363"/>
      <c r="WKN7" s="363"/>
      <c r="WKO7" s="363"/>
      <c r="WKP7" s="363"/>
      <c r="WKQ7" s="363"/>
      <c r="WKR7" s="363"/>
      <c r="WKS7" s="363"/>
      <c r="WKT7" s="363"/>
      <c r="WKU7" s="363"/>
      <c r="WKV7" s="363"/>
      <c r="WKW7" s="363"/>
      <c r="WKX7" s="363"/>
      <c r="WKY7" s="363"/>
      <c r="WKZ7" s="363"/>
      <c r="WLA7" s="363"/>
      <c r="WLB7" s="363"/>
      <c r="WLC7" s="363"/>
      <c r="WLD7" s="363"/>
      <c r="WLE7" s="363"/>
      <c r="WLF7" s="363"/>
      <c r="WLG7" s="363"/>
      <c r="WLH7" s="363"/>
      <c r="WLI7" s="363"/>
      <c r="WLJ7" s="363"/>
      <c r="WLK7" s="363"/>
      <c r="WLL7" s="363"/>
      <c r="WLM7" s="363"/>
      <c r="WLN7" s="363"/>
      <c r="WLO7" s="363"/>
      <c r="WLP7" s="363"/>
      <c r="WLQ7" s="363"/>
      <c r="WLR7" s="363"/>
      <c r="WLS7" s="363"/>
      <c r="WLT7" s="363"/>
      <c r="WLU7" s="363"/>
      <c r="WLV7" s="363"/>
      <c r="WLW7" s="363"/>
      <c r="WLX7" s="363"/>
      <c r="WLY7" s="363"/>
      <c r="WLZ7" s="363"/>
      <c r="WMA7" s="363"/>
      <c r="WMB7" s="363"/>
      <c r="WMC7" s="363"/>
      <c r="WMD7" s="363"/>
      <c r="WME7" s="363"/>
      <c r="WMF7" s="363"/>
      <c r="WMG7" s="363"/>
      <c r="WMH7" s="363"/>
      <c r="WMI7" s="363"/>
      <c r="WMJ7" s="363"/>
      <c r="WMK7" s="363"/>
      <c r="WML7" s="363"/>
      <c r="WMM7" s="363"/>
      <c r="WMN7" s="363"/>
      <c r="WMO7" s="363"/>
      <c r="WMP7" s="363"/>
      <c r="WMQ7" s="363"/>
      <c r="WMR7" s="363"/>
      <c r="WMS7" s="363"/>
      <c r="WMT7" s="363"/>
      <c r="WMU7" s="363"/>
      <c r="WMV7" s="363"/>
      <c r="WMW7" s="363"/>
      <c r="WMX7" s="363"/>
      <c r="WMY7" s="363"/>
      <c r="WMZ7" s="363"/>
      <c r="WNA7" s="363"/>
      <c r="WNB7" s="363"/>
      <c r="WNC7" s="363"/>
      <c r="WND7" s="363"/>
      <c r="WNE7" s="363"/>
      <c r="WNF7" s="363"/>
      <c r="WNG7" s="363"/>
      <c r="WNH7" s="363"/>
      <c r="WNI7" s="363"/>
      <c r="WNJ7" s="363"/>
      <c r="WNK7" s="363"/>
      <c r="WNL7" s="363"/>
      <c r="WNM7" s="363"/>
      <c r="WNN7" s="363"/>
      <c r="WNO7" s="363"/>
      <c r="WNP7" s="363"/>
      <c r="WNQ7" s="363"/>
      <c r="WNR7" s="363"/>
      <c r="WNS7" s="363"/>
      <c r="WNT7" s="363"/>
      <c r="WNU7" s="363"/>
      <c r="WNV7" s="363"/>
      <c r="WNW7" s="363"/>
      <c r="WNX7" s="363"/>
      <c r="WNY7" s="363"/>
      <c r="WNZ7" s="363"/>
      <c r="WOA7" s="363"/>
      <c r="WOB7" s="363"/>
      <c r="WOC7" s="363"/>
      <c r="WOD7" s="363"/>
      <c r="WOE7" s="363"/>
      <c r="WOF7" s="363"/>
      <c r="WOG7" s="363"/>
      <c r="WOH7" s="363"/>
      <c r="WOI7" s="363"/>
      <c r="WOJ7" s="363"/>
      <c r="WOK7" s="363"/>
      <c r="WOL7" s="363"/>
      <c r="WOM7" s="363"/>
      <c r="WON7" s="363"/>
      <c r="WOO7" s="363"/>
      <c r="WOP7" s="363"/>
      <c r="WOQ7" s="363"/>
      <c r="WOR7" s="363"/>
      <c r="WOS7" s="363"/>
      <c r="WOT7" s="363"/>
      <c r="WOU7" s="363"/>
      <c r="WOV7" s="363"/>
      <c r="WOW7" s="363"/>
      <c r="WOX7" s="363"/>
      <c r="WOY7" s="363"/>
      <c r="WOZ7" s="363"/>
      <c r="WPA7" s="363"/>
      <c r="WPB7" s="363"/>
      <c r="WPC7" s="363"/>
      <c r="WPD7" s="363"/>
      <c r="WPE7" s="363"/>
      <c r="WPF7" s="363"/>
      <c r="WPG7" s="363"/>
      <c r="WPH7" s="363"/>
      <c r="WPI7" s="363"/>
      <c r="WPJ7" s="363"/>
      <c r="WPK7" s="363"/>
      <c r="WPL7" s="363"/>
      <c r="WPM7" s="363"/>
      <c r="WPN7" s="363"/>
      <c r="WPO7" s="363"/>
      <c r="WPP7" s="363"/>
      <c r="WPQ7" s="363"/>
      <c r="WPR7" s="363"/>
      <c r="WPS7" s="363"/>
      <c r="WPT7" s="363"/>
      <c r="WPU7" s="363"/>
      <c r="WPV7" s="363"/>
      <c r="WPW7" s="363"/>
      <c r="WPX7" s="363"/>
      <c r="WPY7" s="363"/>
      <c r="WPZ7" s="363"/>
      <c r="WQA7" s="363"/>
      <c r="WQB7" s="363"/>
      <c r="WQC7" s="363"/>
      <c r="WQD7" s="363"/>
      <c r="WQE7" s="363"/>
      <c r="WQF7" s="363"/>
      <c r="WQG7" s="363"/>
      <c r="WQH7" s="363"/>
      <c r="WQI7" s="363"/>
      <c r="WQJ7" s="363"/>
      <c r="WQK7" s="363"/>
      <c r="WQL7" s="363"/>
      <c r="WQM7" s="363"/>
      <c r="WQN7" s="363"/>
      <c r="WQO7" s="363"/>
      <c r="WQP7" s="363"/>
      <c r="WQQ7" s="363"/>
      <c r="WQR7" s="363"/>
      <c r="WQS7" s="363"/>
      <c r="WQT7" s="363"/>
      <c r="WQU7" s="363"/>
      <c r="WQV7" s="363"/>
      <c r="WQW7" s="363"/>
      <c r="WQX7" s="363"/>
      <c r="WQY7" s="363"/>
      <c r="WQZ7" s="363"/>
      <c r="WRA7" s="363"/>
      <c r="WRB7" s="363"/>
      <c r="WRC7" s="363"/>
      <c r="WRD7" s="363"/>
      <c r="WRE7" s="363"/>
      <c r="WRF7" s="363"/>
      <c r="WRG7" s="363"/>
      <c r="WRH7" s="363"/>
      <c r="WRI7" s="363"/>
      <c r="WRJ7" s="363"/>
      <c r="WRK7" s="363"/>
      <c r="WRL7" s="363"/>
      <c r="WRM7" s="363"/>
      <c r="WRN7" s="363"/>
      <c r="WRO7" s="363"/>
      <c r="WRP7" s="363"/>
      <c r="WRQ7" s="363"/>
      <c r="WRR7" s="363"/>
      <c r="WRS7" s="363"/>
      <c r="WRT7" s="363"/>
      <c r="WRU7" s="363"/>
      <c r="WRV7" s="363"/>
      <c r="WRW7" s="363"/>
      <c r="WRX7" s="363"/>
      <c r="WRY7" s="363"/>
      <c r="WRZ7" s="363"/>
      <c r="WSA7" s="363"/>
      <c r="WSB7" s="363"/>
      <c r="WSC7" s="363"/>
      <c r="WSD7" s="363"/>
      <c r="WSE7" s="363"/>
      <c r="WSF7" s="363"/>
      <c r="WSG7" s="363"/>
      <c r="WSH7" s="363"/>
      <c r="WSI7" s="363"/>
      <c r="WSJ7" s="363"/>
      <c r="WSK7" s="363"/>
      <c r="WSL7" s="363"/>
      <c r="WSM7" s="363"/>
      <c r="WSN7" s="363"/>
      <c r="WSO7" s="363"/>
      <c r="WSP7" s="363"/>
      <c r="WSQ7" s="363"/>
      <c r="WSR7" s="363"/>
      <c r="WSS7" s="363"/>
      <c r="WST7" s="363"/>
      <c r="WSU7" s="363"/>
      <c r="WSV7" s="363"/>
      <c r="WSW7" s="363"/>
      <c r="WSX7" s="363"/>
      <c r="WSY7" s="363"/>
      <c r="WSZ7" s="363"/>
      <c r="WTA7" s="363"/>
      <c r="WTB7" s="363"/>
      <c r="WTC7" s="363"/>
      <c r="WTD7" s="363"/>
      <c r="WTE7" s="363"/>
      <c r="WTF7" s="363"/>
      <c r="WTG7" s="363"/>
      <c r="WTH7" s="363"/>
      <c r="WTI7" s="363"/>
      <c r="WTJ7" s="363"/>
      <c r="WTK7" s="363"/>
      <c r="WTL7" s="363"/>
      <c r="WTM7" s="363"/>
      <c r="WTN7" s="363"/>
      <c r="WTO7" s="363"/>
      <c r="WTP7" s="363"/>
      <c r="WTQ7" s="363"/>
      <c r="WTR7" s="363"/>
      <c r="WTS7" s="363"/>
      <c r="WTT7" s="363"/>
      <c r="WTU7" s="363"/>
      <c r="WTV7" s="363"/>
      <c r="WTW7" s="363"/>
      <c r="WTX7" s="363"/>
      <c r="WTY7" s="363"/>
      <c r="WTZ7" s="363"/>
      <c r="WUA7" s="363"/>
      <c r="WUB7" s="363"/>
      <c r="WUC7" s="363"/>
      <c r="WUD7" s="363"/>
      <c r="WUE7" s="363"/>
      <c r="WUF7" s="363"/>
      <c r="WUG7" s="363"/>
      <c r="WUH7" s="363"/>
      <c r="WUI7" s="363"/>
      <c r="WUJ7" s="363"/>
      <c r="WUK7" s="363"/>
      <c r="WUL7" s="363"/>
      <c r="WUM7" s="363"/>
      <c r="WUN7" s="363"/>
      <c r="WUO7" s="363"/>
      <c r="WUP7" s="363"/>
      <c r="WUQ7" s="363"/>
      <c r="WUR7" s="363"/>
      <c r="WUS7" s="363"/>
      <c r="WUT7" s="363"/>
      <c r="WUU7" s="363"/>
      <c r="WUV7" s="363"/>
      <c r="WUW7" s="363"/>
      <c r="WUX7" s="363"/>
      <c r="WUY7" s="363"/>
      <c r="WUZ7" s="363"/>
      <c r="WVA7" s="363"/>
      <c r="WVB7" s="363"/>
      <c r="WVC7" s="363"/>
      <c r="WVD7" s="363"/>
      <c r="WVE7" s="363"/>
      <c r="WVF7" s="363"/>
      <c r="WVG7" s="363"/>
      <c r="WVH7" s="363"/>
      <c r="WVI7" s="363"/>
      <c r="WVJ7" s="363"/>
      <c r="WVK7" s="363"/>
      <c r="WVL7" s="363"/>
      <c r="WVM7" s="363"/>
      <c r="WVN7" s="363"/>
      <c r="WVO7" s="363"/>
      <c r="WVP7" s="363"/>
      <c r="WVQ7" s="363"/>
      <c r="WVR7" s="363"/>
      <c r="WVS7" s="363"/>
      <c r="WVT7" s="363"/>
      <c r="WVU7" s="363"/>
      <c r="WVV7" s="363"/>
      <c r="WVW7" s="363"/>
      <c r="WVX7" s="363"/>
      <c r="WVY7" s="363"/>
      <c r="WVZ7" s="363"/>
      <c r="WWA7" s="363"/>
      <c r="WWB7" s="363"/>
      <c r="WWC7" s="363"/>
      <c r="WWD7" s="363"/>
      <c r="WWE7" s="363"/>
      <c r="WWF7" s="363"/>
      <c r="WWG7" s="363"/>
      <c r="WWH7" s="363"/>
      <c r="WWI7" s="363"/>
      <c r="WWJ7" s="363"/>
      <c r="WWK7" s="363"/>
      <c r="WWL7" s="363"/>
      <c r="WWM7" s="363"/>
      <c r="WWN7" s="363"/>
      <c r="WWO7" s="363"/>
      <c r="WWP7" s="363"/>
      <c r="WWQ7" s="363"/>
      <c r="WWR7" s="363"/>
      <c r="WWS7" s="363"/>
      <c r="WWT7" s="363"/>
      <c r="WWU7" s="363"/>
      <c r="WWV7" s="363"/>
      <c r="WWW7" s="363"/>
      <c r="WWX7" s="363"/>
      <c r="WWY7" s="363"/>
      <c r="WWZ7" s="363"/>
      <c r="WXA7" s="363"/>
      <c r="WXB7" s="363"/>
      <c r="WXC7" s="363"/>
      <c r="WXD7" s="363"/>
      <c r="WXE7" s="363"/>
      <c r="WXF7" s="363"/>
      <c r="WXG7" s="363"/>
      <c r="WXH7" s="363"/>
      <c r="WXI7" s="363"/>
      <c r="WXJ7" s="363"/>
      <c r="WXK7" s="363"/>
      <c r="WXL7" s="363"/>
      <c r="WXM7" s="363"/>
      <c r="WXN7" s="363"/>
      <c r="WXO7" s="363"/>
      <c r="WXP7" s="363"/>
      <c r="WXQ7" s="363"/>
      <c r="WXR7" s="363"/>
      <c r="WXS7" s="363"/>
      <c r="WXT7" s="363"/>
      <c r="WXU7" s="363"/>
      <c r="WXV7" s="363"/>
      <c r="WXW7" s="363"/>
      <c r="WXX7" s="363"/>
      <c r="WXY7" s="363"/>
      <c r="WXZ7" s="363"/>
      <c r="WYA7" s="363"/>
      <c r="WYB7" s="363"/>
      <c r="WYC7" s="363"/>
      <c r="WYD7" s="363"/>
      <c r="WYE7" s="363"/>
      <c r="WYF7" s="363"/>
      <c r="WYG7" s="363"/>
      <c r="WYH7" s="363"/>
      <c r="WYI7" s="363"/>
      <c r="WYJ7" s="363"/>
      <c r="WYK7" s="363"/>
      <c r="WYL7" s="363"/>
      <c r="WYM7" s="363"/>
      <c r="WYN7" s="363"/>
      <c r="WYO7" s="363"/>
      <c r="WYP7" s="363"/>
      <c r="WYQ7" s="363"/>
      <c r="WYR7" s="363"/>
      <c r="WYS7" s="363"/>
      <c r="WYT7" s="363"/>
      <c r="WYU7" s="363"/>
      <c r="WYV7" s="363"/>
      <c r="WYW7" s="363"/>
      <c r="WYX7" s="363"/>
      <c r="WYY7" s="363"/>
      <c r="WYZ7" s="363"/>
      <c r="WZA7" s="363"/>
      <c r="WZB7" s="363"/>
      <c r="WZC7" s="363"/>
      <c r="WZD7" s="363"/>
      <c r="WZE7" s="363"/>
      <c r="WZF7" s="363"/>
      <c r="WZG7" s="363"/>
      <c r="WZH7" s="363"/>
      <c r="WZI7" s="363"/>
      <c r="WZJ7" s="363"/>
      <c r="WZK7" s="363"/>
      <c r="WZL7" s="363"/>
      <c r="WZM7" s="363"/>
      <c r="WZN7" s="363"/>
      <c r="WZO7" s="363"/>
      <c r="WZP7" s="363"/>
      <c r="WZQ7" s="363"/>
      <c r="WZR7" s="363"/>
      <c r="WZS7" s="363"/>
      <c r="WZT7" s="363"/>
      <c r="WZU7" s="363"/>
      <c r="WZV7" s="363"/>
      <c r="WZW7" s="363"/>
      <c r="WZX7" s="363"/>
      <c r="WZY7" s="363"/>
      <c r="WZZ7" s="363"/>
      <c r="XAA7" s="363"/>
      <c r="XAB7" s="363"/>
      <c r="XAC7" s="363"/>
      <c r="XAD7" s="363"/>
      <c r="XAE7" s="363"/>
      <c r="XAF7" s="363"/>
      <c r="XAG7" s="363"/>
      <c r="XAH7" s="363"/>
      <c r="XAI7" s="363"/>
      <c r="XAJ7" s="363"/>
      <c r="XAK7" s="363"/>
      <c r="XAL7" s="363"/>
      <c r="XAM7" s="363"/>
      <c r="XAN7" s="363"/>
      <c r="XAO7" s="363"/>
      <c r="XAP7" s="363"/>
      <c r="XAQ7" s="363"/>
      <c r="XAR7" s="363"/>
      <c r="XAS7" s="363"/>
      <c r="XAT7" s="363"/>
      <c r="XAU7" s="363"/>
      <c r="XAV7" s="363"/>
      <c r="XAW7" s="363"/>
      <c r="XAX7" s="363"/>
      <c r="XAY7" s="363"/>
      <c r="XAZ7" s="363"/>
      <c r="XBA7" s="363"/>
      <c r="XBB7" s="363"/>
      <c r="XBC7" s="363"/>
      <c r="XBD7" s="363"/>
      <c r="XBE7" s="363"/>
      <c r="XBF7" s="363"/>
      <c r="XBG7" s="363"/>
      <c r="XBH7" s="363"/>
      <c r="XBI7" s="363"/>
      <c r="XBJ7" s="363"/>
      <c r="XBK7" s="363"/>
      <c r="XBL7" s="363"/>
      <c r="XBM7" s="363"/>
      <c r="XBN7" s="363"/>
      <c r="XBO7" s="363"/>
      <c r="XBP7" s="363"/>
      <c r="XBQ7" s="363"/>
      <c r="XBR7" s="363"/>
      <c r="XBS7" s="363"/>
      <c r="XBT7" s="363"/>
      <c r="XBU7" s="363"/>
      <c r="XBV7" s="363"/>
      <c r="XBW7" s="363"/>
      <c r="XBX7" s="363"/>
      <c r="XBY7" s="363"/>
      <c r="XBZ7" s="363"/>
      <c r="XCA7" s="363"/>
      <c r="XCB7" s="363"/>
      <c r="XCC7" s="363"/>
      <c r="XCD7" s="363"/>
      <c r="XCE7" s="363"/>
      <c r="XCF7" s="363"/>
      <c r="XCG7" s="363"/>
      <c r="XCH7" s="363"/>
      <c r="XCI7" s="363"/>
      <c r="XCJ7" s="363"/>
      <c r="XCK7" s="363"/>
      <c r="XCL7" s="363"/>
      <c r="XCM7" s="363"/>
      <c r="XCN7" s="363"/>
      <c r="XCO7" s="363"/>
      <c r="XCP7" s="363"/>
      <c r="XCQ7" s="363"/>
      <c r="XCR7" s="363"/>
      <c r="XCS7" s="363"/>
      <c r="XCT7" s="363"/>
      <c r="XCU7" s="363"/>
      <c r="XCV7" s="363"/>
      <c r="XCW7" s="363"/>
      <c r="XCX7" s="363"/>
      <c r="XCY7" s="363"/>
      <c r="XCZ7" s="363"/>
      <c r="XDA7" s="363"/>
      <c r="XDB7" s="363"/>
      <c r="XDC7" s="363"/>
      <c r="XDD7" s="363"/>
      <c r="XDE7" s="363"/>
      <c r="XDF7" s="363"/>
      <c r="XDG7" s="363"/>
      <c r="XDH7" s="363"/>
      <c r="XDI7" s="363"/>
      <c r="XDJ7" s="363"/>
      <c r="XDK7" s="363"/>
      <c r="XDL7" s="363"/>
      <c r="XDM7" s="363"/>
      <c r="XDN7" s="363"/>
      <c r="XDO7" s="363"/>
      <c r="XDP7" s="363"/>
      <c r="XDQ7" s="363"/>
      <c r="XDR7" s="363"/>
      <c r="XDS7" s="363"/>
      <c r="XDT7" s="363"/>
      <c r="XDU7" s="363"/>
      <c r="XDV7" s="363"/>
      <c r="XDW7" s="363"/>
      <c r="XDX7" s="363"/>
      <c r="XDY7" s="363"/>
      <c r="XDZ7" s="363"/>
      <c r="XEA7" s="363"/>
      <c r="XEB7" s="363"/>
      <c r="XEC7" s="363"/>
      <c r="XED7" s="363"/>
      <c r="XEE7" s="363"/>
      <c r="XEF7" s="363"/>
      <c r="XEG7" s="363"/>
    </row>
    <row r="8" spans="1:16361" s="364" customFormat="1" ht="19.5" customHeight="1" x14ac:dyDescent="0.25">
      <c r="A8" s="354"/>
      <c r="B8" s="355"/>
      <c r="C8" s="355"/>
      <c r="D8" s="355"/>
      <c r="E8" s="361"/>
      <c r="F8" s="189"/>
      <c r="G8" s="356"/>
      <c r="H8" s="362"/>
      <c r="I8" s="510"/>
      <c r="J8" s="357"/>
      <c r="K8" s="354"/>
      <c r="L8" s="354"/>
      <c r="M8" s="509"/>
      <c r="N8" s="358"/>
      <c r="O8" s="363"/>
      <c r="P8" s="363"/>
      <c r="Q8" s="363"/>
      <c r="R8" s="363"/>
      <c r="S8" s="363"/>
      <c r="T8" s="363"/>
      <c r="U8" s="363"/>
      <c r="V8" s="363"/>
      <c r="W8" s="363"/>
      <c r="X8" s="363"/>
      <c r="Y8" s="363"/>
      <c r="Z8" s="363"/>
      <c r="AA8" s="363"/>
      <c r="AB8" s="363"/>
      <c r="AC8" s="363"/>
      <c r="AD8" s="363"/>
      <c r="AE8" s="363"/>
      <c r="AF8" s="363"/>
      <c r="AG8" s="363"/>
      <c r="AH8" s="363"/>
      <c r="AI8" s="363"/>
      <c r="AJ8" s="363"/>
      <c r="AK8" s="363"/>
      <c r="AL8" s="363"/>
      <c r="AM8" s="363"/>
      <c r="AN8" s="363"/>
      <c r="AO8" s="363"/>
      <c r="AP8" s="363"/>
      <c r="AQ8" s="363"/>
      <c r="AR8" s="363"/>
      <c r="AS8" s="363"/>
      <c r="AT8" s="363"/>
      <c r="AU8" s="363"/>
      <c r="AV8" s="363"/>
      <c r="AW8" s="363"/>
      <c r="AX8" s="363"/>
      <c r="AY8" s="363"/>
      <c r="AZ8" s="363"/>
      <c r="BA8" s="363"/>
      <c r="BB8" s="363"/>
      <c r="BC8" s="363"/>
      <c r="BD8" s="363"/>
      <c r="BE8" s="363"/>
      <c r="BF8" s="363"/>
      <c r="BG8" s="363"/>
      <c r="BH8" s="363"/>
      <c r="BI8" s="363"/>
      <c r="BJ8" s="363"/>
      <c r="BK8" s="363"/>
      <c r="BL8" s="363"/>
      <c r="BM8" s="363"/>
      <c r="BN8" s="363"/>
      <c r="BO8" s="363"/>
      <c r="BP8" s="363"/>
      <c r="BQ8" s="363"/>
      <c r="BR8" s="363"/>
      <c r="BS8" s="363"/>
      <c r="BT8" s="363"/>
      <c r="BU8" s="363"/>
      <c r="BV8" s="363"/>
      <c r="BW8" s="363"/>
      <c r="BX8" s="363"/>
      <c r="BY8" s="363"/>
      <c r="BZ8" s="363"/>
      <c r="CA8" s="363"/>
      <c r="CB8" s="363"/>
      <c r="CC8" s="363"/>
      <c r="CD8" s="363"/>
      <c r="CE8" s="363"/>
      <c r="CF8" s="363"/>
      <c r="CG8" s="363"/>
      <c r="CH8" s="363"/>
      <c r="CI8" s="363"/>
      <c r="CJ8" s="363"/>
      <c r="CK8" s="363"/>
      <c r="CL8" s="363"/>
      <c r="CM8" s="363"/>
      <c r="CN8" s="363"/>
      <c r="CO8" s="363"/>
      <c r="CP8" s="363"/>
      <c r="CQ8" s="363"/>
      <c r="CR8" s="363"/>
      <c r="CS8" s="363"/>
      <c r="CT8" s="363"/>
      <c r="CU8" s="363"/>
      <c r="CV8" s="363"/>
      <c r="CW8" s="363"/>
      <c r="CX8" s="363"/>
      <c r="CY8" s="363"/>
      <c r="CZ8" s="363"/>
      <c r="DA8" s="363"/>
      <c r="DB8" s="363"/>
      <c r="DC8" s="363"/>
      <c r="DD8" s="363"/>
      <c r="DE8" s="363"/>
      <c r="DF8" s="363"/>
      <c r="DG8" s="363"/>
      <c r="DH8" s="363"/>
      <c r="DI8" s="363"/>
      <c r="DJ8" s="363"/>
      <c r="DK8" s="363"/>
      <c r="DL8" s="363"/>
      <c r="DM8" s="363"/>
      <c r="DN8" s="363"/>
      <c r="DO8" s="363"/>
      <c r="DP8" s="363"/>
      <c r="DQ8" s="363"/>
      <c r="DR8" s="363"/>
      <c r="DS8" s="363"/>
      <c r="DT8" s="363"/>
      <c r="DU8" s="363"/>
      <c r="DV8" s="363"/>
      <c r="DW8" s="363"/>
      <c r="DX8" s="363"/>
      <c r="DY8" s="363"/>
      <c r="DZ8" s="363"/>
      <c r="EA8" s="363"/>
      <c r="EB8" s="363"/>
      <c r="EC8" s="363"/>
      <c r="ED8" s="363"/>
      <c r="EE8" s="363"/>
      <c r="EF8" s="363"/>
      <c r="EG8" s="363"/>
      <c r="EH8" s="363"/>
      <c r="EI8" s="363"/>
      <c r="EJ8" s="363"/>
      <c r="EK8" s="363"/>
      <c r="EL8" s="363"/>
      <c r="EM8" s="363"/>
      <c r="EN8" s="363"/>
      <c r="EO8" s="363"/>
      <c r="EP8" s="363"/>
      <c r="EQ8" s="363"/>
      <c r="ER8" s="363"/>
      <c r="ES8" s="363"/>
      <c r="ET8" s="363"/>
      <c r="EU8" s="363"/>
      <c r="EV8" s="363"/>
      <c r="EW8" s="363"/>
      <c r="EX8" s="363"/>
      <c r="EY8" s="363"/>
      <c r="EZ8" s="363"/>
      <c r="FA8" s="363"/>
      <c r="FB8" s="363"/>
      <c r="FC8" s="363"/>
      <c r="FD8" s="363"/>
      <c r="FE8" s="363"/>
      <c r="FF8" s="363"/>
      <c r="FG8" s="363"/>
      <c r="FH8" s="363"/>
      <c r="FI8" s="363"/>
      <c r="FJ8" s="363"/>
      <c r="FK8" s="363"/>
      <c r="FL8" s="363"/>
      <c r="FM8" s="363"/>
      <c r="FN8" s="363"/>
      <c r="FO8" s="363"/>
      <c r="FP8" s="363"/>
      <c r="FQ8" s="363"/>
      <c r="FR8" s="363"/>
      <c r="FS8" s="363"/>
      <c r="FT8" s="363"/>
      <c r="FU8" s="363"/>
      <c r="FV8" s="363"/>
      <c r="FW8" s="363"/>
      <c r="FX8" s="363"/>
      <c r="FY8" s="363"/>
      <c r="FZ8" s="363"/>
      <c r="GA8" s="363"/>
      <c r="GB8" s="363"/>
      <c r="GC8" s="363"/>
      <c r="GD8" s="363"/>
      <c r="GE8" s="363"/>
      <c r="GF8" s="363"/>
      <c r="GG8" s="363"/>
      <c r="GH8" s="363"/>
      <c r="GI8" s="363"/>
      <c r="GJ8" s="363"/>
      <c r="GK8" s="363"/>
      <c r="GL8" s="363"/>
      <c r="GM8" s="363"/>
      <c r="GN8" s="363"/>
      <c r="GO8" s="363"/>
      <c r="GP8" s="363"/>
      <c r="GQ8" s="363"/>
      <c r="GR8" s="363"/>
      <c r="GS8" s="363"/>
      <c r="GT8" s="363"/>
      <c r="GU8" s="363"/>
      <c r="GV8" s="363"/>
      <c r="GW8" s="363"/>
      <c r="GX8" s="363"/>
      <c r="GY8" s="363"/>
      <c r="GZ8" s="363"/>
      <c r="HA8" s="363"/>
      <c r="HB8" s="363"/>
      <c r="HC8" s="363"/>
      <c r="HD8" s="363"/>
      <c r="HE8" s="363"/>
      <c r="HF8" s="363"/>
      <c r="HG8" s="363"/>
      <c r="HH8" s="363"/>
      <c r="HI8" s="363"/>
      <c r="HJ8" s="363"/>
      <c r="HK8" s="363"/>
      <c r="HL8" s="363"/>
      <c r="HM8" s="363"/>
      <c r="HN8" s="363"/>
      <c r="HO8" s="363"/>
      <c r="HP8" s="363"/>
      <c r="HQ8" s="363"/>
      <c r="HR8" s="363"/>
      <c r="HS8" s="363"/>
      <c r="HT8" s="363"/>
      <c r="HU8" s="363"/>
      <c r="HV8" s="363"/>
      <c r="HW8" s="363"/>
      <c r="HX8" s="363"/>
      <c r="HY8" s="363"/>
      <c r="HZ8" s="363"/>
      <c r="IA8" s="363"/>
      <c r="IB8" s="363"/>
      <c r="IC8" s="363"/>
      <c r="ID8" s="363"/>
      <c r="IE8" s="363"/>
      <c r="IF8" s="363"/>
      <c r="IG8" s="363"/>
      <c r="IH8" s="363"/>
      <c r="II8" s="363"/>
      <c r="IJ8" s="363"/>
      <c r="IK8" s="363"/>
      <c r="IL8" s="363"/>
      <c r="IM8" s="363"/>
      <c r="IN8" s="363"/>
      <c r="IO8" s="363"/>
      <c r="IP8" s="363"/>
      <c r="IQ8" s="363"/>
      <c r="IR8" s="363"/>
      <c r="IS8" s="363"/>
      <c r="IT8" s="363"/>
      <c r="IU8" s="363"/>
      <c r="IV8" s="363"/>
      <c r="IW8" s="363"/>
      <c r="IX8" s="363"/>
      <c r="IY8" s="363"/>
      <c r="IZ8" s="363"/>
      <c r="JA8" s="363"/>
      <c r="JB8" s="363"/>
      <c r="JC8" s="363"/>
      <c r="JD8" s="363"/>
      <c r="JE8" s="363"/>
      <c r="JF8" s="363"/>
      <c r="JG8" s="363"/>
      <c r="JH8" s="363"/>
      <c r="JI8" s="363"/>
      <c r="JJ8" s="363"/>
      <c r="JK8" s="363"/>
      <c r="JL8" s="363"/>
      <c r="JM8" s="363"/>
      <c r="JN8" s="363"/>
      <c r="JO8" s="363"/>
      <c r="JP8" s="363"/>
      <c r="JQ8" s="363"/>
      <c r="JR8" s="363"/>
      <c r="JS8" s="363"/>
      <c r="JT8" s="363"/>
      <c r="JU8" s="363"/>
      <c r="JV8" s="363"/>
      <c r="JW8" s="363"/>
      <c r="JX8" s="363"/>
      <c r="JY8" s="363"/>
      <c r="JZ8" s="363"/>
      <c r="KA8" s="363"/>
      <c r="KB8" s="363"/>
      <c r="KC8" s="363"/>
      <c r="KD8" s="363"/>
      <c r="KE8" s="363"/>
      <c r="KF8" s="363"/>
      <c r="KG8" s="363"/>
      <c r="KH8" s="363"/>
      <c r="KI8" s="363"/>
      <c r="KJ8" s="363"/>
      <c r="KK8" s="363"/>
      <c r="KL8" s="363"/>
      <c r="KM8" s="363"/>
      <c r="KN8" s="363"/>
      <c r="KO8" s="363"/>
      <c r="KP8" s="363"/>
      <c r="KQ8" s="363"/>
      <c r="KR8" s="363"/>
      <c r="KS8" s="363"/>
      <c r="KT8" s="363"/>
      <c r="KU8" s="363"/>
      <c r="KV8" s="363"/>
      <c r="KW8" s="363"/>
      <c r="KX8" s="363"/>
      <c r="KY8" s="363"/>
      <c r="KZ8" s="363"/>
      <c r="LA8" s="363"/>
      <c r="LB8" s="363"/>
      <c r="LC8" s="363"/>
      <c r="LD8" s="363"/>
      <c r="LE8" s="363"/>
      <c r="LF8" s="363"/>
      <c r="LG8" s="363"/>
      <c r="LH8" s="363"/>
      <c r="LI8" s="363"/>
      <c r="LJ8" s="363"/>
      <c r="LK8" s="363"/>
      <c r="LL8" s="363"/>
      <c r="LM8" s="363"/>
      <c r="LN8" s="363"/>
      <c r="LO8" s="363"/>
      <c r="LP8" s="363"/>
      <c r="LQ8" s="363"/>
      <c r="LR8" s="363"/>
      <c r="LS8" s="363"/>
      <c r="LT8" s="363"/>
      <c r="LU8" s="363"/>
      <c r="LV8" s="363"/>
      <c r="LW8" s="363"/>
      <c r="LX8" s="363"/>
      <c r="LY8" s="363"/>
      <c r="LZ8" s="363"/>
      <c r="MA8" s="363"/>
      <c r="MB8" s="363"/>
      <c r="MC8" s="363"/>
      <c r="MD8" s="363"/>
      <c r="ME8" s="363"/>
      <c r="MF8" s="363"/>
      <c r="MG8" s="363"/>
      <c r="MH8" s="363"/>
      <c r="MI8" s="363"/>
      <c r="MJ8" s="363"/>
      <c r="MK8" s="363"/>
      <c r="ML8" s="363"/>
      <c r="MM8" s="363"/>
      <c r="MN8" s="363"/>
      <c r="MO8" s="363"/>
      <c r="MP8" s="363"/>
      <c r="MQ8" s="363"/>
      <c r="MR8" s="363"/>
      <c r="MS8" s="363"/>
      <c r="MT8" s="363"/>
      <c r="MU8" s="363"/>
      <c r="MV8" s="363"/>
      <c r="MW8" s="363"/>
      <c r="MX8" s="363"/>
      <c r="MY8" s="363"/>
      <c r="MZ8" s="363"/>
      <c r="NA8" s="363"/>
      <c r="NB8" s="363"/>
      <c r="NC8" s="363"/>
      <c r="ND8" s="363"/>
      <c r="NE8" s="363"/>
      <c r="NF8" s="363"/>
      <c r="NG8" s="363"/>
      <c r="NH8" s="363"/>
      <c r="NI8" s="363"/>
      <c r="NJ8" s="363"/>
      <c r="NK8" s="363"/>
      <c r="NL8" s="363"/>
      <c r="NM8" s="363"/>
      <c r="NN8" s="363"/>
      <c r="NO8" s="363"/>
      <c r="NP8" s="363"/>
      <c r="NQ8" s="363"/>
      <c r="NR8" s="363"/>
      <c r="NS8" s="363"/>
      <c r="NT8" s="363"/>
      <c r="NU8" s="363"/>
      <c r="NV8" s="363"/>
      <c r="NW8" s="363"/>
      <c r="NX8" s="363"/>
      <c r="NY8" s="363"/>
      <c r="NZ8" s="363"/>
      <c r="OA8" s="363"/>
      <c r="OB8" s="363"/>
      <c r="OC8" s="363"/>
      <c r="OD8" s="363"/>
      <c r="OE8" s="363"/>
      <c r="OF8" s="363"/>
      <c r="OG8" s="363"/>
      <c r="OH8" s="363"/>
      <c r="OI8" s="363"/>
      <c r="OJ8" s="363"/>
      <c r="OK8" s="363"/>
      <c r="OL8" s="363"/>
      <c r="OM8" s="363"/>
      <c r="ON8" s="363"/>
      <c r="OO8" s="363"/>
      <c r="OP8" s="363"/>
      <c r="OQ8" s="363"/>
      <c r="OR8" s="363"/>
      <c r="OS8" s="363"/>
      <c r="OT8" s="363"/>
      <c r="OU8" s="363"/>
      <c r="OV8" s="363"/>
      <c r="OW8" s="363"/>
      <c r="OX8" s="363"/>
      <c r="OY8" s="363"/>
      <c r="OZ8" s="363"/>
      <c r="PA8" s="363"/>
      <c r="PB8" s="363"/>
      <c r="PC8" s="363"/>
      <c r="PD8" s="363"/>
      <c r="PE8" s="363"/>
      <c r="PF8" s="363"/>
      <c r="PG8" s="363"/>
      <c r="PH8" s="363"/>
      <c r="PI8" s="363"/>
      <c r="PJ8" s="363"/>
      <c r="PK8" s="363"/>
      <c r="PL8" s="363"/>
      <c r="PM8" s="363"/>
      <c r="PN8" s="363"/>
      <c r="PO8" s="363"/>
      <c r="PP8" s="363"/>
      <c r="PQ8" s="363"/>
      <c r="PR8" s="363"/>
      <c r="PS8" s="363"/>
      <c r="PT8" s="363"/>
      <c r="PU8" s="363"/>
      <c r="PV8" s="363"/>
      <c r="PW8" s="363"/>
      <c r="PX8" s="363"/>
      <c r="PY8" s="363"/>
      <c r="PZ8" s="363"/>
      <c r="QA8" s="363"/>
      <c r="QB8" s="363"/>
      <c r="QC8" s="363"/>
      <c r="QD8" s="363"/>
      <c r="QE8" s="363"/>
      <c r="QF8" s="363"/>
      <c r="QG8" s="363"/>
      <c r="QH8" s="363"/>
      <c r="QI8" s="363"/>
      <c r="QJ8" s="363"/>
      <c r="QK8" s="363"/>
      <c r="QL8" s="363"/>
      <c r="QM8" s="363"/>
      <c r="QN8" s="363"/>
      <c r="QO8" s="363"/>
      <c r="QP8" s="363"/>
      <c r="QQ8" s="363"/>
      <c r="QR8" s="363"/>
      <c r="QS8" s="363"/>
      <c r="QT8" s="363"/>
      <c r="QU8" s="363"/>
      <c r="QV8" s="363"/>
      <c r="QW8" s="363"/>
      <c r="QX8" s="363"/>
      <c r="QY8" s="363"/>
      <c r="QZ8" s="363"/>
      <c r="RA8" s="363"/>
      <c r="RB8" s="363"/>
      <c r="RC8" s="363"/>
      <c r="RD8" s="363"/>
      <c r="RE8" s="363"/>
      <c r="RF8" s="363"/>
      <c r="RG8" s="363"/>
      <c r="RH8" s="363"/>
      <c r="RI8" s="363"/>
      <c r="RJ8" s="363"/>
      <c r="RK8" s="363"/>
      <c r="RL8" s="363"/>
      <c r="RM8" s="363"/>
      <c r="RN8" s="363"/>
      <c r="RO8" s="363"/>
      <c r="RP8" s="363"/>
      <c r="RQ8" s="363"/>
      <c r="RR8" s="363"/>
      <c r="RS8" s="363"/>
      <c r="RT8" s="363"/>
      <c r="RU8" s="363"/>
      <c r="RV8" s="363"/>
      <c r="RW8" s="363"/>
      <c r="RX8" s="363"/>
      <c r="RY8" s="363"/>
      <c r="RZ8" s="363"/>
      <c r="SA8" s="363"/>
      <c r="SB8" s="363"/>
      <c r="SC8" s="363"/>
      <c r="SD8" s="363"/>
      <c r="SE8" s="363"/>
      <c r="SF8" s="363"/>
      <c r="SG8" s="363"/>
      <c r="SH8" s="363"/>
      <c r="SI8" s="363"/>
      <c r="SJ8" s="363"/>
      <c r="SK8" s="363"/>
      <c r="SL8" s="363"/>
      <c r="SM8" s="363"/>
      <c r="SN8" s="363"/>
      <c r="SO8" s="363"/>
      <c r="SP8" s="363"/>
      <c r="SQ8" s="363"/>
      <c r="SR8" s="363"/>
      <c r="SS8" s="363"/>
      <c r="ST8" s="363"/>
      <c r="SU8" s="363"/>
      <c r="SV8" s="363"/>
      <c r="SW8" s="363"/>
      <c r="SX8" s="363"/>
      <c r="SY8" s="363"/>
      <c r="SZ8" s="363"/>
      <c r="TA8" s="363"/>
      <c r="TB8" s="363"/>
      <c r="TC8" s="363"/>
      <c r="TD8" s="363"/>
      <c r="TE8" s="363"/>
      <c r="TF8" s="363"/>
      <c r="TG8" s="363"/>
      <c r="TH8" s="363"/>
      <c r="TI8" s="363"/>
      <c r="TJ8" s="363"/>
      <c r="TK8" s="363"/>
      <c r="TL8" s="363"/>
      <c r="TM8" s="363"/>
      <c r="TN8" s="363"/>
      <c r="TO8" s="363"/>
      <c r="TP8" s="363"/>
      <c r="TQ8" s="363"/>
      <c r="TR8" s="363"/>
      <c r="TS8" s="363"/>
      <c r="TT8" s="363"/>
      <c r="TU8" s="363"/>
      <c r="TV8" s="363"/>
      <c r="TW8" s="363"/>
      <c r="TX8" s="363"/>
      <c r="TY8" s="363"/>
      <c r="TZ8" s="363"/>
      <c r="UA8" s="363"/>
      <c r="UB8" s="363"/>
      <c r="UC8" s="363"/>
      <c r="UD8" s="363"/>
      <c r="UE8" s="363"/>
      <c r="UF8" s="363"/>
      <c r="UG8" s="363"/>
      <c r="UH8" s="363"/>
      <c r="UI8" s="363"/>
      <c r="UJ8" s="363"/>
      <c r="UK8" s="363"/>
      <c r="UL8" s="363"/>
      <c r="UM8" s="363"/>
      <c r="UN8" s="363"/>
      <c r="UO8" s="363"/>
      <c r="UP8" s="363"/>
      <c r="UQ8" s="363"/>
      <c r="UR8" s="363"/>
      <c r="US8" s="363"/>
      <c r="UT8" s="363"/>
      <c r="UU8" s="363"/>
      <c r="UV8" s="363"/>
      <c r="UW8" s="363"/>
      <c r="UX8" s="363"/>
      <c r="UY8" s="363"/>
      <c r="UZ8" s="363"/>
      <c r="VA8" s="363"/>
      <c r="VB8" s="363"/>
      <c r="VC8" s="363"/>
      <c r="VD8" s="363"/>
      <c r="VE8" s="363"/>
      <c r="VF8" s="363"/>
      <c r="VG8" s="363"/>
      <c r="VH8" s="363"/>
      <c r="VI8" s="363"/>
      <c r="VJ8" s="363"/>
      <c r="VK8" s="363"/>
      <c r="VL8" s="363"/>
      <c r="VM8" s="363"/>
      <c r="VN8" s="363"/>
      <c r="VO8" s="363"/>
      <c r="VP8" s="363"/>
      <c r="VQ8" s="363"/>
      <c r="VR8" s="363"/>
      <c r="VS8" s="363"/>
      <c r="VT8" s="363"/>
      <c r="VU8" s="363"/>
      <c r="VV8" s="363"/>
      <c r="VW8" s="363"/>
      <c r="VX8" s="363"/>
      <c r="VY8" s="363"/>
      <c r="VZ8" s="363"/>
      <c r="WA8" s="363"/>
      <c r="WB8" s="363"/>
      <c r="WC8" s="363"/>
      <c r="WD8" s="363"/>
      <c r="WE8" s="363"/>
      <c r="WF8" s="363"/>
      <c r="WG8" s="363"/>
      <c r="WH8" s="363"/>
      <c r="WI8" s="363"/>
      <c r="WJ8" s="363"/>
      <c r="WK8" s="363"/>
      <c r="WL8" s="363"/>
      <c r="WM8" s="363"/>
      <c r="WN8" s="363"/>
      <c r="WO8" s="363"/>
      <c r="WP8" s="363"/>
      <c r="WQ8" s="363"/>
      <c r="WR8" s="363"/>
      <c r="WS8" s="363"/>
      <c r="WT8" s="363"/>
      <c r="WU8" s="363"/>
      <c r="WV8" s="363"/>
      <c r="WW8" s="363"/>
      <c r="WX8" s="363"/>
      <c r="WY8" s="363"/>
      <c r="WZ8" s="363"/>
      <c r="XA8" s="363"/>
      <c r="XB8" s="363"/>
      <c r="XC8" s="363"/>
      <c r="XD8" s="363"/>
      <c r="XE8" s="363"/>
      <c r="XF8" s="363"/>
      <c r="XG8" s="363"/>
      <c r="XH8" s="363"/>
      <c r="XI8" s="363"/>
      <c r="XJ8" s="363"/>
      <c r="XK8" s="363"/>
      <c r="XL8" s="363"/>
      <c r="XM8" s="363"/>
      <c r="XN8" s="363"/>
      <c r="XO8" s="363"/>
      <c r="XP8" s="363"/>
      <c r="XQ8" s="363"/>
      <c r="XR8" s="363"/>
      <c r="XS8" s="363"/>
      <c r="XT8" s="363"/>
      <c r="XU8" s="363"/>
      <c r="XV8" s="363"/>
      <c r="XW8" s="363"/>
      <c r="XX8" s="363"/>
      <c r="XY8" s="363"/>
      <c r="XZ8" s="363"/>
      <c r="YA8" s="363"/>
      <c r="YB8" s="363"/>
      <c r="YC8" s="363"/>
      <c r="YD8" s="363"/>
      <c r="YE8" s="363"/>
      <c r="YF8" s="363"/>
      <c r="YG8" s="363"/>
      <c r="YH8" s="363"/>
      <c r="YI8" s="363"/>
      <c r="YJ8" s="363"/>
      <c r="YK8" s="363"/>
      <c r="YL8" s="363"/>
      <c r="YM8" s="363"/>
      <c r="YN8" s="363"/>
      <c r="YO8" s="363"/>
      <c r="YP8" s="363"/>
      <c r="YQ8" s="363"/>
      <c r="YR8" s="363"/>
      <c r="YS8" s="363"/>
      <c r="YT8" s="363"/>
      <c r="YU8" s="363"/>
      <c r="YV8" s="363"/>
      <c r="YW8" s="363"/>
      <c r="YX8" s="363"/>
      <c r="YY8" s="363"/>
      <c r="YZ8" s="363"/>
      <c r="ZA8" s="363"/>
      <c r="ZB8" s="363"/>
      <c r="ZC8" s="363"/>
      <c r="ZD8" s="363"/>
      <c r="ZE8" s="363"/>
      <c r="ZF8" s="363"/>
      <c r="ZG8" s="363"/>
      <c r="ZH8" s="363"/>
      <c r="ZI8" s="363"/>
      <c r="ZJ8" s="363"/>
      <c r="ZK8" s="363"/>
      <c r="ZL8" s="363"/>
      <c r="ZM8" s="363"/>
      <c r="ZN8" s="363"/>
      <c r="ZO8" s="363"/>
      <c r="ZP8" s="363"/>
      <c r="ZQ8" s="363"/>
      <c r="ZR8" s="363"/>
      <c r="ZS8" s="363"/>
      <c r="ZT8" s="363"/>
      <c r="ZU8" s="363"/>
      <c r="ZV8" s="363"/>
      <c r="ZW8" s="363"/>
      <c r="ZX8" s="363"/>
      <c r="ZY8" s="363"/>
      <c r="ZZ8" s="363"/>
      <c r="AAA8" s="363"/>
      <c r="AAB8" s="363"/>
      <c r="AAC8" s="363"/>
      <c r="AAD8" s="363"/>
      <c r="AAE8" s="363"/>
      <c r="AAF8" s="363"/>
      <c r="AAG8" s="363"/>
      <c r="AAH8" s="363"/>
      <c r="AAI8" s="363"/>
      <c r="AAJ8" s="363"/>
      <c r="AAK8" s="363"/>
      <c r="AAL8" s="363"/>
      <c r="AAM8" s="363"/>
      <c r="AAN8" s="363"/>
      <c r="AAO8" s="363"/>
      <c r="AAP8" s="363"/>
      <c r="AAQ8" s="363"/>
      <c r="AAR8" s="363"/>
      <c r="AAS8" s="363"/>
      <c r="AAT8" s="363"/>
      <c r="AAU8" s="363"/>
      <c r="AAV8" s="363"/>
      <c r="AAW8" s="363"/>
      <c r="AAX8" s="363"/>
      <c r="AAY8" s="363"/>
      <c r="AAZ8" s="363"/>
      <c r="ABA8" s="363"/>
      <c r="ABB8" s="363"/>
      <c r="ABC8" s="363"/>
      <c r="ABD8" s="363"/>
      <c r="ABE8" s="363"/>
      <c r="ABF8" s="363"/>
      <c r="ABG8" s="363"/>
      <c r="ABH8" s="363"/>
      <c r="ABI8" s="363"/>
      <c r="ABJ8" s="363"/>
      <c r="ABK8" s="363"/>
      <c r="ABL8" s="363"/>
      <c r="ABM8" s="363"/>
      <c r="ABN8" s="363"/>
      <c r="ABO8" s="363"/>
      <c r="ABP8" s="363"/>
      <c r="ABQ8" s="363"/>
      <c r="ABR8" s="363"/>
      <c r="ABS8" s="363"/>
      <c r="ABT8" s="363"/>
      <c r="ABU8" s="363"/>
      <c r="ABV8" s="363"/>
      <c r="ABW8" s="363"/>
      <c r="ABX8" s="363"/>
      <c r="ABY8" s="363"/>
      <c r="ABZ8" s="363"/>
      <c r="ACA8" s="363"/>
      <c r="ACB8" s="363"/>
      <c r="ACC8" s="363"/>
      <c r="ACD8" s="363"/>
      <c r="ACE8" s="363"/>
      <c r="ACF8" s="363"/>
      <c r="ACG8" s="363"/>
      <c r="ACH8" s="363"/>
      <c r="ACI8" s="363"/>
      <c r="ACJ8" s="363"/>
      <c r="ACK8" s="363"/>
      <c r="ACL8" s="363"/>
      <c r="ACM8" s="363"/>
      <c r="ACN8" s="363"/>
      <c r="ACO8" s="363"/>
      <c r="ACP8" s="363"/>
      <c r="ACQ8" s="363"/>
      <c r="ACR8" s="363"/>
      <c r="ACS8" s="363"/>
      <c r="ACT8" s="363"/>
      <c r="ACU8" s="363"/>
      <c r="ACV8" s="363"/>
      <c r="ACW8" s="363"/>
      <c r="ACX8" s="363"/>
      <c r="ACY8" s="363"/>
      <c r="ACZ8" s="363"/>
      <c r="ADA8" s="363"/>
      <c r="ADB8" s="363"/>
      <c r="ADC8" s="363"/>
      <c r="ADD8" s="363"/>
      <c r="ADE8" s="363"/>
      <c r="ADF8" s="363"/>
      <c r="ADG8" s="363"/>
      <c r="ADH8" s="363"/>
      <c r="ADI8" s="363"/>
      <c r="ADJ8" s="363"/>
      <c r="ADK8" s="363"/>
      <c r="ADL8" s="363"/>
      <c r="ADM8" s="363"/>
      <c r="ADN8" s="363"/>
      <c r="ADO8" s="363"/>
      <c r="ADP8" s="363"/>
      <c r="ADQ8" s="363"/>
      <c r="ADR8" s="363"/>
      <c r="ADS8" s="363"/>
      <c r="ADT8" s="363"/>
      <c r="ADU8" s="363"/>
      <c r="ADV8" s="363"/>
      <c r="ADW8" s="363"/>
      <c r="ADX8" s="363"/>
      <c r="ADY8" s="363"/>
      <c r="ADZ8" s="363"/>
      <c r="AEA8" s="363"/>
      <c r="AEB8" s="363"/>
      <c r="AEC8" s="363"/>
      <c r="AED8" s="363"/>
      <c r="AEE8" s="363"/>
      <c r="AEF8" s="363"/>
      <c r="AEG8" s="363"/>
      <c r="AEH8" s="363"/>
      <c r="AEI8" s="363"/>
      <c r="AEJ8" s="363"/>
      <c r="AEK8" s="363"/>
      <c r="AEL8" s="363"/>
      <c r="AEM8" s="363"/>
      <c r="AEN8" s="363"/>
      <c r="AEO8" s="363"/>
      <c r="AEP8" s="363"/>
      <c r="AEQ8" s="363"/>
      <c r="AER8" s="363"/>
      <c r="AES8" s="363"/>
      <c r="AET8" s="363"/>
      <c r="AEU8" s="363"/>
      <c r="AEV8" s="363"/>
      <c r="AEW8" s="363"/>
      <c r="AEX8" s="363"/>
      <c r="AEY8" s="363"/>
      <c r="AEZ8" s="363"/>
      <c r="AFA8" s="363"/>
      <c r="AFB8" s="363"/>
      <c r="AFC8" s="363"/>
      <c r="AFD8" s="363"/>
      <c r="AFE8" s="363"/>
      <c r="AFF8" s="363"/>
      <c r="AFG8" s="363"/>
      <c r="AFH8" s="363"/>
      <c r="AFI8" s="363"/>
      <c r="AFJ8" s="363"/>
      <c r="AFK8" s="363"/>
      <c r="AFL8" s="363"/>
      <c r="AFM8" s="363"/>
      <c r="AFN8" s="363"/>
      <c r="AFO8" s="363"/>
      <c r="AFP8" s="363"/>
      <c r="AFQ8" s="363"/>
      <c r="AFR8" s="363"/>
      <c r="AFS8" s="363"/>
      <c r="AFT8" s="363"/>
      <c r="AFU8" s="363"/>
      <c r="AFV8" s="363"/>
      <c r="AFW8" s="363"/>
      <c r="AFX8" s="363"/>
      <c r="AFY8" s="363"/>
      <c r="AFZ8" s="363"/>
      <c r="AGA8" s="363"/>
      <c r="AGB8" s="363"/>
      <c r="AGC8" s="363"/>
      <c r="AGD8" s="363"/>
      <c r="AGE8" s="363"/>
      <c r="AGF8" s="363"/>
      <c r="AGG8" s="363"/>
      <c r="AGH8" s="363"/>
      <c r="AGI8" s="363"/>
      <c r="AGJ8" s="363"/>
      <c r="AGK8" s="363"/>
      <c r="AGL8" s="363"/>
      <c r="AGM8" s="363"/>
      <c r="AGN8" s="363"/>
      <c r="AGO8" s="363"/>
      <c r="AGP8" s="363"/>
      <c r="AGQ8" s="363"/>
      <c r="AGR8" s="363"/>
      <c r="AGS8" s="363"/>
      <c r="AGT8" s="363"/>
      <c r="AGU8" s="363"/>
      <c r="AGV8" s="363"/>
      <c r="AGW8" s="363"/>
      <c r="AGX8" s="363"/>
      <c r="AGY8" s="363"/>
      <c r="AGZ8" s="363"/>
      <c r="AHA8" s="363"/>
      <c r="AHB8" s="363"/>
      <c r="AHC8" s="363"/>
      <c r="AHD8" s="363"/>
      <c r="AHE8" s="363"/>
      <c r="AHF8" s="363"/>
      <c r="AHG8" s="363"/>
      <c r="AHH8" s="363"/>
      <c r="AHI8" s="363"/>
      <c r="AHJ8" s="363"/>
      <c r="AHK8" s="363"/>
      <c r="AHL8" s="363"/>
      <c r="AHM8" s="363"/>
      <c r="AHN8" s="363"/>
      <c r="AHO8" s="363"/>
      <c r="AHP8" s="363"/>
      <c r="AHQ8" s="363"/>
      <c r="AHR8" s="363"/>
      <c r="AHS8" s="363"/>
      <c r="AHT8" s="363"/>
      <c r="AHU8" s="363"/>
      <c r="AHV8" s="363"/>
      <c r="AHW8" s="363"/>
      <c r="AHX8" s="363"/>
      <c r="AHY8" s="363"/>
      <c r="AHZ8" s="363"/>
      <c r="AIA8" s="363"/>
      <c r="AIB8" s="363"/>
      <c r="AIC8" s="363"/>
      <c r="AID8" s="363"/>
      <c r="AIE8" s="363"/>
      <c r="AIF8" s="363"/>
      <c r="AIG8" s="363"/>
      <c r="AIH8" s="363"/>
      <c r="AII8" s="363"/>
      <c r="AIJ8" s="363"/>
      <c r="AIK8" s="363"/>
      <c r="AIL8" s="363"/>
      <c r="AIM8" s="363"/>
      <c r="AIN8" s="363"/>
      <c r="AIO8" s="363"/>
      <c r="AIP8" s="363"/>
      <c r="AIQ8" s="363"/>
      <c r="AIR8" s="363"/>
      <c r="AIS8" s="363"/>
      <c r="AIT8" s="363"/>
      <c r="AIU8" s="363"/>
      <c r="AIV8" s="363"/>
      <c r="AIW8" s="363"/>
      <c r="AIX8" s="363"/>
      <c r="AIY8" s="363"/>
      <c r="AIZ8" s="363"/>
      <c r="AJA8" s="363"/>
      <c r="AJB8" s="363"/>
      <c r="AJC8" s="363"/>
      <c r="AJD8" s="363"/>
      <c r="AJE8" s="363"/>
      <c r="AJF8" s="363"/>
      <c r="AJG8" s="363"/>
      <c r="AJH8" s="363"/>
      <c r="AJI8" s="363"/>
      <c r="AJJ8" s="363"/>
      <c r="AJK8" s="363"/>
      <c r="AJL8" s="363"/>
      <c r="AJM8" s="363"/>
      <c r="AJN8" s="363"/>
      <c r="AJO8" s="363"/>
      <c r="AJP8" s="363"/>
      <c r="AJQ8" s="363"/>
      <c r="AJR8" s="363"/>
      <c r="AJS8" s="363"/>
      <c r="AJT8" s="363"/>
      <c r="AJU8" s="363"/>
      <c r="AJV8" s="363"/>
      <c r="AJW8" s="363"/>
      <c r="AJX8" s="363"/>
      <c r="AJY8" s="363"/>
      <c r="AJZ8" s="363"/>
      <c r="AKA8" s="363"/>
      <c r="AKB8" s="363"/>
      <c r="AKC8" s="363"/>
      <c r="AKD8" s="363"/>
      <c r="AKE8" s="363"/>
      <c r="AKF8" s="363"/>
      <c r="AKG8" s="363"/>
      <c r="AKH8" s="363"/>
      <c r="AKI8" s="363"/>
      <c r="AKJ8" s="363"/>
      <c r="AKK8" s="363"/>
      <c r="AKL8" s="363"/>
      <c r="AKM8" s="363"/>
      <c r="AKN8" s="363"/>
      <c r="AKO8" s="363"/>
      <c r="AKP8" s="363"/>
      <c r="AKQ8" s="363"/>
      <c r="AKR8" s="363"/>
      <c r="AKS8" s="363"/>
      <c r="AKT8" s="363"/>
      <c r="AKU8" s="363"/>
      <c r="AKV8" s="363"/>
      <c r="AKW8" s="363"/>
      <c r="AKX8" s="363"/>
      <c r="AKY8" s="363"/>
      <c r="AKZ8" s="363"/>
      <c r="ALA8" s="363"/>
      <c r="ALB8" s="363"/>
      <c r="ALC8" s="363"/>
      <c r="ALD8" s="363"/>
      <c r="ALE8" s="363"/>
      <c r="ALF8" s="363"/>
      <c r="ALG8" s="363"/>
      <c r="ALH8" s="363"/>
      <c r="ALI8" s="363"/>
      <c r="ALJ8" s="363"/>
      <c r="ALK8" s="363"/>
      <c r="ALL8" s="363"/>
      <c r="ALM8" s="363"/>
      <c r="ALN8" s="363"/>
      <c r="ALO8" s="363"/>
      <c r="ALP8" s="363"/>
      <c r="ALQ8" s="363"/>
      <c r="ALR8" s="363"/>
      <c r="ALS8" s="363"/>
      <c r="ALT8" s="363"/>
      <c r="ALU8" s="363"/>
      <c r="ALV8" s="363"/>
      <c r="ALW8" s="363"/>
      <c r="ALX8" s="363"/>
      <c r="ALY8" s="363"/>
      <c r="ALZ8" s="363"/>
      <c r="AMA8" s="363"/>
      <c r="AMB8" s="363"/>
      <c r="AMC8" s="363"/>
      <c r="AMD8" s="363"/>
      <c r="AME8" s="363"/>
      <c r="AMF8" s="363"/>
      <c r="AMG8" s="363"/>
      <c r="AMH8" s="363"/>
      <c r="AMI8" s="363"/>
      <c r="AMJ8" s="363"/>
      <c r="AMK8" s="363"/>
      <c r="AML8" s="363"/>
      <c r="AMM8" s="363"/>
      <c r="AMN8" s="363"/>
      <c r="AMO8" s="363"/>
      <c r="AMP8" s="363"/>
      <c r="AMQ8" s="363"/>
      <c r="AMR8" s="363"/>
      <c r="AMS8" s="363"/>
      <c r="AMT8" s="363"/>
      <c r="AMU8" s="363"/>
      <c r="AMV8" s="363"/>
      <c r="AMW8" s="363"/>
      <c r="AMX8" s="363"/>
      <c r="AMY8" s="363"/>
      <c r="AMZ8" s="363"/>
      <c r="ANA8" s="363"/>
      <c r="ANB8" s="363"/>
      <c r="ANC8" s="363"/>
      <c r="AND8" s="363"/>
      <c r="ANE8" s="363"/>
      <c r="ANF8" s="363"/>
      <c r="ANG8" s="363"/>
      <c r="ANH8" s="363"/>
      <c r="ANI8" s="363"/>
      <c r="ANJ8" s="363"/>
      <c r="ANK8" s="363"/>
      <c r="ANL8" s="363"/>
      <c r="ANM8" s="363"/>
      <c r="ANN8" s="363"/>
      <c r="ANO8" s="363"/>
      <c r="ANP8" s="363"/>
      <c r="ANQ8" s="363"/>
      <c r="ANR8" s="363"/>
      <c r="ANS8" s="363"/>
      <c r="ANT8" s="363"/>
      <c r="ANU8" s="363"/>
      <c r="ANV8" s="363"/>
      <c r="ANW8" s="363"/>
      <c r="ANX8" s="363"/>
      <c r="ANY8" s="363"/>
      <c r="ANZ8" s="363"/>
      <c r="AOA8" s="363"/>
      <c r="AOB8" s="363"/>
      <c r="AOC8" s="363"/>
      <c r="AOD8" s="363"/>
      <c r="AOE8" s="363"/>
      <c r="AOF8" s="363"/>
      <c r="AOG8" s="363"/>
      <c r="AOH8" s="363"/>
      <c r="AOI8" s="363"/>
      <c r="AOJ8" s="363"/>
      <c r="AOK8" s="363"/>
      <c r="AOL8" s="363"/>
      <c r="AOM8" s="363"/>
      <c r="AON8" s="363"/>
      <c r="AOO8" s="363"/>
      <c r="AOP8" s="363"/>
      <c r="AOQ8" s="363"/>
      <c r="AOR8" s="363"/>
      <c r="AOS8" s="363"/>
      <c r="AOT8" s="363"/>
      <c r="AOU8" s="363"/>
      <c r="AOV8" s="363"/>
      <c r="AOW8" s="363"/>
      <c r="AOX8" s="363"/>
      <c r="AOY8" s="363"/>
      <c r="AOZ8" s="363"/>
      <c r="APA8" s="363"/>
      <c r="APB8" s="363"/>
      <c r="APC8" s="363"/>
      <c r="APD8" s="363"/>
      <c r="APE8" s="363"/>
      <c r="APF8" s="363"/>
      <c r="APG8" s="363"/>
      <c r="APH8" s="363"/>
      <c r="API8" s="363"/>
      <c r="APJ8" s="363"/>
      <c r="APK8" s="363"/>
      <c r="APL8" s="363"/>
      <c r="APM8" s="363"/>
      <c r="APN8" s="363"/>
      <c r="APO8" s="363"/>
      <c r="APP8" s="363"/>
      <c r="APQ8" s="363"/>
      <c r="APR8" s="363"/>
      <c r="APS8" s="363"/>
      <c r="APT8" s="363"/>
      <c r="APU8" s="363"/>
      <c r="APV8" s="363"/>
      <c r="APW8" s="363"/>
      <c r="APX8" s="363"/>
      <c r="APY8" s="363"/>
      <c r="APZ8" s="363"/>
      <c r="AQA8" s="363"/>
      <c r="AQB8" s="363"/>
      <c r="AQC8" s="363"/>
      <c r="AQD8" s="363"/>
      <c r="AQE8" s="363"/>
      <c r="AQF8" s="363"/>
      <c r="AQG8" s="363"/>
      <c r="AQH8" s="363"/>
      <c r="AQI8" s="363"/>
      <c r="AQJ8" s="363"/>
      <c r="AQK8" s="363"/>
      <c r="AQL8" s="363"/>
      <c r="AQM8" s="363"/>
      <c r="AQN8" s="363"/>
      <c r="AQO8" s="363"/>
      <c r="AQP8" s="363"/>
      <c r="AQQ8" s="363"/>
      <c r="AQR8" s="363"/>
      <c r="AQS8" s="363"/>
      <c r="AQT8" s="363"/>
      <c r="AQU8" s="363"/>
      <c r="AQV8" s="363"/>
      <c r="AQW8" s="363"/>
      <c r="AQX8" s="363"/>
      <c r="AQY8" s="363"/>
      <c r="AQZ8" s="363"/>
      <c r="ARA8" s="363"/>
      <c r="ARB8" s="363"/>
      <c r="ARC8" s="363"/>
      <c r="ARD8" s="363"/>
      <c r="ARE8" s="363"/>
      <c r="ARF8" s="363"/>
      <c r="ARG8" s="363"/>
      <c r="ARH8" s="363"/>
      <c r="ARI8" s="363"/>
      <c r="ARJ8" s="363"/>
      <c r="ARK8" s="363"/>
      <c r="ARL8" s="363"/>
      <c r="ARM8" s="363"/>
      <c r="ARN8" s="363"/>
      <c r="ARO8" s="363"/>
      <c r="ARP8" s="363"/>
      <c r="ARQ8" s="363"/>
      <c r="ARR8" s="363"/>
      <c r="ARS8" s="363"/>
      <c r="ART8" s="363"/>
      <c r="ARU8" s="363"/>
      <c r="ARV8" s="363"/>
      <c r="ARW8" s="363"/>
      <c r="ARX8" s="363"/>
      <c r="ARY8" s="363"/>
      <c r="ARZ8" s="363"/>
      <c r="ASA8" s="363"/>
      <c r="ASB8" s="363"/>
      <c r="ASC8" s="363"/>
      <c r="ASD8" s="363"/>
      <c r="ASE8" s="363"/>
      <c r="ASF8" s="363"/>
      <c r="ASG8" s="363"/>
      <c r="ASH8" s="363"/>
      <c r="ASI8" s="363"/>
      <c r="ASJ8" s="363"/>
      <c r="ASK8" s="363"/>
      <c r="ASL8" s="363"/>
      <c r="ASM8" s="363"/>
      <c r="ASN8" s="363"/>
      <c r="ASO8" s="363"/>
      <c r="ASP8" s="363"/>
      <c r="ASQ8" s="363"/>
      <c r="ASR8" s="363"/>
      <c r="ASS8" s="363"/>
      <c r="AST8" s="363"/>
      <c r="ASU8" s="363"/>
      <c r="ASV8" s="363"/>
      <c r="ASW8" s="363"/>
      <c r="ASX8" s="363"/>
      <c r="ASY8" s="363"/>
      <c r="ASZ8" s="363"/>
      <c r="ATA8" s="363"/>
      <c r="ATB8" s="363"/>
      <c r="ATC8" s="363"/>
      <c r="ATD8" s="363"/>
      <c r="ATE8" s="363"/>
      <c r="ATF8" s="363"/>
      <c r="ATG8" s="363"/>
      <c r="ATH8" s="363"/>
      <c r="ATI8" s="363"/>
      <c r="ATJ8" s="363"/>
      <c r="ATK8" s="363"/>
      <c r="ATL8" s="363"/>
      <c r="ATM8" s="363"/>
      <c r="ATN8" s="363"/>
      <c r="ATO8" s="363"/>
      <c r="ATP8" s="363"/>
      <c r="ATQ8" s="363"/>
      <c r="ATR8" s="363"/>
      <c r="ATS8" s="363"/>
      <c r="ATT8" s="363"/>
      <c r="ATU8" s="363"/>
      <c r="ATV8" s="363"/>
      <c r="ATW8" s="363"/>
      <c r="ATX8" s="363"/>
      <c r="ATY8" s="363"/>
      <c r="ATZ8" s="363"/>
      <c r="AUA8" s="363"/>
      <c r="AUB8" s="363"/>
      <c r="AUC8" s="363"/>
      <c r="AUD8" s="363"/>
      <c r="AUE8" s="363"/>
      <c r="AUF8" s="363"/>
      <c r="AUG8" s="363"/>
      <c r="AUH8" s="363"/>
      <c r="AUI8" s="363"/>
      <c r="AUJ8" s="363"/>
      <c r="AUK8" s="363"/>
      <c r="AUL8" s="363"/>
      <c r="AUM8" s="363"/>
      <c r="AUN8" s="363"/>
      <c r="AUO8" s="363"/>
      <c r="AUP8" s="363"/>
      <c r="AUQ8" s="363"/>
      <c r="AUR8" s="363"/>
      <c r="AUS8" s="363"/>
      <c r="AUT8" s="363"/>
      <c r="AUU8" s="363"/>
      <c r="AUV8" s="363"/>
      <c r="AUW8" s="363"/>
      <c r="AUX8" s="363"/>
      <c r="AUY8" s="363"/>
      <c r="AUZ8" s="363"/>
      <c r="AVA8" s="363"/>
      <c r="AVB8" s="363"/>
      <c r="AVC8" s="363"/>
      <c r="AVD8" s="363"/>
      <c r="AVE8" s="363"/>
      <c r="AVF8" s="363"/>
      <c r="AVG8" s="363"/>
      <c r="AVH8" s="363"/>
      <c r="AVI8" s="363"/>
      <c r="AVJ8" s="363"/>
      <c r="AVK8" s="363"/>
      <c r="AVL8" s="363"/>
      <c r="AVM8" s="363"/>
      <c r="AVN8" s="363"/>
      <c r="AVO8" s="363"/>
      <c r="AVP8" s="363"/>
      <c r="AVQ8" s="363"/>
      <c r="AVR8" s="363"/>
      <c r="AVS8" s="363"/>
      <c r="AVT8" s="363"/>
      <c r="AVU8" s="363"/>
      <c r="AVV8" s="363"/>
      <c r="AVW8" s="363"/>
      <c r="AVX8" s="363"/>
      <c r="AVY8" s="363"/>
      <c r="AVZ8" s="363"/>
      <c r="AWA8" s="363"/>
      <c r="AWB8" s="363"/>
      <c r="AWC8" s="363"/>
      <c r="AWD8" s="363"/>
      <c r="AWE8" s="363"/>
      <c r="AWF8" s="363"/>
      <c r="AWG8" s="363"/>
      <c r="AWH8" s="363"/>
      <c r="AWI8" s="363"/>
      <c r="AWJ8" s="363"/>
      <c r="AWK8" s="363"/>
      <c r="AWL8" s="363"/>
      <c r="AWM8" s="363"/>
      <c r="AWN8" s="363"/>
      <c r="AWO8" s="363"/>
      <c r="AWP8" s="363"/>
      <c r="AWQ8" s="363"/>
      <c r="AWR8" s="363"/>
      <c r="AWS8" s="363"/>
      <c r="AWT8" s="363"/>
      <c r="AWU8" s="363"/>
      <c r="AWV8" s="363"/>
      <c r="AWW8" s="363"/>
      <c r="AWX8" s="363"/>
      <c r="AWY8" s="363"/>
      <c r="AWZ8" s="363"/>
      <c r="AXA8" s="363"/>
      <c r="AXB8" s="363"/>
      <c r="AXC8" s="363"/>
      <c r="AXD8" s="363"/>
      <c r="AXE8" s="363"/>
      <c r="AXF8" s="363"/>
      <c r="AXG8" s="363"/>
      <c r="AXH8" s="363"/>
      <c r="AXI8" s="363"/>
      <c r="AXJ8" s="363"/>
      <c r="AXK8" s="363"/>
      <c r="AXL8" s="363"/>
      <c r="AXM8" s="363"/>
      <c r="AXN8" s="363"/>
      <c r="AXO8" s="363"/>
      <c r="AXP8" s="363"/>
      <c r="AXQ8" s="363"/>
      <c r="AXR8" s="363"/>
      <c r="AXS8" s="363"/>
      <c r="AXT8" s="363"/>
      <c r="AXU8" s="363"/>
      <c r="AXV8" s="363"/>
      <c r="AXW8" s="363"/>
      <c r="AXX8" s="363"/>
      <c r="AXY8" s="363"/>
      <c r="AXZ8" s="363"/>
      <c r="AYA8" s="363"/>
      <c r="AYB8" s="363"/>
      <c r="AYC8" s="363"/>
      <c r="AYD8" s="363"/>
      <c r="AYE8" s="363"/>
      <c r="AYF8" s="363"/>
      <c r="AYG8" s="363"/>
      <c r="AYH8" s="363"/>
      <c r="AYI8" s="363"/>
      <c r="AYJ8" s="363"/>
      <c r="AYK8" s="363"/>
      <c r="AYL8" s="363"/>
      <c r="AYM8" s="363"/>
      <c r="AYN8" s="363"/>
      <c r="AYO8" s="363"/>
      <c r="AYP8" s="363"/>
      <c r="AYQ8" s="363"/>
      <c r="AYR8" s="363"/>
      <c r="AYS8" s="363"/>
      <c r="AYT8" s="363"/>
      <c r="AYU8" s="363"/>
      <c r="AYV8" s="363"/>
      <c r="AYW8" s="363"/>
      <c r="AYX8" s="363"/>
      <c r="AYY8" s="363"/>
      <c r="AYZ8" s="363"/>
      <c r="AZA8" s="363"/>
      <c r="AZB8" s="363"/>
      <c r="AZC8" s="363"/>
      <c r="AZD8" s="363"/>
      <c r="AZE8" s="363"/>
      <c r="AZF8" s="363"/>
      <c r="AZG8" s="363"/>
      <c r="AZH8" s="363"/>
      <c r="AZI8" s="363"/>
      <c r="AZJ8" s="363"/>
      <c r="AZK8" s="363"/>
      <c r="AZL8" s="363"/>
      <c r="AZM8" s="363"/>
      <c r="AZN8" s="363"/>
      <c r="AZO8" s="363"/>
      <c r="AZP8" s="363"/>
      <c r="AZQ8" s="363"/>
      <c r="AZR8" s="363"/>
      <c r="AZS8" s="363"/>
      <c r="AZT8" s="363"/>
      <c r="AZU8" s="363"/>
      <c r="AZV8" s="363"/>
      <c r="AZW8" s="363"/>
      <c r="AZX8" s="363"/>
      <c r="AZY8" s="363"/>
      <c r="AZZ8" s="363"/>
      <c r="BAA8" s="363"/>
      <c r="BAB8" s="363"/>
      <c r="BAC8" s="363"/>
      <c r="BAD8" s="363"/>
      <c r="BAE8" s="363"/>
      <c r="BAF8" s="363"/>
      <c r="BAG8" s="363"/>
      <c r="BAH8" s="363"/>
      <c r="BAI8" s="363"/>
      <c r="BAJ8" s="363"/>
      <c r="BAK8" s="363"/>
      <c r="BAL8" s="363"/>
      <c r="BAM8" s="363"/>
      <c r="BAN8" s="363"/>
      <c r="BAO8" s="363"/>
      <c r="BAP8" s="363"/>
      <c r="BAQ8" s="363"/>
      <c r="BAR8" s="363"/>
      <c r="BAS8" s="363"/>
      <c r="BAT8" s="363"/>
      <c r="BAU8" s="363"/>
      <c r="BAV8" s="363"/>
      <c r="BAW8" s="363"/>
      <c r="BAX8" s="363"/>
      <c r="BAY8" s="363"/>
      <c r="BAZ8" s="363"/>
      <c r="BBA8" s="363"/>
      <c r="BBB8" s="363"/>
      <c r="BBC8" s="363"/>
      <c r="BBD8" s="363"/>
      <c r="BBE8" s="363"/>
      <c r="BBF8" s="363"/>
      <c r="BBG8" s="363"/>
      <c r="BBH8" s="363"/>
      <c r="BBI8" s="363"/>
      <c r="BBJ8" s="363"/>
      <c r="BBK8" s="363"/>
      <c r="BBL8" s="363"/>
      <c r="BBM8" s="363"/>
      <c r="BBN8" s="363"/>
      <c r="BBO8" s="363"/>
      <c r="BBP8" s="363"/>
      <c r="BBQ8" s="363"/>
      <c r="BBR8" s="363"/>
      <c r="BBS8" s="363"/>
      <c r="BBT8" s="363"/>
      <c r="BBU8" s="363"/>
      <c r="BBV8" s="363"/>
      <c r="BBW8" s="363"/>
      <c r="BBX8" s="363"/>
      <c r="BBY8" s="363"/>
      <c r="BBZ8" s="363"/>
      <c r="BCA8" s="363"/>
      <c r="BCB8" s="363"/>
      <c r="BCC8" s="363"/>
      <c r="BCD8" s="363"/>
      <c r="BCE8" s="363"/>
      <c r="BCF8" s="363"/>
      <c r="BCG8" s="363"/>
      <c r="BCH8" s="363"/>
      <c r="BCI8" s="363"/>
      <c r="BCJ8" s="363"/>
      <c r="BCK8" s="363"/>
      <c r="BCL8" s="363"/>
      <c r="BCM8" s="363"/>
      <c r="BCN8" s="363"/>
      <c r="BCO8" s="363"/>
      <c r="BCP8" s="363"/>
      <c r="BCQ8" s="363"/>
      <c r="BCR8" s="363"/>
      <c r="BCS8" s="363"/>
      <c r="BCT8" s="363"/>
      <c r="BCU8" s="363"/>
      <c r="BCV8" s="363"/>
      <c r="BCW8" s="363"/>
      <c r="BCX8" s="363"/>
      <c r="BCY8" s="363"/>
      <c r="BCZ8" s="363"/>
      <c r="BDA8" s="363"/>
      <c r="BDB8" s="363"/>
      <c r="BDC8" s="363"/>
      <c r="BDD8" s="363"/>
      <c r="BDE8" s="363"/>
      <c r="BDF8" s="363"/>
      <c r="BDG8" s="363"/>
      <c r="BDH8" s="363"/>
      <c r="BDI8" s="363"/>
      <c r="BDJ8" s="363"/>
      <c r="BDK8" s="363"/>
      <c r="BDL8" s="363"/>
      <c r="BDM8" s="363"/>
      <c r="BDN8" s="363"/>
      <c r="BDO8" s="363"/>
      <c r="BDP8" s="363"/>
      <c r="BDQ8" s="363"/>
      <c r="BDR8" s="363"/>
      <c r="BDS8" s="363"/>
      <c r="BDT8" s="363"/>
      <c r="BDU8" s="363"/>
      <c r="BDV8" s="363"/>
      <c r="BDW8" s="363"/>
      <c r="BDX8" s="363"/>
      <c r="BDY8" s="363"/>
      <c r="BDZ8" s="363"/>
      <c r="BEA8" s="363"/>
      <c r="BEB8" s="363"/>
      <c r="BEC8" s="363"/>
      <c r="BED8" s="363"/>
      <c r="BEE8" s="363"/>
      <c r="BEF8" s="363"/>
      <c r="BEG8" s="363"/>
      <c r="BEH8" s="363"/>
      <c r="BEI8" s="363"/>
      <c r="BEJ8" s="363"/>
      <c r="BEK8" s="363"/>
      <c r="BEL8" s="363"/>
      <c r="BEM8" s="363"/>
      <c r="BEN8" s="363"/>
      <c r="BEO8" s="363"/>
      <c r="BEP8" s="363"/>
      <c r="BEQ8" s="363"/>
      <c r="BER8" s="363"/>
      <c r="BES8" s="363"/>
      <c r="BET8" s="363"/>
      <c r="BEU8" s="363"/>
      <c r="BEV8" s="363"/>
      <c r="BEW8" s="363"/>
      <c r="BEX8" s="363"/>
      <c r="BEY8" s="363"/>
      <c r="BEZ8" s="363"/>
      <c r="BFA8" s="363"/>
      <c r="BFB8" s="363"/>
      <c r="BFC8" s="363"/>
      <c r="BFD8" s="363"/>
      <c r="BFE8" s="363"/>
      <c r="BFF8" s="363"/>
      <c r="BFG8" s="363"/>
      <c r="BFH8" s="363"/>
      <c r="BFI8" s="363"/>
      <c r="BFJ8" s="363"/>
      <c r="BFK8" s="363"/>
      <c r="BFL8" s="363"/>
      <c r="BFM8" s="363"/>
      <c r="BFN8" s="363"/>
      <c r="BFO8" s="363"/>
      <c r="BFP8" s="363"/>
      <c r="BFQ8" s="363"/>
      <c r="BFR8" s="363"/>
      <c r="BFS8" s="363"/>
      <c r="BFT8" s="363"/>
      <c r="BFU8" s="363"/>
      <c r="BFV8" s="363"/>
      <c r="BFW8" s="363"/>
      <c r="BFX8" s="363"/>
      <c r="BFY8" s="363"/>
      <c r="BFZ8" s="363"/>
      <c r="BGA8" s="363"/>
      <c r="BGB8" s="363"/>
      <c r="BGC8" s="363"/>
      <c r="BGD8" s="363"/>
      <c r="BGE8" s="363"/>
      <c r="BGF8" s="363"/>
      <c r="BGG8" s="363"/>
      <c r="BGH8" s="363"/>
      <c r="BGI8" s="363"/>
      <c r="BGJ8" s="363"/>
      <c r="BGK8" s="363"/>
      <c r="BGL8" s="363"/>
      <c r="BGM8" s="363"/>
      <c r="BGN8" s="363"/>
      <c r="BGO8" s="363"/>
      <c r="BGP8" s="363"/>
      <c r="BGQ8" s="363"/>
      <c r="BGR8" s="363"/>
      <c r="BGS8" s="363"/>
      <c r="BGT8" s="363"/>
      <c r="BGU8" s="363"/>
      <c r="BGV8" s="363"/>
      <c r="BGW8" s="363"/>
      <c r="BGX8" s="363"/>
      <c r="BGY8" s="363"/>
      <c r="BGZ8" s="363"/>
      <c r="BHA8" s="363"/>
      <c r="BHB8" s="363"/>
      <c r="BHC8" s="363"/>
      <c r="BHD8" s="363"/>
      <c r="BHE8" s="363"/>
      <c r="BHF8" s="363"/>
      <c r="BHG8" s="363"/>
      <c r="BHH8" s="363"/>
      <c r="BHI8" s="363"/>
      <c r="BHJ8" s="363"/>
      <c r="BHK8" s="363"/>
      <c r="BHL8" s="363"/>
      <c r="BHM8" s="363"/>
      <c r="BHN8" s="363"/>
      <c r="BHO8" s="363"/>
      <c r="BHP8" s="363"/>
      <c r="BHQ8" s="363"/>
      <c r="BHR8" s="363"/>
      <c r="BHS8" s="363"/>
      <c r="BHT8" s="363"/>
      <c r="BHU8" s="363"/>
      <c r="BHV8" s="363"/>
      <c r="BHW8" s="363"/>
      <c r="BHX8" s="363"/>
      <c r="BHY8" s="363"/>
      <c r="BHZ8" s="363"/>
      <c r="BIA8" s="363"/>
      <c r="BIB8" s="363"/>
      <c r="BIC8" s="363"/>
      <c r="BID8" s="363"/>
      <c r="BIE8" s="363"/>
      <c r="BIF8" s="363"/>
      <c r="BIG8" s="363"/>
      <c r="BIH8" s="363"/>
      <c r="BII8" s="363"/>
      <c r="BIJ8" s="363"/>
      <c r="BIK8" s="363"/>
      <c r="BIL8" s="363"/>
      <c r="BIM8" s="363"/>
      <c r="BIN8" s="363"/>
      <c r="BIO8" s="363"/>
      <c r="BIP8" s="363"/>
      <c r="BIQ8" s="363"/>
      <c r="BIR8" s="363"/>
      <c r="BIS8" s="363"/>
      <c r="BIT8" s="363"/>
      <c r="BIU8" s="363"/>
      <c r="BIV8" s="363"/>
      <c r="BIW8" s="363"/>
      <c r="BIX8" s="363"/>
      <c r="BIY8" s="363"/>
      <c r="BIZ8" s="363"/>
      <c r="BJA8" s="363"/>
      <c r="BJB8" s="363"/>
      <c r="BJC8" s="363"/>
      <c r="BJD8" s="363"/>
      <c r="BJE8" s="363"/>
      <c r="BJF8" s="363"/>
      <c r="BJG8" s="363"/>
      <c r="BJH8" s="363"/>
      <c r="BJI8" s="363"/>
      <c r="BJJ8" s="363"/>
      <c r="BJK8" s="363"/>
      <c r="BJL8" s="363"/>
      <c r="BJM8" s="363"/>
      <c r="BJN8" s="363"/>
      <c r="BJO8" s="363"/>
      <c r="BJP8" s="363"/>
      <c r="BJQ8" s="363"/>
      <c r="BJR8" s="363"/>
      <c r="BJS8" s="363"/>
      <c r="BJT8" s="363"/>
      <c r="BJU8" s="363"/>
      <c r="BJV8" s="363"/>
      <c r="BJW8" s="363"/>
      <c r="BJX8" s="363"/>
      <c r="BJY8" s="363"/>
      <c r="BJZ8" s="363"/>
      <c r="BKA8" s="363"/>
      <c r="BKB8" s="363"/>
      <c r="BKC8" s="363"/>
      <c r="BKD8" s="363"/>
      <c r="BKE8" s="363"/>
      <c r="BKF8" s="363"/>
      <c r="BKG8" s="363"/>
      <c r="BKH8" s="363"/>
      <c r="BKI8" s="363"/>
      <c r="BKJ8" s="363"/>
      <c r="BKK8" s="363"/>
      <c r="BKL8" s="363"/>
      <c r="BKM8" s="363"/>
      <c r="BKN8" s="363"/>
      <c r="BKO8" s="363"/>
      <c r="BKP8" s="363"/>
      <c r="BKQ8" s="363"/>
      <c r="BKR8" s="363"/>
      <c r="BKS8" s="363"/>
      <c r="BKT8" s="363"/>
      <c r="BKU8" s="363"/>
      <c r="BKV8" s="363"/>
      <c r="BKW8" s="363"/>
      <c r="BKX8" s="363"/>
      <c r="BKY8" s="363"/>
      <c r="BKZ8" s="363"/>
      <c r="BLA8" s="363"/>
      <c r="BLB8" s="363"/>
      <c r="BLC8" s="363"/>
      <c r="BLD8" s="363"/>
      <c r="BLE8" s="363"/>
      <c r="BLF8" s="363"/>
      <c r="BLG8" s="363"/>
      <c r="BLH8" s="363"/>
      <c r="BLI8" s="363"/>
      <c r="BLJ8" s="363"/>
      <c r="BLK8" s="363"/>
      <c r="BLL8" s="363"/>
      <c r="BLM8" s="363"/>
      <c r="BLN8" s="363"/>
      <c r="BLO8" s="363"/>
      <c r="BLP8" s="363"/>
      <c r="BLQ8" s="363"/>
      <c r="BLR8" s="363"/>
      <c r="BLS8" s="363"/>
      <c r="BLT8" s="363"/>
      <c r="BLU8" s="363"/>
      <c r="BLV8" s="363"/>
      <c r="BLW8" s="363"/>
      <c r="BLX8" s="363"/>
      <c r="BLY8" s="363"/>
      <c r="BLZ8" s="363"/>
      <c r="BMA8" s="363"/>
      <c r="BMB8" s="363"/>
      <c r="BMC8" s="363"/>
      <c r="BMD8" s="363"/>
      <c r="BME8" s="363"/>
      <c r="BMF8" s="363"/>
      <c r="BMG8" s="363"/>
      <c r="BMH8" s="363"/>
      <c r="BMI8" s="363"/>
      <c r="BMJ8" s="363"/>
      <c r="BMK8" s="363"/>
      <c r="BML8" s="363"/>
      <c r="BMM8" s="363"/>
      <c r="BMN8" s="363"/>
      <c r="BMO8" s="363"/>
      <c r="BMP8" s="363"/>
      <c r="BMQ8" s="363"/>
      <c r="BMR8" s="363"/>
      <c r="BMS8" s="363"/>
      <c r="BMT8" s="363"/>
      <c r="BMU8" s="363"/>
      <c r="BMV8" s="363"/>
      <c r="BMW8" s="363"/>
      <c r="BMX8" s="363"/>
      <c r="BMY8" s="363"/>
      <c r="BMZ8" s="363"/>
      <c r="BNA8" s="363"/>
      <c r="BNB8" s="363"/>
      <c r="BNC8" s="363"/>
      <c r="BND8" s="363"/>
      <c r="BNE8" s="363"/>
      <c r="BNF8" s="363"/>
      <c r="BNG8" s="363"/>
      <c r="BNH8" s="363"/>
      <c r="BNI8" s="363"/>
      <c r="BNJ8" s="363"/>
      <c r="BNK8" s="363"/>
      <c r="BNL8" s="363"/>
      <c r="BNM8" s="363"/>
      <c r="BNN8" s="363"/>
      <c r="BNO8" s="363"/>
      <c r="BNP8" s="363"/>
      <c r="BNQ8" s="363"/>
      <c r="BNR8" s="363"/>
      <c r="BNS8" s="363"/>
      <c r="BNT8" s="363"/>
      <c r="BNU8" s="363"/>
      <c r="BNV8" s="363"/>
      <c r="BNW8" s="363"/>
      <c r="BNX8" s="363"/>
      <c r="BNY8" s="363"/>
      <c r="BNZ8" s="363"/>
      <c r="BOA8" s="363"/>
      <c r="BOB8" s="363"/>
      <c r="BOC8" s="363"/>
      <c r="BOD8" s="363"/>
      <c r="BOE8" s="363"/>
      <c r="BOF8" s="363"/>
      <c r="BOG8" s="363"/>
      <c r="BOH8" s="363"/>
      <c r="BOI8" s="363"/>
      <c r="BOJ8" s="363"/>
      <c r="BOK8" s="363"/>
      <c r="BOL8" s="363"/>
      <c r="BOM8" s="363"/>
      <c r="BON8" s="363"/>
      <c r="BOO8" s="363"/>
      <c r="BOP8" s="363"/>
      <c r="BOQ8" s="363"/>
      <c r="BOR8" s="363"/>
      <c r="BOS8" s="363"/>
      <c r="BOT8" s="363"/>
      <c r="BOU8" s="363"/>
      <c r="BOV8" s="363"/>
      <c r="BOW8" s="363"/>
      <c r="BOX8" s="363"/>
      <c r="BOY8" s="363"/>
      <c r="BOZ8" s="363"/>
      <c r="BPA8" s="363"/>
      <c r="BPB8" s="363"/>
      <c r="BPC8" s="363"/>
      <c r="BPD8" s="363"/>
      <c r="BPE8" s="363"/>
      <c r="BPF8" s="363"/>
      <c r="BPG8" s="363"/>
      <c r="BPH8" s="363"/>
      <c r="BPI8" s="363"/>
      <c r="BPJ8" s="363"/>
      <c r="BPK8" s="363"/>
      <c r="BPL8" s="363"/>
      <c r="BPM8" s="363"/>
      <c r="BPN8" s="363"/>
      <c r="BPO8" s="363"/>
      <c r="BPP8" s="363"/>
      <c r="BPQ8" s="363"/>
      <c r="BPR8" s="363"/>
      <c r="BPS8" s="363"/>
      <c r="BPT8" s="363"/>
      <c r="BPU8" s="363"/>
      <c r="BPV8" s="363"/>
      <c r="BPW8" s="363"/>
      <c r="BPX8" s="363"/>
      <c r="BPY8" s="363"/>
      <c r="BPZ8" s="363"/>
      <c r="BQA8" s="363"/>
      <c r="BQB8" s="363"/>
      <c r="BQC8" s="363"/>
      <c r="BQD8" s="363"/>
      <c r="BQE8" s="363"/>
      <c r="BQF8" s="363"/>
      <c r="BQG8" s="363"/>
      <c r="BQH8" s="363"/>
      <c r="BQI8" s="363"/>
      <c r="BQJ8" s="363"/>
      <c r="BQK8" s="363"/>
      <c r="BQL8" s="363"/>
      <c r="BQM8" s="363"/>
      <c r="BQN8" s="363"/>
      <c r="BQO8" s="363"/>
      <c r="BQP8" s="363"/>
      <c r="BQQ8" s="363"/>
      <c r="BQR8" s="363"/>
      <c r="BQS8" s="363"/>
      <c r="BQT8" s="363"/>
      <c r="BQU8" s="363"/>
      <c r="BQV8" s="363"/>
      <c r="BQW8" s="363"/>
      <c r="BQX8" s="363"/>
      <c r="BQY8" s="363"/>
      <c r="BQZ8" s="363"/>
      <c r="BRA8" s="363"/>
      <c r="BRB8" s="363"/>
      <c r="BRC8" s="363"/>
      <c r="BRD8" s="363"/>
      <c r="BRE8" s="363"/>
      <c r="BRF8" s="363"/>
      <c r="BRG8" s="363"/>
      <c r="BRH8" s="363"/>
      <c r="BRI8" s="363"/>
      <c r="BRJ8" s="363"/>
      <c r="BRK8" s="363"/>
      <c r="BRL8" s="363"/>
      <c r="BRM8" s="363"/>
      <c r="BRN8" s="363"/>
      <c r="BRO8" s="363"/>
      <c r="BRP8" s="363"/>
      <c r="BRQ8" s="363"/>
      <c r="BRR8" s="363"/>
      <c r="BRS8" s="363"/>
      <c r="BRT8" s="363"/>
      <c r="BRU8" s="363"/>
      <c r="BRV8" s="363"/>
      <c r="BRW8" s="363"/>
      <c r="BRX8" s="363"/>
      <c r="BRY8" s="363"/>
      <c r="BRZ8" s="363"/>
      <c r="BSA8" s="363"/>
      <c r="BSB8" s="363"/>
      <c r="BSC8" s="363"/>
      <c r="BSD8" s="363"/>
      <c r="BSE8" s="363"/>
      <c r="BSF8" s="363"/>
      <c r="BSG8" s="363"/>
      <c r="BSH8" s="363"/>
      <c r="BSI8" s="363"/>
      <c r="BSJ8" s="363"/>
      <c r="BSK8" s="363"/>
      <c r="BSL8" s="363"/>
      <c r="BSM8" s="363"/>
      <c r="BSN8" s="363"/>
      <c r="BSO8" s="363"/>
      <c r="BSP8" s="363"/>
      <c r="BSQ8" s="363"/>
      <c r="BSR8" s="363"/>
      <c r="BSS8" s="363"/>
      <c r="BST8" s="363"/>
      <c r="BSU8" s="363"/>
      <c r="BSV8" s="363"/>
      <c r="BSW8" s="363"/>
      <c r="BSX8" s="363"/>
      <c r="BSY8" s="363"/>
      <c r="BSZ8" s="363"/>
      <c r="BTA8" s="363"/>
      <c r="BTB8" s="363"/>
      <c r="BTC8" s="363"/>
      <c r="BTD8" s="363"/>
      <c r="BTE8" s="363"/>
      <c r="BTF8" s="363"/>
      <c r="BTG8" s="363"/>
      <c r="BTH8" s="363"/>
      <c r="BTI8" s="363"/>
      <c r="BTJ8" s="363"/>
      <c r="BTK8" s="363"/>
      <c r="BTL8" s="363"/>
      <c r="BTM8" s="363"/>
      <c r="BTN8" s="363"/>
      <c r="BTO8" s="363"/>
      <c r="BTP8" s="363"/>
      <c r="BTQ8" s="363"/>
      <c r="BTR8" s="363"/>
      <c r="BTS8" s="363"/>
      <c r="BTT8" s="363"/>
      <c r="BTU8" s="363"/>
      <c r="BTV8" s="363"/>
      <c r="BTW8" s="363"/>
      <c r="BTX8" s="363"/>
      <c r="BTY8" s="363"/>
      <c r="BTZ8" s="363"/>
      <c r="BUA8" s="363"/>
      <c r="BUB8" s="363"/>
      <c r="BUC8" s="363"/>
      <c r="BUD8" s="363"/>
      <c r="BUE8" s="363"/>
      <c r="BUF8" s="363"/>
      <c r="BUG8" s="363"/>
      <c r="BUH8" s="363"/>
      <c r="BUI8" s="363"/>
      <c r="BUJ8" s="363"/>
      <c r="BUK8" s="363"/>
      <c r="BUL8" s="363"/>
      <c r="BUM8" s="363"/>
      <c r="BUN8" s="363"/>
      <c r="BUO8" s="363"/>
      <c r="BUP8" s="363"/>
      <c r="BUQ8" s="363"/>
      <c r="BUR8" s="363"/>
      <c r="BUS8" s="363"/>
      <c r="BUT8" s="363"/>
      <c r="BUU8" s="363"/>
      <c r="BUV8" s="363"/>
      <c r="BUW8" s="363"/>
      <c r="BUX8" s="363"/>
      <c r="BUY8" s="363"/>
      <c r="BUZ8" s="363"/>
      <c r="BVA8" s="363"/>
      <c r="BVB8" s="363"/>
      <c r="BVC8" s="363"/>
      <c r="BVD8" s="363"/>
      <c r="BVE8" s="363"/>
      <c r="BVF8" s="363"/>
      <c r="BVG8" s="363"/>
      <c r="BVH8" s="363"/>
      <c r="BVI8" s="363"/>
      <c r="BVJ8" s="363"/>
      <c r="BVK8" s="363"/>
      <c r="BVL8" s="363"/>
      <c r="BVM8" s="363"/>
      <c r="BVN8" s="363"/>
      <c r="BVO8" s="363"/>
      <c r="BVP8" s="363"/>
      <c r="BVQ8" s="363"/>
      <c r="BVR8" s="363"/>
      <c r="BVS8" s="363"/>
      <c r="BVT8" s="363"/>
      <c r="BVU8" s="363"/>
      <c r="BVV8" s="363"/>
      <c r="BVW8" s="363"/>
      <c r="BVX8" s="363"/>
      <c r="BVY8" s="363"/>
      <c r="BVZ8" s="363"/>
      <c r="BWA8" s="363"/>
      <c r="BWB8" s="363"/>
      <c r="BWC8" s="363"/>
      <c r="BWD8" s="363"/>
      <c r="BWE8" s="363"/>
      <c r="BWF8" s="363"/>
      <c r="BWG8" s="363"/>
      <c r="BWH8" s="363"/>
      <c r="BWI8" s="363"/>
      <c r="BWJ8" s="363"/>
      <c r="BWK8" s="363"/>
      <c r="BWL8" s="363"/>
      <c r="BWM8" s="363"/>
      <c r="BWN8" s="363"/>
      <c r="BWO8" s="363"/>
      <c r="BWP8" s="363"/>
      <c r="BWQ8" s="363"/>
      <c r="BWR8" s="363"/>
      <c r="BWS8" s="363"/>
      <c r="BWT8" s="363"/>
      <c r="BWU8" s="363"/>
      <c r="BWV8" s="363"/>
      <c r="BWW8" s="363"/>
      <c r="BWX8" s="363"/>
      <c r="BWY8" s="363"/>
      <c r="BWZ8" s="363"/>
      <c r="BXA8" s="363"/>
      <c r="BXB8" s="363"/>
      <c r="BXC8" s="363"/>
      <c r="BXD8" s="363"/>
      <c r="BXE8" s="363"/>
      <c r="BXF8" s="363"/>
      <c r="BXG8" s="363"/>
      <c r="BXH8" s="363"/>
      <c r="BXI8" s="363"/>
      <c r="BXJ8" s="363"/>
      <c r="BXK8" s="363"/>
      <c r="BXL8" s="363"/>
      <c r="BXM8" s="363"/>
      <c r="BXN8" s="363"/>
      <c r="BXO8" s="363"/>
      <c r="BXP8" s="363"/>
      <c r="BXQ8" s="363"/>
      <c r="BXR8" s="363"/>
      <c r="BXS8" s="363"/>
      <c r="BXT8" s="363"/>
      <c r="BXU8" s="363"/>
      <c r="BXV8" s="363"/>
      <c r="BXW8" s="363"/>
      <c r="BXX8" s="363"/>
      <c r="BXY8" s="363"/>
      <c r="BXZ8" s="363"/>
      <c r="BYA8" s="363"/>
      <c r="BYB8" s="363"/>
      <c r="BYC8" s="363"/>
      <c r="BYD8" s="363"/>
      <c r="BYE8" s="363"/>
      <c r="BYF8" s="363"/>
      <c r="BYG8" s="363"/>
      <c r="BYH8" s="363"/>
      <c r="BYI8" s="363"/>
      <c r="BYJ8" s="363"/>
      <c r="BYK8" s="363"/>
      <c r="BYL8" s="363"/>
      <c r="BYM8" s="363"/>
      <c r="BYN8" s="363"/>
      <c r="BYO8" s="363"/>
      <c r="BYP8" s="363"/>
      <c r="BYQ8" s="363"/>
      <c r="BYR8" s="363"/>
      <c r="BYS8" s="363"/>
      <c r="BYT8" s="363"/>
      <c r="BYU8" s="363"/>
      <c r="BYV8" s="363"/>
      <c r="BYW8" s="363"/>
      <c r="BYX8" s="363"/>
      <c r="BYY8" s="363"/>
      <c r="BYZ8" s="363"/>
      <c r="BZA8" s="363"/>
      <c r="BZB8" s="363"/>
      <c r="BZC8" s="363"/>
      <c r="BZD8" s="363"/>
      <c r="BZE8" s="363"/>
      <c r="BZF8" s="363"/>
      <c r="BZG8" s="363"/>
      <c r="BZH8" s="363"/>
      <c r="BZI8" s="363"/>
      <c r="BZJ8" s="363"/>
      <c r="BZK8" s="363"/>
      <c r="BZL8" s="363"/>
      <c r="BZM8" s="363"/>
      <c r="BZN8" s="363"/>
      <c r="BZO8" s="363"/>
      <c r="BZP8" s="363"/>
      <c r="BZQ8" s="363"/>
      <c r="BZR8" s="363"/>
      <c r="BZS8" s="363"/>
      <c r="BZT8" s="363"/>
      <c r="BZU8" s="363"/>
      <c r="BZV8" s="363"/>
      <c r="BZW8" s="363"/>
      <c r="BZX8" s="363"/>
      <c r="BZY8" s="363"/>
      <c r="BZZ8" s="363"/>
      <c r="CAA8" s="363"/>
      <c r="CAB8" s="363"/>
      <c r="CAC8" s="363"/>
      <c r="CAD8" s="363"/>
      <c r="CAE8" s="363"/>
      <c r="CAF8" s="363"/>
      <c r="CAG8" s="363"/>
      <c r="CAH8" s="363"/>
      <c r="CAI8" s="363"/>
      <c r="CAJ8" s="363"/>
      <c r="CAK8" s="363"/>
      <c r="CAL8" s="363"/>
      <c r="CAM8" s="363"/>
      <c r="CAN8" s="363"/>
      <c r="CAO8" s="363"/>
      <c r="CAP8" s="363"/>
      <c r="CAQ8" s="363"/>
      <c r="CAR8" s="363"/>
      <c r="CAS8" s="363"/>
      <c r="CAT8" s="363"/>
      <c r="CAU8" s="363"/>
      <c r="CAV8" s="363"/>
      <c r="CAW8" s="363"/>
      <c r="CAX8" s="363"/>
      <c r="CAY8" s="363"/>
      <c r="CAZ8" s="363"/>
      <c r="CBA8" s="363"/>
      <c r="CBB8" s="363"/>
      <c r="CBC8" s="363"/>
      <c r="CBD8" s="363"/>
      <c r="CBE8" s="363"/>
      <c r="CBF8" s="363"/>
      <c r="CBG8" s="363"/>
      <c r="CBH8" s="363"/>
      <c r="CBI8" s="363"/>
      <c r="CBJ8" s="363"/>
      <c r="CBK8" s="363"/>
      <c r="CBL8" s="363"/>
      <c r="CBM8" s="363"/>
      <c r="CBN8" s="363"/>
      <c r="CBO8" s="363"/>
      <c r="CBP8" s="363"/>
      <c r="CBQ8" s="363"/>
      <c r="CBR8" s="363"/>
      <c r="CBS8" s="363"/>
      <c r="CBT8" s="363"/>
      <c r="CBU8" s="363"/>
      <c r="CBV8" s="363"/>
      <c r="CBW8" s="363"/>
      <c r="CBX8" s="363"/>
      <c r="CBY8" s="363"/>
      <c r="CBZ8" s="363"/>
      <c r="CCA8" s="363"/>
      <c r="CCB8" s="363"/>
      <c r="CCC8" s="363"/>
      <c r="CCD8" s="363"/>
      <c r="CCE8" s="363"/>
      <c r="CCF8" s="363"/>
      <c r="CCG8" s="363"/>
      <c r="CCH8" s="363"/>
      <c r="CCI8" s="363"/>
      <c r="CCJ8" s="363"/>
      <c r="CCK8" s="363"/>
      <c r="CCL8" s="363"/>
      <c r="CCM8" s="363"/>
      <c r="CCN8" s="363"/>
      <c r="CCO8" s="363"/>
      <c r="CCP8" s="363"/>
      <c r="CCQ8" s="363"/>
      <c r="CCR8" s="363"/>
      <c r="CCS8" s="363"/>
      <c r="CCT8" s="363"/>
      <c r="CCU8" s="363"/>
      <c r="CCV8" s="363"/>
      <c r="CCW8" s="363"/>
      <c r="CCX8" s="363"/>
      <c r="CCY8" s="363"/>
      <c r="CCZ8" s="363"/>
      <c r="CDA8" s="363"/>
      <c r="CDB8" s="363"/>
      <c r="CDC8" s="363"/>
      <c r="CDD8" s="363"/>
      <c r="CDE8" s="363"/>
      <c r="CDF8" s="363"/>
      <c r="CDG8" s="363"/>
      <c r="CDH8" s="363"/>
      <c r="CDI8" s="363"/>
      <c r="CDJ8" s="363"/>
      <c r="CDK8" s="363"/>
      <c r="CDL8" s="363"/>
      <c r="CDM8" s="363"/>
      <c r="CDN8" s="363"/>
      <c r="CDO8" s="363"/>
      <c r="CDP8" s="363"/>
      <c r="CDQ8" s="363"/>
      <c r="CDR8" s="363"/>
      <c r="CDS8" s="363"/>
      <c r="CDT8" s="363"/>
      <c r="CDU8" s="363"/>
      <c r="CDV8" s="363"/>
      <c r="CDW8" s="363"/>
      <c r="CDX8" s="363"/>
      <c r="CDY8" s="363"/>
      <c r="CDZ8" s="363"/>
      <c r="CEA8" s="363"/>
      <c r="CEB8" s="363"/>
      <c r="CEC8" s="363"/>
      <c r="CED8" s="363"/>
      <c r="CEE8" s="363"/>
      <c r="CEF8" s="363"/>
      <c r="CEG8" s="363"/>
      <c r="CEH8" s="363"/>
      <c r="CEI8" s="363"/>
      <c r="CEJ8" s="363"/>
      <c r="CEK8" s="363"/>
      <c r="CEL8" s="363"/>
      <c r="CEM8" s="363"/>
      <c r="CEN8" s="363"/>
      <c r="CEO8" s="363"/>
      <c r="CEP8" s="363"/>
      <c r="CEQ8" s="363"/>
      <c r="CER8" s="363"/>
      <c r="CES8" s="363"/>
      <c r="CET8" s="363"/>
      <c r="CEU8" s="363"/>
      <c r="CEV8" s="363"/>
      <c r="CEW8" s="363"/>
      <c r="CEX8" s="363"/>
      <c r="CEY8" s="363"/>
      <c r="CEZ8" s="363"/>
      <c r="CFA8" s="363"/>
      <c r="CFB8" s="363"/>
      <c r="CFC8" s="363"/>
      <c r="CFD8" s="363"/>
      <c r="CFE8" s="363"/>
      <c r="CFF8" s="363"/>
      <c r="CFG8" s="363"/>
      <c r="CFH8" s="363"/>
      <c r="CFI8" s="363"/>
      <c r="CFJ8" s="363"/>
      <c r="CFK8" s="363"/>
      <c r="CFL8" s="363"/>
      <c r="CFM8" s="363"/>
      <c r="CFN8" s="363"/>
      <c r="CFO8" s="363"/>
      <c r="CFP8" s="363"/>
      <c r="CFQ8" s="363"/>
      <c r="CFR8" s="363"/>
      <c r="CFS8" s="363"/>
      <c r="CFT8" s="363"/>
      <c r="CFU8" s="363"/>
      <c r="CFV8" s="363"/>
      <c r="CFW8" s="363"/>
      <c r="CFX8" s="363"/>
      <c r="CFY8" s="363"/>
      <c r="CFZ8" s="363"/>
      <c r="CGA8" s="363"/>
      <c r="CGB8" s="363"/>
      <c r="CGC8" s="363"/>
      <c r="CGD8" s="363"/>
      <c r="CGE8" s="363"/>
      <c r="CGF8" s="363"/>
      <c r="CGG8" s="363"/>
      <c r="CGH8" s="363"/>
      <c r="CGI8" s="363"/>
      <c r="CGJ8" s="363"/>
      <c r="CGK8" s="363"/>
      <c r="CGL8" s="363"/>
      <c r="CGM8" s="363"/>
      <c r="CGN8" s="363"/>
      <c r="CGO8" s="363"/>
      <c r="CGP8" s="363"/>
      <c r="CGQ8" s="363"/>
      <c r="CGR8" s="363"/>
      <c r="CGS8" s="363"/>
      <c r="CGT8" s="363"/>
      <c r="CGU8" s="363"/>
      <c r="CGV8" s="363"/>
      <c r="CGW8" s="363"/>
      <c r="CGX8" s="363"/>
      <c r="CGY8" s="363"/>
      <c r="CGZ8" s="363"/>
      <c r="CHA8" s="363"/>
      <c r="CHB8" s="363"/>
      <c r="CHC8" s="363"/>
      <c r="CHD8" s="363"/>
      <c r="CHE8" s="363"/>
      <c r="CHF8" s="363"/>
      <c r="CHG8" s="363"/>
      <c r="CHH8" s="363"/>
      <c r="CHI8" s="363"/>
      <c r="CHJ8" s="363"/>
      <c r="CHK8" s="363"/>
      <c r="CHL8" s="363"/>
      <c r="CHM8" s="363"/>
      <c r="CHN8" s="363"/>
      <c r="CHO8" s="363"/>
      <c r="CHP8" s="363"/>
      <c r="CHQ8" s="363"/>
      <c r="CHR8" s="363"/>
      <c r="CHS8" s="363"/>
      <c r="CHT8" s="363"/>
      <c r="CHU8" s="363"/>
      <c r="CHV8" s="363"/>
      <c r="CHW8" s="363"/>
      <c r="CHX8" s="363"/>
      <c r="CHY8" s="363"/>
      <c r="CHZ8" s="363"/>
      <c r="CIA8" s="363"/>
      <c r="CIB8" s="363"/>
      <c r="CIC8" s="363"/>
      <c r="CID8" s="363"/>
      <c r="CIE8" s="363"/>
      <c r="CIF8" s="363"/>
      <c r="CIG8" s="363"/>
      <c r="CIH8" s="363"/>
      <c r="CII8" s="363"/>
      <c r="CIJ8" s="363"/>
      <c r="CIK8" s="363"/>
      <c r="CIL8" s="363"/>
      <c r="CIM8" s="363"/>
      <c r="CIN8" s="363"/>
      <c r="CIO8" s="363"/>
      <c r="CIP8" s="363"/>
      <c r="CIQ8" s="363"/>
      <c r="CIR8" s="363"/>
      <c r="CIS8" s="363"/>
      <c r="CIT8" s="363"/>
      <c r="CIU8" s="363"/>
      <c r="CIV8" s="363"/>
      <c r="CIW8" s="363"/>
      <c r="CIX8" s="363"/>
      <c r="CIY8" s="363"/>
      <c r="CIZ8" s="363"/>
      <c r="CJA8" s="363"/>
      <c r="CJB8" s="363"/>
      <c r="CJC8" s="363"/>
      <c r="CJD8" s="363"/>
      <c r="CJE8" s="363"/>
      <c r="CJF8" s="363"/>
      <c r="CJG8" s="363"/>
      <c r="CJH8" s="363"/>
      <c r="CJI8" s="363"/>
      <c r="CJJ8" s="363"/>
      <c r="CJK8" s="363"/>
      <c r="CJL8" s="363"/>
      <c r="CJM8" s="363"/>
      <c r="CJN8" s="363"/>
      <c r="CJO8" s="363"/>
      <c r="CJP8" s="363"/>
      <c r="CJQ8" s="363"/>
      <c r="CJR8" s="363"/>
      <c r="CJS8" s="363"/>
      <c r="CJT8" s="363"/>
      <c r="CJU8" s="363"/>
      <c r="CJV8" s="363"/>
      <c r="CJW8" s="363"/>
      <c r="CJX8" s="363"/>
      <c r="CJY8" s="363"/>
      <c r="CJZ8" s="363"/>
      <c r="CKA8" s="363"/>
      <c r="CKB8" s="363"/>
      <c r="CKC8" s="363"/>
      <c r="CKD8" s="363"/>
      <c r="CKE8" s="363"/>
      <c r="CKF8" s="363"/>
      <c r="CKG8" s="363"/>
      <c r="CKH8" s="363"/>
      <c r="CKI8" s="363"/>
      <c r="CKJ8" s="363"/>
      <c r="CKK8" s="363"/>
      <c r="CKL8" s="363"/>
      <c r="CKM8" s="363"/>
      <c r="CKN8" s="363"/>
      <c r="CKO8" s="363"/>
      <c r="CKP8" s="363"/>
      <c r="CKQ8" s="363"/>
      <c r="CKR8" s="363"/>
      <c r="CKS8" s="363"/>
      <c r="CKT8" s="363"/>
      <c r="CKU8" s="363"/>
      <c r="CKV8" s="363"/>
      <c r="CKW8" s="363"/>
      <c r="CKX8" s="363"/>
      <c r="CKY8" s="363"/>
      <c r="CKZ8" s="363"/>
      <c r="CLA8" s="363"/>
      <c r="CLB8" s="363"/>
      <c r="CLC8" s="363"/>
      <c r="CLD8" s="363"/>
      <c r="CLE8" s="363"/>
      <c r="CLF8" s="363"/>
      <c r="CLG8" s="363"/>
      <c r="CLH8" s="363"/>
      <c r="CLI8" s="363"/>
      <c r="CLJ8" s="363"/>
      <c r="CLK8" s="363"/>
      <c r="CLL8" s="363"/>
      <c r="CLM8" s="363"/>
      <c r="CLN8" s="363"/>
      <c r="CLO8" s="363"/>
      <c r="CLP8" s="363"/>
      <c r="CLQ8" s="363"/>
      <c r="CLR8" s="363"/>
      <c r="CLS8" s="363"/>
      <c r="CLT8" s="363"/>
      <c r="CLU8" s="363"/>
      <c r="CLV8" s="363"/>
      <c r="CLW8" s="363"/>
      <c r="CLX8" s="363"/>
      <c r="CLY8" s="363"/>
      <c r="CLZ8" s="363"/>
      <c r="CMA8" s="363"/>
      <c r="CMB8" s="363"/>
      <c r="CMC8" s="363"/>
      <c r="CMD8" s="363"/>
      <c r="CME8" s="363"/>
      <c r="CMF8" s="363"/>
      <c r="CMG8" s="363"/>
      <c r="CMH8" s="363"/>
      <c r="CMI8" s="363"/>
      <c r="CMJ8" s="363"/>
      <c r="CMK8" s="363"/>
      <c r="CML8" s="363"/>
      <c r="CMM8" s="363"/>
      <c r="CMN8" s="363"/>
      <c r="CMO8" s="363"/>
      <c r="CMP8" s="363"/>
      <c r="CMQ8" s="363"/>
      <c r="CMR8" s="363"/>
      <c r="CMS8" s="363"/>
      <c r="CMT8" s="363"/>
      <c r="CMU8" s="363"/>
      <c r="CMV8" s="363"/>
      <c r="CMW8" s="363"/>
      <c r="CMX8" s="363"/>
      <c r="CMY8" s="363"/>
      <c r="CMZ8" s="363"/>
      <c r="CNA8" s="363"/>
      <c r="CNB8" s="363"/>
      <c r="CNC8" s="363"/>
      <c r="CND8" s="363"/>
      <c r="CNE8" s="363"/>
      <c r="CNF8" s="363"/>
      <c r="CNG8" s="363"/>
      <c r="CNH8" s="363"/>
      <c r="CNI8" s="363"/>
      <c r="CNJ8" s="363"/>
      <c r="CNK8" s="363"/>
      <c r="CNL8" s="363"/>
      <c r="CNM8" s="363"/>
      <c r="CNN8" s="363"/>
      <c r="CNO8" s="363"/>
      <c r="CNP8" s="363"/>
      <c r="CNQ8" s="363"/>
      <c r="CNR8" s="363"/>
      <c r="CNS8" s="363"/>
      <c r="CNT8" s="363"/>
      <c r="CNU8" s="363"/>
      <c r="CNV8" s="363"/>
      <c r="CNW8" s="363"/>
      <c r="CNX8" s="363"/>
      <c r="CNY8" s="363"/>
      <c r="CNZ8" s="363"/>
      <c r="COA8" s="363"/>
      <c r="COB8" s="363"/>
      <c r="COC8" s="363"/>
      <c r="COD8" s="363"/>
      <c r="COE8" s="363"/>
      <c r="COF8" s="363"/>
      <c r="COG8" s="363"/>
      <c r="COH8" s="363"/>
      <c r="COI8" s="363"/>
      <c r="COJ8" s="363"/>
      <c r="COK8" s="363"/>
      <c r="COL8" s="363"/>
      <c r="COM8" s="363"/>
      <c r="CON8" s="363"/>
      <c r="COO8" s="363"/>
      <c r="COP8" s="363"/>
      <c r="COQ8" s="363"/>
      <c r="COR8" s="363"/>
      <c r="COS8" s="363"/>
      <c r="COT8" s="363"/>
      <c r="COU8" s="363"/>
      <c r="COV8" s="363"/>
      <c r="COW8" s="363"/>
      <c r="COX8" s="363"/>
      <c r="COY8" s="363"/>
      <c r="COZ8" s="363"/>
      <c r="CPA8" s="363"/>
      <c r="CPB8" s="363"/>
      <c r="CPC8" s="363"/>
      <c r="CPD8" s="363"/>
      <c r="CPE8" s="363"/>
      <c r="CPF8" s="363"/>
      <c r="CPG8" s="363"/>
      <c r="CPH8" s="363"/>
      <c r="CPI8" s="363"/>
      <c r="CPJ8" s="363"/>
      <c r="CPK8" s="363"/>
      <c r="CPL8" s="363"/>
      <c r="CPM8" s="363"/>
      <c r="CPN8" s="363"/>
      <c r="CPO8" s="363"/>
      <c r="CPP8" s="363"/>
      <c r="CPQ8" s="363"/>
      <c r="CPR8" s="363"/>
      <c r="CPS8" s="363"/>
      <c r="CPT8" s="363"/>
      <c r="CPU8" s="363"/>
      <c r="CPV8" s="363"/>
      <c r="CPW8" s="363"/>
      <c r="CPX8" s="363"/>
      <c r="CPY8" s="363"/>
      <c r="CPZ8" s="363"/>
      <c r="CQA8" s="363"/>
      <c r="CQB8" s="363"/>
      <c r="CQC8" s="363"/>
      <c r="CQD8" s="363"/>
      <c r="CQE8" s="363"/>
      <c r="CQF8" s="363"/>
      <c r="CQG8" s="363"/>
      <c r="CQH8" s="363"/>
      <c r="CQI8" s="363"/>
      <c r="CQJ8" s="363"/>
      <c r="CQK8" s="363"/>
      <c r="CQL8" s="363"/>
      <c r="CQM8" s="363"/>
      <c r="CQN8" s="363"/>
      <c r="CQO8" s="363"/>
      <c r="CQP8" s="363"/>
      <c r="CQQ8" s="363"/>
      <c r="CQR8" s="363"/>
      <c r="CQS8" s="363"/>
      <c r="CQT8" s="363"/>
      <c r="CQU8" s="363"/>
      <c r="CQV8" s="363"/>
      <c r="CQW8" s="363"/>
      <c r="CQX8" s="363"/>
      <c r="CQY8" s="363"/>
      <c r="CQZ8" s="363"/>
      <c r="CRA8" s="363"/>
      <c r="CRB8" s="363"/>
      <c r="CRC8" s="363"/>
      <c r="CRD8" s="363"/>
      <c r="CRE8" s="363"/>
      <c r="CRF8" s="363"/>
      <c r="CRG8" s="363"/>
      <c r="CRH8" s="363"/>
      <c r="CRI8" s="363"/>
      <c r="CRJ8" s="363"/>
      <c r="CRK8" s="363"/>
      <c r="CRL8" s="363"/>
      <c r="CRM8" s="363"/>
      <c r="CRN8" s="363"/>
      <c r="CRO8" s="363"/>
      <c r="CRP8" s="363"/>
      <c r="CRQ8" s="363"/>
      <c r="CRR8" s="363"/>
      <c r="CRS8" s="363"/>
      <c r="CRT8" s="363"/>
      <c r="CRU8" s="363"/>
      <c r="CRV8" s="363"/>
      <c r="CRW8" s="363"/>
      <c r="CRX8" s="363"/>
      <c r="CRY8" s="363"/>
      <c r="CRZ8" s="363"/>
      <c r="CSA8" s="363"/>
      <c r="CSB8" s="363"/>
      <c r="CSC8" s="363"/>
      <c r="CSD8" s="363"/>
      <c r="CSE8" s="363"/>
      <c r="CSF8" s="363"/>
      <c r="CSG8" s="363"/>
      <c r="CSH8" s="363"/>
      <c r="CSI8" s="363"/>
      <c r="CSJ8" s="363"/>
      <c r="CSK8" s="363"/>
      <c r="CSL8" s="363"/>
      <c r="CSM8" s="363"/>
      <c r="CSN8" s="363"/>
      <c r="CSO8" s="363"/>
      <c r="CSP8" s="363"/>
      <c r="CSQ8" s="363"/>
      <c r="CSR8" s="363"/>
      <c r="CSS8" s="363"/>
      <c r="CST8" s="363"/>
      <c r="CSU8" s="363"/>
      <c r="CSV8" s="363"/>
      <c r="CSW8" s="363"/>
      <c r="CSX8" s="363"/>
      <c r="CSY8" s="363"/>
      <c r="CSZ8" s="363"/>
      <c r="CTA8" s="363"/>
      <c r="CTB8" s="363"/>
      <c r="CTC8" s="363"/>
      <c r="CTD8" s="363"/>
      <c r="CTE8" s="363"/>
      <c r="CTF8" s="363"/>
      <c r="CTG8" s="363"/>
      <c r="CTH8" s="363"/>
      <c r="CTI8" s="363"/>
      <c r="CTJ8" s="363"/>
      <c r="CTK8" s="363"/>
      <c r="CTL8" s="363"/>
      <c r="CTM8" s="363"/>
      <c r="CTN8" s="363"/>
      <c r="CTO8" s="363"/>
      <c r="CTP8" s="363"/>
      <c r="CTQ8" s="363"/>
      <c r="CTR8" s="363"/>
      <c r="CTS8" s="363"/>
      <c r="CTT8" s="363"/>
      <c r="CTU8" s="363"/>
      <c r="CTV8" s="363"/>
      <c r="CTW8" s="363"/>
      <c r="CTX8" s="363"/>
      <c r="CTY8" s="363"/>
      <c r="CTZ8" s="363"/>
      <c r="CUA8" s="363"/>
      <c r="CUB8" s="363"/>
      <c r="CUC8" s="363"/>
      <c r="CUD8" s="363"/>
      <c r="CUE8" s="363"/>
      <c r="CUF8" s="363"/>
      <c r="CUG8" s="363"/>
      <c r="CUH8" s="363"/>
      <c r="CUI8" s="363"/>
      <c r="CUJ8" s="363"/>
      <c r="CUK8" s="363"/>
      <c r="CUL8" s="363"/>
      <c r="CUM8" s="363"/>
      <c r="CUN8" s="363"/>
      <c r="CUO8" s="363"/>
      <c r="CUP8" s="363"/>
      <c r="CUQ8" s="363"/>
      <c r="CUR8" s="363"/>
      <c r="CUS8" s="363"/>
      <c r="CUT8" s="363"/>
      <c r="CUU8" s="363"/>
      <c r="CUV8" s="363"/>
      <c r="CUW8" s="363"/>
      <c r="CUX8" s="363"/>
      <c r="CUY8" s="363"/>
      <c r="CUZ8" s="363"/>
      <c r="CVA8" s="363"/>
      <c r="CVB8" s="363"/>
      <c r="CVC8" s="363"/>
      <c r="CVD8" s="363"/>
      <c r="CVE8" s="363"/>
      <c r="CVF8" s="363"/>
      <c r="CVG8" s="363"/>
      <c r="CVH8" s="363"/>
      <c r="CVI8" s="363"/>
      <c r="CVJ8" s="363"/>
      <c r="CVK8" s="363"/>
      <c r="CVL8" s="363"/>
      <c r="CVM8" s="363"/>
      <c r="CVN8" s="363"/>
      <c r="CVO8" s="363"/>
      <c r="CVP8" s="363"/>
      <c r="CVQ8" s="363"/>
      <c r="CVR8" s="363"/>
      <c r="CVS8" s="363"/>
      <c r="CVT8" s="363"/>
      <c r="CVU8" s="363"/>
      <c r="CVV8" s="363"/>
      <c r="CVW8" s="363"/>
      <c r="CVX8" s="363"/>
      <c r="CVY8" s="363"/>
      <c r="CVZ8" s="363"/>
      <c r="CWA8" s="363"/>
      <c r="CWB8" s="363"/>
      <c r="CWC8" s="363"/>
      <c r="CWD8" s="363"/>
      <c r="CWE8" s="363"/>
      <c r="CWF8" s="363"/>
      <c r="CWG8" s="363"/>
      <c r="CWH8" s="363"/>
      <c r="CWI8" s="363"/>
      <c r="CWJ8" s="363"/>
      <c r="CWK8" s="363"/>
      <c r="CWL8" s="363"/>
      <c r="CWM8" s="363"/>
      <c r="CWN8" s="363"/>
      <c r="CWO8" s="363"/>
      <c r="CWP8" s="363"/>
      <c r="CWQ8" s="363"/>
      <c r="CWR8" s="363"/>
      <c r="CWS8" s="363"/>
      <c r="CWT8" s="363"/>
      <c r="CWU8" s="363"/>
      <c r="CWV8" s="363"/>
      <c r="CWW8" s="363"/>
      <c r="CWX8" s="363"/>
      <c r="CWY8" s="363"/>
      <c r="CWZ8" s="363"/>
      <c r="CXA8" s="363"/>
      <c r="CXB8" s="363"/>
      <c r="CXC8" s="363"/>
      <c r="CXD8" s="363"/>
      <c r="CXE8" s="363"/>
      <c r="CXF8" s="363"/>
      <c r="CXG8" s="363"/>
      <c r="CXH8" s="363"/>
      <c r="CXI8" s="363"/>
      <c r="CXJ8" s="363"/>
      <c r="CXK8" s="363"/>
      <c r="CXL8" s="363"/>
      <c r="CXM8" s="363"/>
      <c r="CXN8" s="363"/>
      <c r="CXO8" s="363"/>
      <c r="CXP8" s="363"/>
      <c r="CXQ8" s="363"/>
      <c r="CXR8" s="363"/>
      <c r="CXS8" s="363"/>
      <c r="CXT8" s="363"/>
      <c r="CXU8" s="363"/>
      <c r="CXV8" s="363"/>
      <c r="CXW8" s="363"/>
      <c r="CXX8" s="363"/>
      <c r="CXY8" s="363"/>
      <c r="CXZ8" s="363"/>
      <c r="CYA8" s="363"/>
      <c r="CYB8" s="363"/>
      <c r="CYC8" s="363"/>
      <c r="CYD8" s="363"/>
      <c r="CYE8" s="363"/>
      <c r="CYF8" s="363"/>
      <c r="CYG8" s="363"/>
      <c r="CYH8" s="363"/>
      <c r="CYI8" s="363"/>
      <c r="CYJ8" s="363"/>
      <c r="CYK8" s="363"/>
      <c r="CYL8" s="363"/>
      <c r="CYM8" s="363"/>
      <c r="CYN8" s="363"/>
      <c r="CYO8" s="363"/>
      <c r="CYP8" s="363"/>
      <c r="CYQ8" s="363"/>
      <c r="CYR8" s="363"/>
      <c r="CYS8" s="363"/>
      <c r="CYT8" s="363"/>
      <c r="CYU8" s="363"/>
      <c r="CYV8" s="363"/>
      <c r="CYW8" s="363"/>
      <c r="CYX8" s="363"/>
      <c r="CYY8" s="363"/>
      <c r="CYZ8" s="363"/>
      <c r="CZA8" s="363"/>
      <c r="CZB8" s="363"/>
      <c r="CZC8" s="363"/>
      <c r="CZD8" s="363"/>
      <c r="CZE8" s="363"/>
      <c r="CZF8" s="363"/>
      <c r="CZG8" s="363"/>
      <c r="CZH8" s="363"/>
      <c r="CZI8" s="363"/>
      <c r="CZJ8" s="363"/>
      <c r="CZK8" s="363"/>
      <c r="CZL8" s="363"/>
      <c r="CZM8" s="363"/>
      <c r="CZN8" s="363"/>
      <c r="CZO8" s="363"/>
      <c r="CZP8" s="363"/>
      <c r="CZQ8" s="363"/>
      <c r="CZR8" s="363"/>
      <c r="CZS8" s="363"/>
      <c r="CZT8" s="363"/>
      <c r="CZU8" s="363"/>
      <c r="CZV8" s="363"/>
      <c r="CZW8" s="363"/>
      <c r="CZX8" s="363"/>
      <c r="CZY8" s="363"/>
      <c r="CZZ8" s="363"/>
      <c r="DAA8" s="363"/>
      <c r="DAB8" s="363"/>
      <c r="DAC8" s="363"/>
      <c r="DAD8" s="363"/>
      <c r="DAE8" s="363"/>
      <c r="DAF8" s="363"/>
      <c r="DAG8" s="363"/>
      <c r="DAH8" s="363"/>
      <c r="DAI8" s="363"/>
      <c r="DAJ8" s="363"/>
      <c r="DAK8" s="363"/>
      <c r="DAL8" s="363"/>
      <c r="DAM8" s="363"/>
      <c r="DAN8" s="363"/>
      <c r="DAO8" s="363"/>
      <c r="DAP8" s="363"/>
      <c r="DAQ8" s="363"/>
      <c r="DAR8" s="363"/>
      <c r="DAS8" s="363"/>
      <c r="DAT8" s="363"/>
      <c r="DAU8" s="363"/>
      <c r="DAV8" s="363"/>
      <c r="DAW8" s="363"/>
      <c r="DAX8" s="363"/>
      <c r="DAY8" s="363"/>
      <c r="DAZ8" s="363"/>
      <c r="DBA8" s="363"/>
      <c r="DBB8" s="363"/>
      <c r="DBC8" s="363"/>
      <c r="DBD8" s="363"/>
      <c r="DBE8" s="363"/>
      <c r="DBF8" s="363"/>
      <c r="DBG8" s="363"/>
      <c r="DBH8" s="363"/>
      <c r="DBI8" s="363"/>
      <c r="DBJ8" s="363"/>
      <c r="DBK8" s="363"/>
      <c r="DBL8" s="363"/>
      <c r="DBM8" s="363"/>
      <c r="DBN8" s="363"/>
      <c r="DBO8" s="363"/>
      <c r="DBP8" s="363"/>
      <c r="DBQ8" s="363"/>
      <c r="DBR8" s="363"/>
      <c r="DBS8" s="363"/>
      <c r="DBT8" s="363"/>
      <c r="DBU8" s="363"/>
      <c r="DBV8" s="363"/>
      <c r="DBW8" s="363"/>
      <c r="DBX8" s="363"/>
      <c r="DBY8" s="363"/>
      <c r="DBZ8" s="363"/>
      <c r="DCA8" s="363"/>
      <c r="DCB8" s="363"/>
      <c r="DCC8" s="363"/>
      <c r="DCD8" s="363"/>
      <c r="DCE8" s="363"/>
      <c r="DCF8" s="363"/>
      <c r="DCG8" s="363"/>
      <c r="DCH8" s="363"/>
      <c r="DCI8" s="363"/>
      <c r="DCJ8" s="363"/>
      <c r="DCK8" s="363"/>
      <c r="DCL8" s="363"/>
      <c r="DCM8" s="363"/>
      <c r="DCN8" s="363"/>
      <c r="DCO8" s="363"/>
      <c r="DCP8" s="363"/>
      <c r="DCQ8" s="363"/>
      <c r="DCR8" s="363"/>
      <c r="DCS8" s="363"/>
      <c r="DCT8" s="363"/>
      <c r="DCU8" s="363"/>
      <c r="DCV8" s="363"/>
      <c r="DCW8" s="363"/>
      <c r="DCX8" s="363"/>
      <c r="DCY8" s="363"/>
      <c r="DCZ8" s="363"/>
      <c r="DDA8" s="363"/>
      <c r="DDB8" s="363"/>
      <c r="DDC8" s="363"/>
      <c r="DDD8" s="363"/>
      <c r="DDE8" s="363"/>
      <c r="DDF8" s="363"/>
      <c r="DDG8" s="363"/>
      <c r="DDH8" s="363"/>
      <c r="DDI8" s="363"/>
      <c r="DDJ8" s="363"/>
      <c r="DDK8" s="363"/>
      <c r="DDL8" s="363"/>
      <c r="DDM8" s="363"/>
      <c r="DDN8" s="363"/>
      <c r="DDO8" s="363"/>
      <c r="DDP8" s="363"/>
      <c r="DDQ8" s="363"/>
      <c r="DDR8" s="363"/>
      <c r="DDS8" s="363"/>
      <c r="DDT8" s="363"/>
      <c r="DDU8" s="363"/>
      <c r="DDV8" s="363"/>
      <c r="DDW8" s="363"/>
      <c r="DDX8" s="363"/>
      <c r="DDY8" s="363"/>
      <c r="DDZ8" s="363"/>
      <c r="DEA8" s="363"/>
      <c r="DEB8" s="363"/>
      <c r="DEC8" s="363"/>
      <c r="DED8" s="363"/>
      <c r="DEE8" s="363"/>
      <c r="DEF8" s="363"/>
      <c r="DEG8" s="363"/>
      <c r="DEH8" s="363"/>
      <c r="DEI8" s="363"/>
      <c r="DEJ8" s="363"/>
      <c r="DEK8" s="363"/>
      <c r="DEL8" s="363"/>
      <c r="DEM8" s="363"/>
      <c r="DEN8" s="363"/>
      <c r="DEO8" s="363"/>
      <c r="DEP8" s="363"/>
      <c r="DEQ8" s="363"/>
      <c r="DER8" s="363"/>
      <c r="DES8" s="363"/>
      <c r="DET8" s="363"/>
      <c r="DEU8" s="363"/>
      <c r="DEV8" s="363"/>
      <c r="DEW8" s="363"/>
      <c r="DEX8" s="363"/>
      <c r="DEY8" s="363"/>
      <c r="DEZ8" s="363"/>
      <c r="DFA8" s="363"/>
      <c r="DFB8" s="363"/>
      <c r="DFC8" s="363"/>
      <c r="DFD8" s="363"/>
      <c r="DFE8" s="363"/>
      <c r="DFF8" s="363"/>
      <c r="DFG8" s="363"/>
      <c r="DFH8" s="363"/>
      <c r="DFI8" s="363"/>
      <c r="DFJ8" s="363"/>
      <c r="DFK8" s="363"/>
      <c r="DFL8" s="363"/>
      <c r="DFM8" s="363"/>
      <c r="DFN8" s="363"/>
      <c r="DFO8" s="363"/>
      <c r="DFP8" s="363"/>
      <c r="DFQ8" s="363"/>
      <c r="DFR8" s="363"/>
      <c r="DFS8" s="363"/>
      <c r="DFT8" s="363"/>
      <c r="DFU8" s="363"/>
      <c r="DFV8" s="363"/>
      <c r="DFW8" s="363"/>
      <c r="DFX8" s="363"/>
      <c r="DFY8" s="363"/>
      <c r="DFZ8" s="363"/>
      <c r="DGA8" s="363"/>
      <c r="DGB8" s="363"/>
      <c r="DGC8" s="363"/>
      <c r="DGD8" s="363"/>
      <c r="DGE8" s="363"/>
      <c r="DGF8" s="363"/>
      <c r="DGG8" s="363"/>
      <c r="DGH8" s="363"/>
      <c r="DGI8" s="363"/>
      <c r="DGJ8" s="363"/>
      <c r="DGK8" s="363"/>
      <c r="DGL8" s="363"/>
      <c r="DGM8" s="363"/>
      <c r="DGN8" s="363"/>
      <c r="DGO8" s="363"/>
      <c r="DGP8" s="363"/>
      <c r="DGQ8" s="363"/>
      <c r="DGR8" s="363"/>
      <c r="DGS8" s="363"/>
      <c r="DGT8" s="363"/>
      <c r="DGU8" s="363"/>
      <c r="DGV8" s="363"/>
      <c r="DGW8" s="363"/>
      <c r="DGX8" s="363"/>
      <c r="DGY8" s="363"/>
      <c r="DGZ8" s="363"/>
      <c r="DHA8" s="363"/>
      <c r="DHB8" s="363"/>
      <c r="DHC8" s="363"/>
      <c r="DHD8" s="363"/>
      <c r="DHE8" s="363"/>
      <c r="DHF8" s="363"/>
      <c r="DHG8" s="363"/>
      <c r="DHH8" s="363"/>
      <c r="DHI8" s="363"/>
      <c r="DHJ8" s="363"/>
      <c r="DHK8" s="363"/>
      <c r="DHL8" s="363"/>
      <c r="DHM8" s="363"/>
      <c r="DHN8" s="363"/>
      <c r="DHO8" s="363"/>
      <c r="DHP8" s="363"/>
      <c r="DHQ8" s="363"/>
      <c r="DHR8" s="363"/>
      <c r="DHS8" s="363"/>
      <c r="DHT8" s="363"/>
      <c r="DHU8" s="363"/>
      <c r="DHV8" s="363"/>
      <c r="DHW8" s="363"/>
      <c r="DHX8" s="363"/>
      <c r="DHY8" s="363"/>
      <c r="DHZ8" s="363"/>
      <c r="DIA8" s="363"/>
      <c r="DIB8" s="363"/>
      <c r="DIC8" s="363"/>
      <c r="DID8" s="363"/>
      <c r="DIE8" s="363"/>
      <c r="DIF8" s="363"/>
      <c r="DIG8" s="363"/>
      <c r="DIH8" s="363"/>
      <c r="DII8" s="363"/>
      <c r="DIJ8" s="363"/>
      <c r="DIK8" s="363"/>
      <c r="DIL8" s="363"/>
      <c r="DIM8" s="363"/>
      <c r="DIN8" s="363"/>
      <c r="DIO8" s="363"/>
      <c r="DIP8" s="363"/>
      <c r="DIQ8" s="363"/>
      <c r="DIR8" s="363"/>
      <c r="DIS8" s="363"/>
      <c r="DIT8" s="363"/>
      <c r="DIU8" s="363"/>
      <c r="DIV8" s="363"/>
      <c r="DIW8" s="363"/>
      <c r="DIX8" s="363"/>
      <c r="DIY8" s="363"/>
      <c r="DIZ8" s="363"/>
      <c r="DJA8" s="363"/>
      <c r="DJB8" s="363"/>
      <c r="DJC8" s="363"/>
      <c r="DJD8" s="363"/>
      <c r="DJE8" s="363"/>
      <c r="DJF8" s="363"/>
      <c r="DJG8" s="363"/>
      <c r="DJH8" s="363"/>
      <c r="DJI8" s="363"/>
      <c r="DJJ8" s="363"/>
      <c r="DJK8" s="363"/>
      <c r="DJL8" s="363"/>
      <c r="DJM8" s="363"/>
      <c r="DJN8" s="363"/>
      <c r="DJO8" s="363"/>
      <c r="DJP8" s="363"/>
      <c r="DJQ8" s="363"/>
      <c r="DJR8" s="363"/>
      <c r="DJS8" s="363"/>
      <c r="DJT8" s="363"/>
      <c r="DJU8" s="363"/>
      <c r="DJV8" s="363"/>
      <c r="DJW8" s="363"/>
      <c r="DJX8" s="363"/>
      <c r="DJY8" s="363"/>
      <c r="DJZ8" s="363"/>
      <c r="DKA8" s="363"/>
      <c r="DKB8" s="363"/>
      <c r="DKC8" s="363"/>
      <c r="DKD8" s="363"/>
      <c r="DKE8" s="363"/>
      <c r="DKF8" s="363"/>
      <c r="DKG8" s="363"/>
      <c r="DKH8" s="363"/>
      <c r="DKI8" s="363"/>
      <c r="DKJ8" s="363"/>
      <c r="DKK8" s="363"/>
      <c r="DKL8" s="363"/>
      <c r="DKM8" s="363"/>
      <c r="DKN8" s="363"/>
      <c r="DKO8" s="363"/>
      <c r="DKP8" s="363"/>
      <c r="DKQ8" s="363"/>
      <c r="DKR8" s="363"/>
      <c r="DKS8" s="363"/>
      <c r="DKT8" s="363"/>
      <c r="DKU8" s="363"/>
      <c r="DKV8" s="363"/>
      <c r="DKW8" s="363"/>
      <c r="DKX8" s="363"/>
      <c r="DKY8" s="363"/>
      <c r="DKZ8" s="363"/>
      <c r="DLA8" s="363"/>
      <c r="DLB8" s="363"/>
      <c r="DLC8" s="363"/>
      <c r="DLD8" s="363"/>
      <c r="DLE8" s="363"/>
      <c r="DLF8" s="363"/>
      <c r="DLG8" s="363"/>
      <c r="DLH8" s="363"/>
      <c r="DLI8" s="363"/>
      <c r="DLJ8" s="363"/>
      <c r="DLK8" s="363"/>
      <c r="DLL8" s="363"/>
      <c r="DLM8" s="363"/>
      <c r="DLN8" s="363"/>
      <c r="DLO8" s="363"/>
      <c r="DLP8" s="363"/>
      <c r="DLQ8" s="363"/>
      <c r="DLR8" s="363"/>
      <c r="DLS8" s="363"/>
      <c r="DLT8" s="363"/>
      <c r="DLU8" s="363"/>
      <c r="DLV8" s="363"/>
      <c r="DLW8" s="363"/>
      <c r="DLX8" s="363"/>
      <c r="DLY8" s="363"/>
      <c r="DLZ8" s="363"/>
      <c r="DMA8" s="363"/>
      <c r="DMB8" s="363"/>
      <c r="DMC8" s="363"/>
      <c r="DMD8" s="363"/>
      <c r="DME8" s="363"/>
      <c r="DMF8" s="363"/>
      <c r="DMG8" s="363"/>
      <c r="DMH8" s="363"/>
      <c r="DMI8" s="363"/>
      <c r="DMJ8" s="363"/>
      <c r="DMK8" s="363"/>
      <c r="DML8" s="363"/>
      <c r="DMM8" s="363"/>
      <c r="DMN8" s="363"/>
      <c r="DMO8" s="363"/>
      <c r="DMP8" s="363"/>
      <c r="DMQ8" s="363"/>
      <c r="DMR8" s="363"/>
      <c r="DMS8" s="363"/>
      <c r="DMT8" s="363"/>
      <c r="DMU8" s="363"/>
      <c r="DMV8" s="363"/>
      <c r="DMW8" s="363"/>
      <c r="DMX8" s="363"/>
      <c r="DMY8" s="363"/>
      <c r="DMZ8" s="363"/>
      <c r="DNA8" s="363"/>
      <c r="DNB8" s="363"/>
      <c r="DNC8" s="363"/>
      <c r="DND8" s="363"/>
      <c r="DNE8" s="363"/>
      <c r="DNF8" s="363"/>
      <c r="DNG8" s="363"/>
      <c r="DNH8" s="363"/>
      <c r="DNI8" s="363"/>
      <c r="DNJ8" s="363"/>
      <c r="DNK8" s="363"/>
      <c r="DNL8" s="363"/>
      <c r="DNM8" s="363"/>
      <c r="DNN8" s="363"/>
      <c r="DNO8" s="363"/>
      <c r="DNP8" s="363"/>
      <c r="DNQ8" s="363"/>
      <c r="DNR8" s="363"/>
      <c r="DNS8" s="363"/>
      <c r="DNT8" s="363"/>
      <c r="DNU8" s="363"/>
      <c r="DNV8" s="363"/>
      <c r="DNW8" s="363"/>
      <c r="DNX8" s="363"/>
      <c r="DNY8" s="363"/>
      <c r="DNZ8" s="363"/>
      <c r="DOA8" s="363"/>
      <c r="DOB8" s="363"/>
      <c r="DOC8" s="363"/>
      <c r="DOD8" s="363"/>
      <c r="DOE8" s="363"/>
      <c r="DOF8" s="363"/>
      <c r="DOG8" s="363"/>
      <c r="DOH8" s="363"/>
      <c r="DOI8" s="363"/>
      <c r="DOJ8" s="363"/>
      <c r="DOK8" s="363"/>
      <c r="DOL8" s="363"/>
      <c r="DOM8" s="363"/>
      <c r="DON8" s="363"/>
      <c r="DOO8" s="363"/>
      <c r="DOP8" s="363"/>
      <c r="DOQ8" s="363"/>
      <c r="DOR8" s="363"/>
      <c r="DOS8" s="363"/>
      <c r="DOT8" s="363"/>
      <c r="DOU8" s="363"/>
      <c r="DOV8" s="363"/>
      <c r="DOW8" s="363"/>
      <c r="DOX8" s="363"/>
      <c r="DOY8" s="363"/>
      <c r="DOZ8" s="363"/>
      <c r="DPA8" s="363"/>
      <c r="DPB8" s="363"/>
      <c r="DPC8" s="363"/>
      <c r="DPD8" s="363"/>
      <c r="DPE8" s="363"/>
      <c r="DPF8" s="363"/>
      <c r="DPG8" s="363"/>
      <c r="DPH8" s="363"/>
      <c r="DPI8" s="363"/>
      <c r="DPJ8" s="363"/>
      <c r="DPK8" s="363"/>
      <c r="DPL8" s="363"/>
      <c r="DPM8" s="363"/>
      <c r="DPN8" s="363"/>
      <c r="DPO8" s="363"/>
      <c r="DPP8" s="363"/>
      <c r="DPQ8" s="363"/>
      <c r="DPR8" s="363"/>
      <c r="DPS8" s="363"/>
      <c r="DPT8" s="363"/>
      <c r="DPU8" s="363"/>
      <c r="DPV8" s="363"/>
      <c r="DPW8" s="363"/>
      <c r="DPX8" s="363"/>
      <c r="DPY8" s="363"/>
      <c r="DPZ8" s="363"/>
      <c r="DQA8" s="363"/>
      <c r="DQB8" s="363"/>
      <c r="DQC8" s="363"/>
      <c r="DQD8" s="363"/>
      <c r="DQE8" s="363"/>
      <c r="DQF8" s="363"/>
      <c r="DQG8" s="363"/>
      <c r="DQH8" s="363"/>
      <c r="DQI8" s="363"/>
      <c r="DQJ8" s="363"/>
      <c r="DQK8" s="363"/>
      <c r="DQL8" s="363"/>
      <c r="DQM8" s="363"/>
      <c r="DQN8" s="363"/>
      <c r="DQO8" s="363"/>
      <c r="DQP8" s="363"/>
      <c r="DQQ8" s="363"/>
      <c r="DQR8" s="363"/>
      <c r="DQS8" s="363"/>
      <c r="DQT8" s="363"/>
      <c r="DQU8" s="363"/>
      <c r="DQV8" s="363"/>
      <c r="DQW8" s="363"/>
      <c r="DQX8" s="363"/>
      <c r="DQY8" s="363"/>
      <c r="DQZ8" s="363"/>
      <c r="DRA8" s="363"/>
      <c r="DRB8" s="363"/>
      <c r="DRC8" s="363"/>
      <c r="DRD8" s="363"/>
      <c r="DRE8" s="363"/>
      <c r="DRF8" s="363"/>
      <c r="DRG8" s="363"/>
      <c r="DRH8" s="363"/>
      <c r="DRI8" s="363"/>
      <c r="DRJ8" s="363"/>
      <c r="DRK8" s="363"/>
      <c r="DRL8" s="363"/>
      <c r="DRM8" s="363"/>
      <c r="DRN8" s="363"/>
      <c r="DRO8" s="363"/>
      <c r="DRP8" s="363"/>
      <c r="DRQ8" s="363"/>
      <c r="DRR8" s="363"/>
      <c r="DRS8" s="363"/>
      <c r="DRT8" s="363"/>
      <c r="DRU8" s="363"/>
      <c r="DRV8" s="363"/>
      <c r="DRW8" s="363"/>
      <c r="DRX8" s="363"/>
      <c r="DRY8" s="363"/>
      <c r="DRZ8" s="363"/>
      <c r="DSA8" s="363"/>
      <c r="DSB8" s="363"/>
      <c r="DSC8" s="363"/>
      <c r="DSD8" s="363"/>
      <c r="DSE8" s="363"/>
      <c r="DSF8" s="363"/>
      <c r="DSG8" s="363"/>
      <c r="DSH8" s="363"/>
      <c r="DSI8" s="363"/>
      <c r="DSJ8" s="363"/>
      <c r="DSK8" s="363"/>
      <c r="DSL8" s="363"/>
      <c r="DSM8" s="363"/>
      <c r="DSN8" s="363"/>
      <c r="DSO8" s="363"/>
      <c r="DSP8" s="363"/>
      <c r="DSQ8" s="363"/>
      <c r="DSR8" s="363"/>
      <c r="DSS8" s="363"/>
      <c r="DST8" s="363"/>
      <c r="DSU8" s="363"/>
      <c r="DSV8" s="363"/>
      <c r="DSW8" s="363"/>
      <c r="DSX8" s="363"/>
      <c r="DSY8" s="363"/>
      <c r="DSZ8" s="363"/>
      <c r="DTA8" s="363"/>
      <c r="DTB8" s="363"/>
      <c r="DTC8" s="363"/>
      <c r="DTD8" s="363"/>
      <c r="DTE8" s="363"/>
      <c r="DTF8" s="363"/>
      <c r="DTG8" s="363"/>
      <c r="DTH8" s="363"/>
      <c r="DTI8" s="363"/>
      <c r="DTJ8" s="363"/>
      <c r="DTK8" s="363"/>
      <c r="DTL8" s="363"/>
      <c r="DTM8" s="363"/>
      <c r="DTN8" s="363"/>
      <c r="DTO8" s="363"/>
      <c r="DTP8" s="363"/>
      <c r="DTQ8" s="363"/>
      <c r="DTR8" s="363"/>
      <c r="DTS8" s="363"/>
      <c r="DTT8" s="363"/>
      <c r="DTU8" s="363"/>
      <c r="DTV8" s="363"/>
      <c r="DTW8" s="363"/>
      <c r="DTX8" s="363"/>
      <c r="DTY8" s="363"/>
      <c r="DTZ8" s="363"/>
      <c r="DUA8" s="363"/>
      <c r="DUB8" s="363"/>
      <c r="DUC8" s="363"/>
      <c r="DUD8" s="363"/>
      <c r="DUE8" s="363"/>
      <c r="DUF8" s="363"/>
      <c r="DUG8" s="363"/>
      <c r="DUH8" s="363"/>
      <c r="DUI8" s="363"/>
      <c r="DUJ8" s="363"/>
      <c r="DUK8" s="363"/>
      <c r="DUL8" s="363"/>
      <c r="DUM8" s="363"/>
      <c r="DUN8" s="363"/>
      <c r="DUO8" s="363"/>
      <c r="DUP8" s="363"/>
      <c r="DUQ8" s="363"/>
      <c r="DUR8" s="363"/>
      <c r="DUS8" s="363"/>
      <c r="DUT8" s="363"/>
      <c r="DUU8" s="363"/>
      <c r="DUV8" s="363"/>
      <c r="DUW8" s="363"/>
      <c r="DUX8" s="363"/>
      <c r="DUY8" s="363"/>
      <c r="DUZ8" s="363"/>
      <c r="DVA8" s="363"/>
      <c r="DVB8" s="363"/>
      <c r="DVC8" s="363"/>
      <c r="DVD8" s="363"/>
      <c r="DVE8" s="363"/>
      <c r="DVF8" s="363"/>
      <c r="DVG8" s="363"/>
      <c r="DVH8" s="363"/>
      <c r="DVI8" s="363"/>
      <c r="DVJ8" s="363"/>
      <c r="DVK8" s="363"/>
      <c r="DVL8" s="363"/>
      <c r="DVM8" s="363"/>
      <c r="DVN8" s="363"/>
      <c r="DVO8" s="363"/>
      <c r="DVP8" s="363"/>
      <c r="DVQ8" s="363"/>
      <c r="DVR8" s="363"/>
      <c r="DVS8" s="363"/>
      <c r="DVT8" s="363"/>
      <c r="DVU8" s="363"/>
      <c r="DVV8" s="363"/>
      <c r="DVW8" s="363"/>
      <c r="DVX8" s="363"/>
      <c r="DVY8" s="363"/>
      <c r="DVZ8" s="363"/>
      <c r="DWA8" s="363"/>
      <c r="DWB8" s="363"/>
      <c r="DWC8" s="363"/>
      <c r="DWD8" s="363"/>
      <c r="DWE8" s="363"/>
      <c r="DWF8" s="363"/>
      <c r="DWG8" s="363"/>
      <c r="DWH8" s="363"/>
      <c r="DWI8" s="363"/>
      <c r="DWJ8" s="363"/>
      <c r="DWK8" s="363"/>
      <c r="DWL8" s="363"/>
      <c r="DWM8" s="363"/>
      <c r="DWN8" s="363"/>
      <c r="DWO8" s="363"/>
      <c r="DWP8" s="363"/>
      <c r="DWQ8" s="363"/>
      <c r="DWR8" s="363"/>
      <c r="DWS8" s="363"/>
      <c r="DWT8" s="363"/>
      <c r="DWU8" s="363"/>
      <c r="DWV8" s="363"/>
      <c r="DWW8" s="363"/>
      <c r="DWX8" s="363"/>
      <c r="DWY8" s="363"/>
      <c r="DWZ8" s="363"/>
      <c r="DXA8" s="363"/>
      <c r="DXB8" s="363"/>
      <c r="DXC8" s="363"/>
      <c r="DXD8" s="363"/>
      <c r="DXE8" s="363"/>
      <c r="DXF8" s="363"/>
      <c r="DXG8" s="363"/>
      <c r="DXH8" s="363"/>
      <c r="DXI8" s="363"/>
      <c r="DXJ8" s="363"/>
      <c r="DXK8" s="363"/>
      <c r="DXL8" s="363"/>
      <c r="DXM8" s="363"/>
      <c r="DXN8" s="363"/>
      <c r="DXO8" s="363"/>
      <c r="DXP8" s="363"/>
      <c r="DXQ8" s="363"/>
      <c r="DXR8" s="363"/>
      <c r="DXS8" s="363"/>
      <c r="DXT8" s="363"/>
      <c r="DXU8" s="363"/>
      <c r="DXV8" s="363"/>
      <c r="DXW8" s="363"/>
      <c r="DXX8" s="363"/>
      <c r="DXY8" s="363"/>
      <c r="DXZ8" s="363"/>
      <c r="DYA8" s="363"/>
      <c r="DYB8" s="363"/>
      <c r="DYC8" s="363"/>
      <c r="DYD8" s="363"/>
      <c r="DYE8" s="363"/>
      <c r="DYF8" s="363"/>
      <c r="DYG8" s="363"/>
      <c r="DYH8" s="363"/>
      <c r="DYI8" s="363"/>
      <c r="DYJ8" s="363"/>
      <c r="DYK8" s="363"/>
      <c r="DYL8" s="363"/>
      <c r="DYM8" s="363"/>
      <c r="DYN8" s="363"/>
      <c r="DYO8" s="363"/>
      <c r="DYP8" s="363"/>
      <c r="DYQ8" s="363"/>
      <c r="DYR8" s="363"/>
      <c r="DYS8" s="363"/>
      <c r="DYT8" s="363"/>
      <c r="DYU8" s="363"/>
      <c r="DYV8" s="363"/>
      <c r="DYW8" s="363"/>
      <c r="DYX8" s="363"/>
      <c r="DYY8" s="363"/>
      <c r="DYZ8" s="363"/>
      <c r="DZA8" s="363"/>
      <c r="DZB8" s="363"/>
      <c r="DZC8" s="363"/>
      <c r="DZD8" s="363"/>
      <c r="DZE8" s="363"/>
      <c r="DZF8" s="363"/>
      <c r="DZG8" s="363"/>
      <c r="DZH8" s="363"/>
      <c r="DZI8" s="363"/>
      <c r="DZJ8" s="363"/>
      <c r="DZK8" s="363"/>
      <c r="DZL8" s="363"/>
      <c r="DZM8" s="363"/>
      <c r="DZN8" s="363"/>
      <c r="DZO8" s="363"/>
      <c r="DZP8" s="363"/>
      <c r="DZQ8" s="363"/>
      <c r="DZR8" s="363"/>
      <c r="DZS8" s="363"/>
      <c r="DZT8" s="363"/>
      <c r="DZU8" s="363"/>
      <c r="DZV8" s="363"/>
      <c r="DZW8" s="363"/>
      <c r="DZX8" s="363"/>
      <c r="DZY8" s="363"/>
      <c r="DZZ8" s="363"/>
      <c r="EAA8" s="363"/>
      <c r="EAB8" s="363"/>
      <c r="EAC8" s="363"/>
      <c r="EAD8" s="363"/>
      <c r="EAE8" s="363"/>
      <c r="EAF8" s="363"/>
      <c r="EAG8" s="363"/>
      <c r="EAH8" s="363"/>
      <c r="EAI8" s="363"/>
      <c r="EAJ8" s="363"/>
      <c r="EAK8" s="363"/>
      <c r="EAL8" s="363"/>
      <c r="EAM8" s="363"/>
      <c r="EAN8" s="363"/>
      <c r="EAO8" s="363"/>
      <c r="EAP8" s="363"/>
      <c r="EAQ8" s="363"/>
      <c r="EAR8" s="363"/>
      <c r="EAS8" s="363"/>
      <c r="EAT8" s="363"/>
      <c r="EAU8" s="363"/>
      <c r="EAV8" s="363"/>
      <c r="EAW8" s="363"/>
      <c r="EAX8" s="363"/>
      <c r="EAY8" s="363"/>
      <c r="EAZ8" s="363"/>
      <c r="EBA8" s="363"/>
      <c r="EBB8" s="363"/>
      <c r="EBC8" s="363"/>
      <c r="EBD8" s="363"/>
      <c r="EBE8" s="363"/>
      <c r="EBF8" s="363"/>
      <c r="EBG8" s="363"/>
      <c r="EBH8" s="363"/>
      <c r="EBI8" s="363"/>
      <c r="EBJ8" s="363"/>
      <c r="EBK8" s="363"/>
      <c r="EBL8" s="363"/>
      <c r="EBM8" s="363"/>
      <c r="EBN8" s="363"/>
      <c r="EBO8" s="363"/>
      <c r="EBP8" s="363"/>
      <c r="EBQ8" s="363"/>
      <c r="EBR8" s="363"/>
      <c r="EBS8" s="363"/>
      <c r="EBT8" s="363"/>
      <c r="EBU8" s="363"/>
      <c r="EBV8" s="363"/>
      <c r="EBW8" s="363"/>
      <c r="EBX8" s="363"/>
      <c r="EBY8" s="363"/>
      <c r="EBZ8" s="363"/>
      <c r="ECA8" s="363"/>
      <c r="ECB8" s="363"/>
      <c r="ECC8" s="363"/>
      <c r="ECD8" s="363"/>
      <c r="ECE8" s="363"/>
      <c r="ECF8" s="363"/>
      <c r="ECG8" s="363"/>
      <c r="ECH8" s="363"/>
      <c r="ECI8" s="363"/>
      <c r="ECJ8" s="363"/>
      <c r="ECK8" s="363"/>
      <c r="ECL8" s="363"/>
      <c r="ECM8" s="363"/>
      <c r="ECN8" s="363"/>
      <c r="ECO8" s="363"/>
      <c r="ECP8" s="363"/>
      <c r="ECQ8" s="363"/>
      <c r="ECR8" s="363"/>
      <c r="ECS8" s="363"/>
      <c r="ECT8" s="363"/>
      <c r="ECU8" s="363"/>
      <c r="ECV8" s="363"/>
      <c r="ECW8" s="363"/>
      <c r="ECX8" s="363"/>
      <c r="ECY8" s="363"/>
      <c r="ECZ8" s="363"/>
      <c r="EDA8" s="363"/>
      <c r="EDB8" s="363"/>
      <c r="EDC8" s="363"/>
      <c r="EDD8" s="363"/>
      <c r="EDE8" s="363"/>
      <c r="EDF8" s="363"/>
      <c r="EDG8" s="363"/>
      <c r="EDH8" s="363"/>
      <c r="EDI8" s="363"/>
      <c r="EDJ8" s="363"/>
      <c r="EDK8" s="363"/>
      <c r="EDL8" s="363"/>
      <c r="EDM8" s="363"/>
      <c r="EDN8" s="363"/>
      <c r="EDO8" s="363"/>
      <c r="EDP8" s="363"/>
      <c r="EDQ8" s="363"/>
      <c r="EDR8" s="363"/>
      <c r="EDS8" s="363"/>
      <c r="EDT8" s="363"/>
      <c r="EDU8" s="363"/>
      <c r="EDV8" s="363"/>
      <c r="EDW8" s="363"/>
      <c r="EDX8" s="363"/>
      <c r="EDY8" s="363"/>
      <c r="EDZ8" s="363"/>
      <c r="EEA8" s="363"/>
      <c r="EEB8" s="363"/>
      <c r="EEC8" s="363"/>
      <c r="EED8" s="363"/>
      <c r="EEE8" s="363"/>
      <c r="EEF8" s="363"/>
      <c r="EEG8" s="363"/>
      <c r="EEH8" s="363"/>
      <c r="EEI8" s="363"/>
      <c r="EEJ8" s="363"/>
      <c r="EEK8" s="363"/>
      <c r="EEL8" s="363"/>
      <c r="EEM8" s="363"/>
      <c r="EEN8" s="363"/>
      <c r="EEO8" s="363"/>
      <c r="EEP8" s="363"/>
      <c r="EEQ8" s="363"/>
      <c r="EER8" s="363"/>
      <c r="EES8" s="363"/>
      <c r="EET8" s="363"/>
      <c r="EEU8" s="363"/>
      <c r="EEV8" s="363"/>
      <c r="EEW8" s="363"/>
      <c r="EEX8" s="363"/>
      <c r="EEY8" s="363"/>
      <c r="EEZ8" s="363"/>
      <c r="EFA8" s="363"/>
      <c r="EFB8" s="363"/>
      <c r="EFC8" s="363"/>
      <c r="EFD8" s="363"/>
      <c r="EFE8" s="363"/>
      <c r="EFF8" s="363"/>
      <c r="EFG8" s="363"/>
      <c r="EFH8" s="363"/>
      <c r="EFI8" s="363"/>
      <c r="EFJ8" s="363"/>
      <c r="EFK8" s="363"/>
      <c r="EFL8" s="363"/>
      <c r="EFM8" s="363"/>
      <c r="EFN8" s="363"/>
      <c r="EFO8" s="363"/>
      <c r="EFP8" s="363"/>
      <c r="EFQ8" s="363"/>
      <c r="EFR8" s="363"/>
      <c r="EFS8" s="363"/>
      <c r="EFT8" s="363"/>
      <c r="EFU8" s="363"/>
      <c r="EFV8" s="363"/>
      <c r="EFW8" s="363"/>
      <c r="EFX8" s="363"/>
      <c r="EFY8" s="363"/>
      <c r="EFZ8" s="363"/>
      <c r="EGA8" s="363"/>
      <c r="EGB8" s="363"/>
      <c r="EGC8" s="363"/>
      <c r="EGD8" s="363"/>
      <c r="EGE8" s="363"/>
      <c r="EGF8" s="363"/>
      <c r="EGG8" s="363"/>
      <c r="EGH8" s="363"/>
      <c r="EGI8" s="363"/>
      <c r="EGJ8" s="363"/>
      <c r="EGK8" s="363"/>
      <c r="EGL8" s="363"/>
      <c r="EGM8" s="363"/>
      <c r="EGN8" s="363"/>
      <c r="EGO8" s="363"/>
      <c r="EGP8" s="363"/>
      <c r="EGQ8" s="363"/>
      <c r="EGR8" s="363"/>
      <c r="EGS8" s="363"/>
      <c r="EGT8" s="363"/>
      <c r="EGU8" s="363"/>
      <c r="EGV8" s="363"/>
      <c r="EGW8" s="363"/>
      <c r="EGX8" s="363"/>
      <c r="EGY8" s="363"/>
      <c r="EGZ8" s="363"/>
      <c r="EHA8" s="363"/>
      <c r="EHB8" s="363"/>
      <c r="EHC8" s="363"/>
      <c r="EHD8" s="363"/>
      <c r="EHE8" s="363"/>
      <c r="EHF8" s="363"/>
      <c r="EHG8" s="363"/>
      <c r="EHH8" s="363"/>
      <c r="EHI8" s="363"/>
      <c r="EHJ8" s="363"/>
      <c r="EHK8" s="363"/>
      <c r="EHL8" s="363"/>
      <c r="EHM8" s="363"/>
      <c r="EHN8" s="363"/>
      <c r="EHO8" s="363"/>
      <c r="EHP8" s="363"/>
      <c r="EHQ8" s="363"/>
      <c r="EHR8" s="363"/>
      <c r="EHS8" s="363"/>
      <c r="EHT8" s="363"/>
      <c r="EHU8" s="363"/>
      <c r="EHV8" s="363"/>
      <c r="EHW8" s="363"/>
      <c r="EHX8" s="363"/>
      <c r="EHY8" s="363"/>
      <c r="EHZ8" s="363"/>
      <c r="EIA8" s="363"/>
      <c r="EIB8" s="363"/>
      <c r="EIC8" s="363"/>
      <c r="EID8" s="363"/>
      <c r="EIE8" s="363"/>
      <c r="EIF8" s="363"/>
      <c r="EIG8" s="363"/>
      <c r="EIH8" s="363"/>
      <c r="EII8" s="363"/>
      <c r="EIJ8" s="363"/>
      <c r="EIK8" s="363"/>
      <c r="EIL8" s="363"/>
      <c r="EIM8" s="363"/>
      <c r="EIN8" s="363"/>
      <c r="EIO8" s="363"/>
      <c r="EIP8" s="363"/>
      <c r="EIQ8" s="363"/>
      <c r="EIR8" s="363"/>
      <c r="EIS8" s="363"/>
      <c r="EIT8" s="363"/>
      <c r="EIU8" s="363"/>
      <c r="EIV8" s="363"/>
      <c r="EIW8" s="363"/>
      <c r="EIX8" s="363"/>
      <c r="EIY8" s="363"/>
      <c r="EIZ8" s="363"/>
      <c r="EJA8" s="363"/>
      <c r="EJB8" s="363"/>
      <c r="EJC8" s="363"/>
      <c r="EJD8" s="363"/>
      <c r="EJE8" s="363"/>
      <c r="EJF8" s="363"/>
      <c r="EJG8" s="363"/>
      <c r="EJH8" s="363"/>
      <c r="EJI8" s="363"/>
      <c r="EJJ8" s="363"/>
      <c r="EJK8" s="363"/>
      <c r="EJL8" s="363"/>
      <c r="EJM8" s="363"/>
      <c r="EJN8" s="363"/>
      <c r="EJO8" s="363"/>
      <c r="EJP8" s="363"/>
      <c r="EJQ8" s="363"/>
      <c r="EJR8" s="363"/>
      <c r="EJS8" s="363"/>
      <c r="EJT8" s="363"/>
      <c r="EJU8" s="363"/>
      <c r="EJV8" s="363"/>
      <c r="EJW8" s="363"/>
      <c r="EJX8" s="363"/>
      <c r="EJY8" s="363"/>
      <c r="EJZ8" s="363"/>
      <c r="EKA8" s="363"/>
      <c r="EKB8" s="363"/>
      <c r="EKC8" s="363"/>
      <c r="EKD8" s="363"/>
      <c r="EKE8" s="363"/>
      <c r="EKF8" s="363"/>
      <c r="EKG8" s="363"/>
      <c r="EKH8" s="363"/>
      <c r="EKI8" s="363"/>
      <c r="EKJ8" s="363"/>
      <c r="EKK8" s="363"/>
      <c r="EKL8" s="363"/>
      <c r="EKM8" s="363"/>
      <c r="EKN8" s="363"/>
      <c r="EKO8" s="363"/>
      <c r="EKP8" s="363"/>
      <c r="EKQ8" s="363"/>
      <c r="EKR8" s="363"/>
      <c r="EKS8" s="363"/>
      <c r="EKT8" s="363"/>
      <c r="EKU8" s="363"/>
      <c r="EKV8" s="363"/>
      <c r="EKW8" s="363"/>
      <c r="EKX8" s="363"/>
      <c r="EKY8" s="363"/>
      <c r="EKZ8" s="363"/>
      <c r="ELA8" s="363"/>
      <c r="ELB8" s="363"/>
      <c r="ELC8" s="363"/>
      <c r="ELD8" s="363"/>
      <c r="ELE8" s="363"/>
      <c r="ELF8" s="363"/>
      <c r="ELG8" s="363"/>
      <c r="ELH8" s="363"/>
      <c r="ELI8" s="363"/>
      <c r="ELJ8" s="363"/>
      <c r="ELK8" s="363"/>
      <c r="ELL8" s="363"/>
      <c r="ELM8" s="363"/>
      <c r="ELN8" s="363"/>
      <c r="ELO8" s="363"/>
      <c r="ELP8" s="363"/>
      <c r="ELQ8" s="363"/>
      <c r="ELR8" s="363"/>
      <c r="ELS8" s="363"/>
      <c r="ELT8" s="363"/>
      <c r="ELU8" s="363"/>
      <c r="ELV8" s="363"/>
      <c r="ELW8" s="363"/>
      <c r="ELX8" s="363"/>
      <c r="ELY8" s="363"/>
      <c r="ELZ8" s="363"/>
      <c r="EMA8" s="363"/>
      <c r="EMB8" s="363"/>
      <c r="EMC8" s="363"/>
      <c r="EMD8" s="363"/>
      <c r="EME8" s="363"/>
      <c r="EMF8" s="363"/>
      <c r="EMG8" s="363"/>
      <c r="EMH8" s="363"/>
      <c r="EMI8" s="363"/>
      <c r="EMJ8" s="363"/>
      <c r="EMK8" s="363"/>
      <c r="EML8" s="363"/>
      <c r="EMM8" s="363"/>
      <c r="EMN8" s="363"/>
      <c r="EMO8" s="363"/>
      <c r="EMP8" s="363"/>
      <c r="EMQ8" s="363"/>
      <c r="EMR8" s="363"/>
      <c r="EMS8" s="363"/>
      <c r="EMT8" s="363"/>
      <c r="EMU8" s="363"/>
      <c r="EMV8" s="363"/>
      <c r="EMW8" s="363"/>
      <c r="EMX8" s="363"/>
      <c r="EMY8" s="363"/>
      <c r="EMZ8" s="363"/>
      <c r="ENA8" s="363"/>
      <c r="ENB8" s="363"/>
      <c r="ENC8" s="363"/>
      <c r="END8" s="363"/>
      <c r="ENE8" s="363"/>
      <c r="ENF8" s="363"/>
      <c r="ENG8" s="363"/>
      <c r="ENH8" s="363"/>
      <c r="ENI8" s="363"/>
      <c r="ENJ8" s="363"/>
      <c r="ENK8" s="363"/>
      <c r="ENL8" s="363"/>
      <c r="ENM8" s="363"/>
      <c r="ENN8" s="363"/>
      <c r="ENO8" s="363"/>
      <c r="ENP8" s="363"/>
      <c r="ENQ8" s="363"/>
      <c r="ENR8" s="363"/>
      <c r="ENS8" s="363"/>
      <c r="ENT8" s="363"/>
      <c r="ENU8" s="363"/>
      <c r="ENV8" s="363"/>
      <c r="ENW8" s="363"/>
      <c r="ENX8" s="363"/>
      <c r="ENY8" s="363"/>
      <c r="ENZ8" s="363"/>
      <c r="EOA8" s="363"/>
      <c r="EOB8" s="363"/>
      <c r="EOC8" s="363"/>
      <c r="EOD8" s="363"/>
      <c r="EOE8" s="363"/>
      <c r="EOF8" s="363"/>
      <c r="EOG8" s="363"/>
      <c r="EOH8" s="363"/>
      <c r="EOI8" s="363"/>
      <c r="EOJ8" s="363"/>
      <c r="EOK8" s="363"/>
      <c r="EOL8" s="363"/>
      <c r="EOM8" s="363"/>
      <c r="EON8" s="363"/>
      <c r="EOO8" s="363"/>
      <c r="EOP8" s="363"/>
      <c r="EOQ8" s="363"/>
      <c r="EOR8" s="363"/>
      <c r="EOS8" s="363"/>
      <c r="EOT8" s="363"/>
      <c r="EOU8" s="363"/>
      <c r="EOV8" s="363"/>
      <c r="EOW8" s="363"/>
      <c r="EOX8" s="363"/>
      <c r="EOY8" s="363"/>
      <c r="EOZ8" s="363"/>
      <c r="EPA8" s="363"/>
      <c r="EPB8" s="363"/>
      <c r="EPC8" s="363"/>
      <c r="EPD8" s="363"/>
      <c r="EPE8" s="363"/>
      <c r="EPF8" s="363"/>
      <c r="EPG8" s="363"/>
      <c r="EPH8" s="363"/>
      <c r="EPI8" s="363"/>
      <c r="EPJ8" s="363"/>
      <c r="EPK8" s="363"/>
      <c r="EPL8" s="363"/>
      <c r="EPM8" s="363"/>
      <c r="EPN8" s="363"/>
      <c r="EPO8" s="363"/>
      <c r="EPP8" s="363"/>
      <c r="EPQ8" s="363"/>
      <c r="EPR8" s="363"/>
      <c r="EPS8" s="363"/>
      <c r="EPT8" s="363"/>
      <c r="EPU8" s="363"/>
      <c r="EPV8" s="363"/>
      <c r="EPW8" s="363"/>
      <c r="EPX8" s="363"/>
      <c r="EPY8" s="363"/>
      <c r="EPZ8" s="363"/>
      <c r="EQA8" s="363"/>
      <c r="EQB8" s="363"/>
      <c r="EQC8" s="363"/>
      <c r="EQD8" s="363"/>
      <c r="EQE8" s="363"/>
      <c r="EQF8" s="363"/>
      <c r="EQG8" s="363"/>
      <c r="EQH8" s="363"/>
      <c r="EQI8" s="363"/>
      <c r="EQJ8" s="363"/>
      <c r="EQK8" s="363"/>
      <c r="EQL8" s="363"/>
      <c r="EQM8" s="363"/>
      <c r="EQN8" s="363"/>
      <c r="EQO8" s="363"/>
      <c r="EQP8" s="363"/>
      <c r="EQQ8" s="363"/>
      <c r="EQR8" s="363"/>
      <c r="EQS8" s="363"/>
      <c r="EQT8" s="363"/>
      <c r="EQU8" s="363"/>
      <c r="EQV8" s="363"/>
      <c r="EQW8" s="363"/>
      <c r="EQX8" s="363"/>
      <c r="EQY8" s="363"/>
      <c r="EQZ8" s="363"/>
      <c r="ERA8" s="363"/>
      <c r="ERB8" s="363"/>
      <c r="ERC8" s="363"/>
      <c r="ERD8" s="363"/>
      <c r="ERE8" s="363"/>
      <c r="ERF8" s="363"/>
      <c r="ERG8" s="363"/>
      <c r="ERH8" s="363"/>
      <c r="ERI8" s="363"/>
      <c r="ERJ8" s="363"/>
      <c r="ERK8" s="363"/>
      <c r="ERL8" s="363"/>
      <c r="ERM8" s="363"/>
      <c r="ERN8" s="363"/>
      <c r="ERO8" s="363"/>
      <c r="ERP8" s="363"/>
      <c r="ERQ8" s="363"/>
      <c r="ERR8" s="363"/>
      <c r="ERS8" s="363"/>
      <c r="ERT8" s="363"/>
      <c r="ERU8" s="363"/>
      <c r="ERV8" s="363"/>
      <c r="ERW8" s="363"/>
      <c r="ERX8" s="363"/>
      <c r="ERY8" s="363"/>
      <c r="ERZ8" s="363"/>
      <c r="ESA8" s="363"/>
      <c r="ESB8" s="363"/>
      <c r="ESC8" s="363"/>
      <c r="ESD8" s="363"/>
      <c r="ESE8" s="363"/>
      <c r="ESF8" s="363"/>
      <c r="ESG8" s="363"/>
      <c r="ESH8" s="363"/>
      <c r="ESI8" s="363"/>
      <c r="ESJ8" s="363"/>
      <c r="ESK8" s="363"/>
      <c r="ESL8" s="363"/>
      <c r="ESM8" s="363"/>
      <c r="ESN8" s="363"/>
      <c r="ESO8" s="363"/>
      <c r="ESP8" s="363"/>
      <c r="ESQ8" s="363"/>
      <c r="ESR8" s="363"/>
      <c r="ESS8" s="363"/>
      <c r="EST8" s="363"/>
      <c r="ESU8" s="363"/>
      <c r="ESV8" s="363"/>
      <c r="ESW8" s="363"/>
      <c r="ESX8" s="363"/>
      <c r="ESY8" s="363"/>
      <c r="ESZ8" s="363"/>
      <c r="ETA8" s="363"/>
      <c r="ETB8" s="363"/>
      <c r="ETC8" s="363"/>
      <c r="ETD8" s="363"/>
      <c r="ETE8" s="363"/>
      <c r="ETF8" s="363"/>
      <c r="ETG8" s="363"/>
      <c r="ETH8" s="363"/>
      <c r="ETI8" s="363"/>
      <c r="ETJ8" s="363"/>
      <c r="ETK8" s="363"/>
      <c r="ETL8" s="363"/>
      <c r="ETM8" s="363"/>
      <c r="ETN8" s="363"/>
      <c r="ETO8" s="363"/>
      <c r="ETP8" s="363"/>
      <c r="ETQ8" s="363"/>
      <c r="ETR8" s="363"/>
      <c r="ETS8" s="363"/>
      <c r="ETT8" s="363"/>
      <c r="ETU8" s="363"/>
      <c r="ETV8" s="363"/>
      <c r="ETW8" s="363"/>
      <c r="ETX8" s="363"/>
      <c r="ETY8" s="363"/>
      <c r="ETZ8" s="363"/>
      <c r="EUA8" s="363"/>
      <c r="EUB8" s="363"/>
      <c r="EUC8" s="363"/>
      <c r="EUD8" s="363"/>
      <c r="EUE8" s="363"/>
      <c r="EUF8" s="363"/>
      <c r="EUG8" s="363"/>
      <c r="EUH8" s="363"/>
      <c r="EUI8" s="363"/>
      <c r="EUJ8" s="363"/>
      <c r="EUK8" s="363"/>
      <c r="EUL8" s="363"/>
      <c r="EUM8" s="363"/>
      <c r="EUN8" s="363"/>
      <c r="EUO8" s="363"/>
      <c r="EUP8" s="363"/>
      <c r="EUQ8" s="363"/>
      <c r="EUR8" s="363"/>
      <c r="EUS8" s="363"/>
      <c r="EUT8" s="363"/>
      <c r="EUU8" s="363"/>
      <c r="EUV8" s="363"/>
      <c r="EUW8" s="363"/>
      <c r="EUX8" s="363"/>
      <c r="EUY8" s="363"/>
      <c r="EUZ8" s="363"/>
      <c r="EVA8" s="363"/>
      <c r="EVB8" s="363"/>
      <c r="EVC8" s="363"/>
      <c r="EVD8" s="363"/>
      <c r="EVE8" s="363"/>
      <c r="EVF8" s="363"/>
      <c r="EVG8" s="363"/>
      <c r="EVH8" s="363"/>
      <c r="EVI8" s="363"/>
      <c r="EVJ8" s="363"/>
      <c r="EVK8" s="363"/>
      <c r="EVL8" s="363"/>
      <c r="EVM8" s="363"/>
      <c r="EVN8" s="363"/>
      <c r="EVO8" s="363"/>
      <c r="EVP8" s="363"/>
      <c r="EVQ8" s="363"/>
      <c r="EVR8" s="363"/>
      <c r="EVS8" s="363"/>
      <c r="EVT8" s="363"/>
      <c r="EVU8" s="363"/>
      <c r="EVV8" s="363"/>
      <c r="EVW8" s="363"/>
      <c r="EVX8" s="363"/>
      <c r="EVY8" s="363"/>
      <c r="EVZ8" s="363"/>
      <c r="EWA8" s="363"/>
      <c r="EWB8" s="363"/>
      <c r="EWC8" s="363"/>
      <c r="EWD8" s="363"/>
      <c r="EWE8" s="363"/>
      <c r="EWF8" s="363"/>
      <c r="EWG8" s="363"/>
      <c r="EWH8" s="363"/>
      <c r="EWI8" s="363"/>
      <c r="EWJ8" s="363"/>
      <c r="EWK8" s="363"/>
      <c r="EWL8" s="363"/>
      <c r="EWM8" s="363"/>
      <c r="EWN8" s="363"/>
      <c r="EWO8" s="363"/>
      <c r="EWP8" s="363"/>
      <c r="EWQ8" s="363"/>
      <c r="EWR8" s="363"/>
      <c r="EWS8" s="363"/>
      <c r="EWT8" s="363"/>
      <c r="EWU8" s="363"/>
      <c r="EWV8" s="363"/>
      <c r="EWW8" s="363"/>
      <c r="EWX8" s="363"/>
      <c r="EWY8" s="363"/>
      <c r="EWZ8" s="363"/>
      <c r="EXA8" s="363"/>
      <c r="EXB8" s="363"/>
      <c r="EXC8" s="363"/>
      <c r="EXD8" s="363"/>
      <c r="EXE8" s="363"/>
      <c r="EXF8" s="363"/>
      <c r="EXG8" s="363"/>
      <c r="EXH8" s="363"/>
      <c r="EXI8" s="363"/>
      <c r="EXJ8" s="363"/>
      <c r="EXK8" s="363"/>
      <c r="EXL8" s="363"/>
      <c r="EXM8" s="363"/>
      <c r="EXN8" s="363"/>
      <c r="EXO8" s="363"/>
      <c r="EXP8" s="363"/>
      <c r="EXQ8" s="363"/>
      <c r="EXR8" s="363"/>
      <c r="EXS8" s="363"/>
      <c r="EXT8" s="363"/>
      <c r="EXU8" s="363"/>
      <c r="EXV8" s="363"/>
      <c r="EXW8" s="363"/>
      <c r="EXX8" s="363"/>
      <c r="EXY8" s="363"/>
      <c r="EXZ8" s="363"/>
      <c r="EYA8" s="363"/>
      <c r="EYB8" s="363"/>
      <c r="EYC8" s="363"/>
      <c r="EYD8" s="363"/>
      <c r="EYE8" s="363"/>
      <c r="EYF8" s="363"/>
      <c r="EYG8" s="363"/>
      <c r="EYH8" s="363"/>
      <c r="EYI8" s="363"/>
      <c r="EYJ8" s="363"/>
      <c r="EYK8" s="363"/>
      <c r="EYL8" s="363"/>
      <c r="EYM8" s="363"/>
      <c r="EYN8" s="363"/>
      <c r="EYO8" s="363"/>
      <c r="EYP8" s="363"/>
      <c r="EYQ8" s="363"/>
      <c r="EYR8" s="363"/>
      <c r="EYS8" s="363"/>
      <c r="EYT8" s="363"/>
      <c r="EYU8" s="363"/>
      <c r="EYV8" s="363"/>
      <c r="EYW8" s="363"/>
      <c r="EYX8" s="363"/>
      <c r="EYY8" s="363"/>
      <c r="EYZ8" s="363"/>
      <c r="EZA8" s="363"/>
      <c r="EZB8" s="363"/>
      <c r="EZC8" s="363"/>
      <c r="EZD8" s="363"/>
      <c r="EZE8" s="363"/>
      <c r="EZF8" s="363"/>
      <c r="EZG8" s="363"/>
      <c r="EZH8" s="363"/>
      <c r="EZI8" s="363"/>
      <c r="EZJ8" s="363"/>
      <c r="EZK8" s="363"/>
      <c r="EZL8" s="363"/>
      <c r="EZM8" s="363"/>
      <c r="EZN8" s="363"/>
      <c r="EZO8" s="363"/>
      <c r="EZP8" s="363"/>
      <c r="EZQ8" s="363"/>
      <c r="EZR8" s="363"/>
      <c r="EZS8" s="363"/>
      <c r="EZT8" s="363"/>
      <c r="EZU8" s="363"/>
      <c r="EZV8" s="363"/>
      <c r="EZW8" s="363"/>
      <c r="EZX8" s="363"/>
      <c r="EZY8" s="363"/>
      <c r="EZZ8" s="363"/>
      <c r="FAA8" s="363"/>
      <c r="FAB8" s="363"/>
      <c r="FAC8" s="363"/>
      <c r="FAD8" s="363"/>
      <c r="FAE8" s="363"/>
      <c r="FAF8" s="363"/>
      <c r="FAG8" s="363"/>
      <c r="FAH8" s="363"/>
      <c r="FAI8" s="363"/>
      <c r="FAJ8" s="363"/>
      <c r="FAK8" s="363"/>
      <c r="FAL8" s="363"/>
      <c r="FAM8" s="363"/>
      <c r="FAN8" s="363"/>
      <c r="FAO8" s="363"/>
      <c r="FAP8" s="363"/>
      <c r="FAQ8" s="363"/>
      <c r="FAR8" s="363"/>
      <c r="FAS8" s="363"/>
      <c r="FAT8" s="363"/>
      <c r="FAU8" s="363"/>
      <c r="FAV8" s="363"/>
      <c r="FAW8" s="363"/>
      <c r="FAX8" s="363"/>
      <c r="FAY8" s="363"/>
      <c r="FAZ8" s="363"/>
      <c r="FBA8" s="363"/>
      <c r="FBB8" s="363"/>
      <c r="FBC8" s="363"/>
      <c r="FBD8" s="363"/>
      <c r="FBE8" s="363"/>
      <c r="FBF8" s="363"/>
      <c r="FBG8" s="363"/>
      <c r="FBH8" s="363"/>
      <c r="FBI8" s="363"/>
      <c r="FBJ8" s="363"/>
      <c r="FBK8" s="363"/>
      <c r="FBL8" s="363"/>
      <c r="FBM8" s="363"/>
      <c r="FBN8" s="363"/>
      <c r="FBO8" s="363"/>
      <c r="FBP8" s="363"/>
      <c r="FBQ8" s="363"/>
      <c r="FBR8" s="363"/>
      <c r="FBS8" s="363"/>
      <c r="FBT8" s="363"/>
      <c r="FBU8" s="363"/>
      <c r="FBV8" s="363"/>
      <c r="FBW8" s="363"/>
      <c r="FBX8" s="363"/>
      <c r="FBY8" s="363"/>
      <c r="FBZ8" s="363"/>
      <c r="FCA8" s="363"/>
      <c r="FCB8" s="363"/>
      <c r="FCC8" s="363"/>
      <c r="FCD8" s="363"/>
      <c r="FCE8" s="363"/>
      <c r="FCF8" s="363"/>
      <c r="FCG8" s="363"/>
      <c r="FCH8" s="363"/>
      <c r="FCI8" s="363"/>
      <c r="FCJ8" s="363"/>
      <c r="FCK8" s="363"/>
      <c r="FCL8" s="363"/>
      <c r="FCM8" s="363"/>
      <c r="FCN8" s="363"/>
      <c r="FCO8" s="363"/>
      <c r="FCP8" s="363"/>
      <c r="FCQ8" s="363"/>
      <c r="FCR8" s="363"/>
      <c r="FCS8" s="363"/>
      <c r="FCT8" s="363"/>
      <c r="FCU8" s="363"/>
      <c r="FCV8" s="363"/>
      <c r="FCW8" s="363"/>
      <c r="FCX8" s="363"/>
      <c r="FCY8" s="363"/>
      <c r="FCZ8" s="363"/>
      <c r="FDA8" s="363"/>
      <c r="FDB8" s="363"/>
      <c r="FDC8" s="363"/>
      <c r="FDD8" s="363"/>
      <c r="FDE8" s="363"/>
      <c r="FDF8" s="363"/>
      <c r="FDG8" s="363"/>
      <c r="FDH8" s="363"/>
      <c r="FDI8" s="363"/>
      <c r="FDJ8" s="363"/>
      <c r="FDK8" s="363"/>
      <c r="FDL8" s="363"/>
      <c r="FDM8" s="363"/>
      <c r="FDN8" s="363"/>
      <c r="FDO8" s="363"/>
      <c r="FDP8" s="363"/>
      <c r="FDQ8" s="363"/>
      <c r="FDR8" s="363"/>
      <c r="FDS8" s="363"/>
      <c r="FDT8" s="363"/>
      <c r="FDU8" s="363"/>
      <c r="FDV8" s="363"/>
      <c r="FDW8" s="363"/>
      <c r="FDX8" s="363"/>
      <c r="FDY8" s="363"/>
      <c r="FDZ8" s="363"/>
      <c r="FEA8" s="363"/>
      <c r="FEB8" s="363"/>
      <c r="FEC8" s="363"/>
      <c r="FED8" s="363"/>
      <c r="FEE8" s="363"/>
      <c r="FEF8" s="363"/>
      <c r="FEG8" s="363"/>
      <c r="FEH8" s="363"/>
      <c r="FEI8" s="363"/>
      <c r="FEJ8" s="363"/>
      <c r="FEK8" s="363"/>
      <c r="FEL8" s="363"/>
      <c r="FEM8" s="363"/>
      <c r="FEN8" s="363"/>
      <c r="FEO8" s="363"/>
      <c r="FEP8" s="363"/>
      <c r="FEQ8" s="363"/>
      <c r="FER8" s="363"/>
      <c r="FES8" s="363"/>
      <c r="FET8" s="363"/>
      <c r="FEU8" s="363"/>
      <c r="FEV8" s="363"/>
      <c r="FEW8" s="363"/>
      <c r="FEX8" s="363"/>
      <c r="FEY8" s="363"/>
      <c r="FEZ8" s="363"/>
      <c r="FFA8" s="363"/>
      <c r="FFB8" s="363"/>
      <c r="FFC8" s="363"/>
      <c r="FFD8" s="363"/>
      <c r="FFE8" s="363"/>
      <c r="FFF8" s="363"/>
      <c r="FFG8" s="363"/>
      <c r="FFH8" s="363"/>
      <c r="FFI8" s="363"/>
      <c r="FFJ8" s="363"/>
      <c r="FFK8" s="363"/>
      <c r="FFL8" s="363"/>
      <c r="FFM8" s="363"/>
      <c r="FFN8" s="363"/>
      <c r="FFO8" s="363"/>
      <c r="FFP8" s="363"/>
      <c r="FFQ8" s="363"/>
      <c r="FFR8" s="363"/>
      <c r="FFS8" s="363"/>
      <c r="FFT8" s="363"/>
      <c r="FFU8" s="363"/>
      <c r="FFV8" s="363"/>
      <c r="FFW8" s="363"/>
      <c r="FFX8" s="363"/>
      <c r="FFY8" s="363"/>
      <c r="FFZ8" s="363"/>
      <c r="FGA8" s="363"/>
      <c r="FGB8" s="363"/>
      <c r="FGC8" s="363"/>
      <c r="FGD8" s="363"/>
      <c r="FGE8" s="363"/>
      <c r="FGF8" s="363"/>
      <c r="FGG8" s="363"/>
      <c r="FGH8" s="363"/>
      <c r="FGI8" s="363"/>
      <c r="FGJ8" s="363"/>
      <c r="FGK8" s="363"/>
      <c r="FGL8" s="363"/>
      <c r="FGM8" s="363"/>
      <c r="FGN8" s="363"/>
      <c r="FGO8" s="363"/>
      <c r="FGP8" s="363"/>
      <c r="FGQ8" s="363"/>
      <c r="FGR8" s="363"/>
      <c r="FGS8" s="363"/>
      <c r="FGT8" s="363"/>
      <c r="FGU8" s="363"/>
      <c r="FGV8" s="363"/>
      <c r="FGW8" s="363"/>
      <c r="FGX8" s="363"/>
      <c r="FGY8" s="363"/>
      <c r="FGZ8" s="363"/>
      <c r="FHA8" s="363"/>
      <c r="FHB8" s="363"/>
      <c r="FHC8" s="363"/>
      <c r="FHD8" s="363"/>
      <c r="FHE8" s="363"/>
      <c r="FHF8" s="363"/>
      <c r="FHG8" s="363"/>
      <c r="FHH8" s="363"/>
      <c r="FHI8" s="363"/>
      <c r="FHJ8" s="363"/>
      <c r="FHK8" s="363"/>
      <c r="FHL8" s="363"/>
      <c r="FHM8" s="363"/>
      <c r="FHN8" s="363"/>
      <c r="FHO8" s="363"/>
      <c r="FHP8" s="363"/>
      <c r="FHQ8" s="363"/>
      <c r="FHR8" s="363"/>
      <c r="FHS8" s="363"/>
      <c r="FHT8" s="363"/>
      <c r="FHU8" s="363"/>
      <c r="FHV8" s="363"/>
      <c r="FHW8" s="363"/>
      <c r="FHX8" s="363"/>
      <c r="FHY8" s="363"/>
      <c r="FHZ8" s="363"/>
      <c r="FIA8" s="363"/>
      <c r="FIB8" s="363"/>
      <c r="FIC8" s="363"/>
      <c r="FID8" s="363"/>
      <c r="FIE8" s="363"/>
      <c r="FIF8" s="363"/>
      <c r="FIG8" s="363"/>
      <c r="FIH8" s="363"/>
      <c r="FII8" s="363"/>
      <c r="FIJ8" s="363"/>
      <c r="FIK8" s="363"/>
      <c r="FIL8" s="363"/>
      <c r="FIM8" s="363"/>
      <c r="FIN8" s="363"/>
      <c r="FIO8" s="363"/>
      <c r="FIP8" s="363"/>
      <c r="FIQ8" s="363"/>
      <c r="FIR8" s="363"/>
      <c r="FIS8" s="363"/>
      <c r="FIT8" s="363"/>
      <c r="FIU8" s="363"/>
      <c r="FIV8" s="363"/>
      <c r="FIW8" s="363"/>
      <c r="FIX8" s="363"/>
      <c r="FIY8" s="363"/>
      <c r="FIZ8" s="363"/>
      <c r="FJA8" s="363"/>
      <c r="FJB8" s="363"/>
      <c r="FJC8" s="363"/>
      <c r="FJD8" s="363"/>
      <c r="FJE8" s="363"/>
      <c r="FJF8" s="363"/>
      <c r="FJG8" s="363"/>
      <c r="FJH8" s="363"/>
      <c r="FJI8" s="363"/>
      <c r="FJJ8" s="363"/>
      <c r="FJK8" s="363"/>
      <c r="FJL8" s="363"/>
      <c r="FJM8" s="363"/>
      <c r="FJN8" s="363"/>
      <c r="FJO8" s="363"/>
      <c r="FJP8" s="363"/>
      <c r="FJQ8" s="363"/>
      <c r="FJR8" s="363"/>
      <c r="FJS8" s="363"/>
      <c r="FJT8" s="363"/>
      <c r="FJU8" s="363"/>
      <c r="FJV8" s="363"/>
      <c r="FJW8" s="363"/>
      <c r="FJX8" s="363"/>
      <c r="FJY8" s="363"/>
      <c r="FJZ8" s="363"/>
      <c r="FKA8" s="363"/>
      <c r="FKB8" s="363"/>
      <c r="FKC8" s="363"/>
      <c r="FKD8" s="363"/>
      <c r="FKE8" s="363"/>
      <c r="FKF8" s="363"/>
      <c r="FKG8" s="363"/>
      <c r="FKH8" s="363"/>
      <c r="FKI8" s="363"/>
      <c r="FKJ8" s="363"/>
      <c r="FKK8" s="363"/>
      <c r="FKL8" s="363"/>
      <c r="FKM8" s="363"/>
      <c r="FKN8" s="363"/>
      <c r="FKO8" s="363"/>
      <c r="FKP8" s="363"/>
      <c r="FKQ8" s="363"/>
      <c r="FKR8" s="363"/>
      <c r="FKS8" s="363"/>
      <c r="FKT8" s="363"/>
      <c r="FKU8" s="363"/>
      <c r="FKV8" s="363"/>
      <c r="FKW8" s="363"/>
      <c r="FKX8" s="363"/>
      <c r="FKY8" s="363"/>
      <c r="FKZ8" s="363"/>
      <c r="FLA8" s="363"/>
      <c r="FLB8" s="363"/>
      <c r="FLC8" s="363"/>
      <c r="FLD8" s="363"/>
      <c r="FLE8" s="363"/>
      <c r="FLF8" s="363"/>
      <c r="FLG8" s="363"/>
      <c r="FLH8" s="363"/>
      <c r="FLI8" s="363"/>
      <c r="FLJ8" s="363"/>
      <c r="FLK8" s="363"/>
      <c r="FLL8" s="363"/>
      <c r="FLM8" s="363"/>
      <c r="FLN8" s="363"/>
      <c r="FLO8" s="363"/>
      <c r="FLP8" s="363"/>
      <c r="FLQ8" s="363"/>
      <c r="FLR8" s="363"/>
      <c r="FLS8" s="363"/>
      <c r="FLT8" s="363"/>
      <c r="FLU8" s="363"/>
      <c r="FLV8" s="363"/>
      <c r="FLW8" s="363"/>
      <c r="FLX8" s="363"/>
      <c r="FLY8" s="363"/>
      <c r="FLZ8" s="363"/>
      <c r="FMA8" s="363"/>
      <c r="FMB8" s="363"/>
      <c r="FMC8" s="363"/>
      <c r="FMD8" s="363"/>
      <c r="FME8" s="363"/>
      <c r="FMF8" s="363"/>
      <c r="FMG8" s="363"/>
      <c r="FMH8" s="363"/>
      <c r="FMI8" s="363"/>
      <c r="FMJ8" s="363"/>
      <c r="FMK8" s="363"/>
      <c r="FML8" s="363"/>
      <c r="FMM8" s="363"/>
      <c r="FMN8" s="363"/>
      <c r="FMO8" s="363"/>
      <c r="FMP8" s="363"/>
      <c r="FMQ8" s="363"/>
      <c r="FMR8" s="363"/>
      <c r="FMS8" s="363"/>
      <c r="FMT8" s="363"/>
      <c r="FMU8" s="363"/>
      <c r="FMV8" s="363"/>
      <c r="FMW8" s="363"/>
      <c r="FMX8" s="363"/>
      <c r="FMY8" s="363"/>
      <c r="FMZ8" s="363"/>
      <c r="FNA8" s="363"/>
      <c r="FNB8" s="363"/>
      <c r="FNC8" s="363"/>
      <c r="FND8" s="363"/>
      <c r="FNE8" s="363"/>
      <c r="FNF8" s="363"/>
      <c r="FNG8" s="363"/>
      <c r="FNH8" s="363"/>
      <c r="FNI8" s="363"/>
      <c r="FNJ8" s="363"/>
      <c r="FNK8" s="363"/>
      <c r="FNL8" s="363"/>
      <c r="FNM8" s="363"/>
      <c r="FNN8" s="363"/>
      <c r="FNO8" s="363"/>
      <c r="FNP8" s="363"/>
      <c r="FNQ8" s="363"/>
      <c r="FNR8" s="363"/>
      <c r="FNS8" s="363"/>
      <c r="FNT8" s="363"/>
      <c r="FNU8" s="363"/>
      <c r="FNV8" s="363"/>
      <c r="FNW8" s="363"/>
      <c r="FNX8" s="363"/>
      <c r="FNY8" s="363"/>
      <c r="FNZ8" s="363"/>
      <c r="FOA8" s="363"/>
      <c r="FOB8" s="363"/>
      <c r="FOC8" s="363"/>
      <c r="FOD8" s="363"/>
      <c r="FOE8" s="363"/>
      <c r="FOF8" s="363"/>
      <c r="FOG8" s="363"/>
      <c r="FOH8" s="363"/>
      <c r="FOI8" s="363"/>
      <c r="FOJ8" s="363"/>
      <c r="FOK8" s="363"/>
      <c r="FOL8" s="363"/>
      <c r="FOM8" s="363"/>
      <c r="FON8" s="363"/>
      <c r="FOO8" s="363"/>
      <c r="FOP8" s="363"/>
      <c r="FOQ8" s="363"/>
      <c r="FOR8" s="363"/>
      <c r="FOS8" s="363"/>
      <c r="FOT8" s="363"/>
      <c r="FOU8" s="363"/>
      <c r="FOV8" s="363"/>
      <c r="FOW8" s="363"/>
      <c r="FOX8" s="363"/>
      <c r="FOY8" s="363"/>
      <c r="FOZ8" s="363"/>
      <c r="FPA8" s="363"/>
      <c r="FPB8" s="363"/>
      <c r="FPC8" s="363"/>
      <c r="FPD8" s="363"/>
      <c r="FPE8" s="363"/>
      <c r="FPF8" s="363"/>
      <c r="FPG8" s="363"/>
      <c r="FPH8" s="363"/>
      <c r="FPI8" s="363"/>
      <c r="FPJ8" s="363"/>
      <c r="FPK8" s="363"/>
      <c r="FPL8" s="363"/>
      <c r="FPM8" s="363"/>
      <c r="FPN8" s="363"/>
      <c r="FPO8" s="363"/>
      <c r="FPP8" s="363"/>
      <c r="FPQ8" s="363"/>
      <c r="FPR8" s="363"/>
      <c r="FPS8" s="363"/>
      <c r="FPT8" s="363"/>
      <c r="FPU8" s="363"/>
      <c r="FPV8" s="363"/>
      <c r="FPW8" s="363"/>
      <c r="FPX8" s="363"/>
      <c r="FPY8" s="363"/>
      <c r="FPZ8" s="363"/>
      <c r="FQA8" s="363"/>
      <c r="FQB8" s="363"/>
      <c r="FQC8" s="363"/>
      <c r="FQD8" s="363"/>
      <c r="FQE8" s="363"/>
      <c r="FQF8" s="363"/>
      <c r="FQG8" s="363"/>
      <c r="FQH8" s="363"/>
      <c r="FQI8" s="363"/>
      <c r="FQJ8" s="363"/>
      <c r="FQK8" s="363"/>
      <c r="FQL8" s="363"/>
      <c r="FQM8" s="363"/>
      <c r="FQN8" s="363"/>
      <c r="FQO8" s="363"/>
      <c r="FQP8" s="363"/>
      <c r="FQQ8" s="363"/>
      <c r="FQR8" s="363"/>
      <c r="FQS8" s="363"/>
      <c r="FQT8" s="363"/>
      <c r="FQU8" s="363"/>
      <c r="FQV8" s="363"/>
      <c r="FQW8" s="363"/>
      <c r="FQX8" s="363"/>
      <c r="FQY8" s="363"/>
      <c r="FQZ8" s="363"/>
      <c r="FRA8" s="363"/>
      <c r="FRB8" s="363"/>
      <c r="FRC8" s="363"/>
      <c r="FRD8" s="363"/>
      <c r="FRE8" s="363"/>
      <c r="FRF8" s="363"/>
      <c r="FRG8" s="363"/>
      <c r="FRH8" s="363"/>
      <c r="FRI8" s="363"/>
      <c r="FRJ8" s="363"/>
      <c r="FRK8" s="363"/>
      <c r="FRL8" s="363"/>
      <c r="FRM8" s="363"/>
      <c r="FRN8" s="363"/>
      <c r="FRO8" s="363"/>
      <c r="FRP8" s="363"/>
      <c r="FRQ8" s="363"/>
      <c r="FRR8" s="363"/>
      <c r="FRS8" s="363"/>
      <c r="FRT8" s="363"/>
      <c r="FRU8" s="363"/>
      <c r="FRV8" s="363"/>
      <c r="FRW8" s="363"/>
      <c r="FRX8" s="363"/>
      <c r="FRY8" s="363"/>
      <c r="FRZ8" s="363"/>
      <c r="FSA8" s="363"/>
      <c r="FSB8" s="363"/>
      <c r="FSC8" s="363"/>
      <c r="FSD8" s="363"/>
      <c r="FSE8" s="363"/>
      <c r="FSF8" s="363"/>
      <c r="FSG8" s="363"/>
      <c r="FSH8" s="363"/>
      <c r="FSI8" s="363"/>
      <c r="FSJ8" s="363"/>
      <c r="FSK8" s="363"/>
      <c r="FSL8" s="363"/>
      <c r="FSM8" s="363"/>
      <c r="FSN8" s="363"/>
      <c r="FSO8" s="363"/>
      <c r="FSP8" s="363"/>
      <c r="FSQ8" s="363"/>
      <c r="FSR8" s="363"/>
      <c r="FSS8" s="363"/>
      <c r="FST8" s="363"/>
      <c r="FSU8" s="363"/>
      <c r="FSV8" s="363"/>
      <c r="FSW8" s="363"/>
      <c r="FSX8" s="363"/>
      <c r="FSY8" s="363"/>
      <c r="FSZ8" s="363"/>
      <c r="FTA8" s="363"/>
      <c r="FTB8" s="363"/>
      <c r="FTC8" s="363"/>
      <c r="FTD8" s="363"/>
      <c r="FTE8" s="363"/>
      <c r="FTF8" s="363"/>
      <c r="FTG8" s="363"/>
      <c r="FTH8" s="363"/>
      <c r="FTI8" s="363"/>
      <c r="FTJ8" s="363"/>
      <c r="FTK8" s="363"/>
      <c r="FTL8" s="363"/>
      <c r="FTM8" s="363"/>
      <c r="FTN8" s="363"/>
      <c r="FTO8" s="363"/>
      <c r="FTP8" s="363"/>
      <c r="FTQ8" s="363"/>
      <c r="FTR8" s="363"/>
      <c r="FTS8" s="363"/>
      <c r="FTT8" s="363"/>
      <c r="FTU8" s="363"/>
      <c r="FTV8" s="363"/>
      <c r="FTW8" s="363"/>
      <c r="FTX8" s="363"/>
      <c r="FTY8" s="363"/>
      <c r="FTZ8" s="363"/>
      <c r="FUA8" s="363"/>
      <c r="FUB8" s="363"/>
      <c r="FUC8" s="363"/>
      <c r="FUD8" s="363"/>
      <c r="FUE8" s="363"/>
      <c r="FUF8" s="363"/>
      <c r="FUG8" s="363"/>
      <c r="FUH8" s="363"/>
      <c r="FUI8" s="363"/>
      <c r="FUJ8" s="363"/>
      <c r="FUK8" s="363"/>
      <c r="FUL8" s="363"/>
      <c r="FUM8" s="363"/>
      <c r="FUN8" s="363"/>
      <c r="FUO8" s="363"/>
      <c r="FUP8" s="363"/>
      <c r="FUQ8" s="363"/>
      <c r="FUR8" s="363"/>
      <c r="FUS8" s="363"/>
      <c r="FUT8" s="363"/>
      <c r="FUU8" s="363"/>
      <c r="FUV8" s="363"/>
      <c r="FUW8" s="363"/>
      <c r="FUX8" s="363"/>
      <c r="FUY8" s="363"/>
      <c r="FUZ8" s="363"/>
      <c r="FVA8" s="363"/>
      <c r="FVB8" s="363"/>
      <c r="FVC8" s="363"/>
      <c r="FVD8" s="363"/>
      <c r="FVE8" s="363"/>
      <c r="FVF8" s="363"/>
      <c r="FVG8" s="363"/>
      <c r="FVH8" s="363"/>
      <c r="FVI8" s="363"/>
      <c r="FVJ8" s="363"/>
      <c r="FVK8" s="363"/>
      <c r="FVL8" s="363"/>
      <c r="FVM8" s="363"/>
      <c r="FVN8" s="363"/>
      <c r="FVO8" s="363"/>
      <c r="FVP8" s="363"/>
      <c r="FVQ8" s="363"/>
      <c r="FVR8" s="363"/>
      <c r="FVS8" s="363"/>
      <c r="FVT8" s="363"/>
      <c r="FVU8" s="363"/>
      <c r="FVV8" s="363"/>
      <c r="FVW8" s="363"/>
      <c r="FVX8" s="363"/>
      <c r="FVY8" s="363"/>
      <c r="FVZ8" s="363"/>
      <c r="FWA8" s="363"/>
      <c r="FWB8" s="363"/>
      <c r="FWC8" s="363"/>
      <c r="FWD8" s="363"/>
      <c r="FWE8" s="363"/>
      <c r="FWF8" s="363"/>
      <c r="FWG8" s="363"/>
      <c r="FWH8" s="363"/>
      <c r="FWI8" s="363"/>
      <c r="FWJ8" s="363"/>
      <c r="FWK8" s="363"/>
      <c r="FWL8" s="363"/>
      <c r="FWM8" s="363"/>
      <c r="FWN8" s="363"/>
      <c r="FWO8" s="363"/>
      <c r="FWP8" s="363"/>
      <c r="FWQ8" s="363"/>
      <c r="FWR8" s="363"/>
      <c r="FWS8" s="363"/>
      <c r="FWT8" s="363"/>
      <c r="FWU8" s="363"/>
      <c r="FWV8" s="363"/>
      <c r="FWW8" s="363"/>
      <c r="FWX8" s="363"/>
      <c r="FWY8" s="363"/>
      <c r="FWZ8" s="363"/>
      <c r="FXA8" s="363"/>
      <c r="FXB8" s="363"/>
      <c r="FXC8" s="363"/>
      <c r="FXD8" s="363"/>
      <c r="FXE8" s="363"/>
      <c r="FXF8" s="363"/>
      <c r="FXG8" s="363"/>
      <c r="FXH8" s="363"/>
      <c r="FXI8" s="363"/>
      <c r="FXJ8" s="363"/>
      <c r="FXK8" s="363"/>
      <c r="FXL8" s="363"/>
      <c r="FXM8" s="363"/>
      <c r="FXN8" s="363"/>
      <c r="FXO8" s="363"/>
      <c r="FXP8" s="363"/>
      <c r="FXQ8" s="363"/>
      <c r="FXR8" s="363"/>
      <c r="FXS8" s="363"/>
      <c r="FXT8" s="363"/>
      <c r="FXU8" s="363"/>
      <c r="FXV8" s="363"/>
      <c r="FXW8" s="363"/>
      <c r="FXX8" s="363"/>
      <c r="FXY8" s="363"/>
      <c r="FXZ8" s="363"/>
      <c r="FYA8" s="363"/>
      <c r="FYB8" s="363"/>
      <c r="FYC8" s="363"/>
      <c r="FYD8" s="363"/>
      <c r="FYE8" s="363"/>
      <c r="FYF8" s="363"/>
      <c r="FYG8" s="363"/>
      <c r="FYH8" s="363"/>
      <c r="FYI8" s="363"/>
      <c r="FYJ8" s="363"/>
      <c r="FYK8" s="363"/>
      <c r="FYL8" s="363"/>
      <c r="FYM8" s="363"/>
      <c r="FYN8" s="363"/>
      <c r="FYO8" s="363"/>
      <c r="FYP8" s="363"/>
      <c r="FYQ8" s="363"/>
      <c r="FYR8" s="363"/>
      <c r="FYS8" s="363"/>
      <c r="FYT8" s="363"/>
      <c r="FYU8" s="363"/>
      <c r="FYV8" s="363"/>
      <c r="FYW8" s="363"/>
      <c r="FYX8" s="363"/>
      <c r="FYY8" s="363"/>
      <c r="FYZ8" s="363"/>
      <c r="FZA8" s="363"/>
      <c r="FZB8" s="363"/>
      <c r="FZC8" s="363"/>
      <c r="FZD8" s="363"/>
      <c r="FZE8" s="363"/>
      <c r="FZF8" s="363"/>
      <c r="FZG8" s="363"/>
      <c r="FZH8" s="363"/>
      <c r="FZI8" s="363"/>
      <c r="FZJ8" s="363"/>
      <c r="FZK8" s="363"/>
      <c r="FZL8" s="363"/>
      <c r="FZM8" s="363"/>
      <c r="FZN8" s="363"/>
      <c r="FZO8" s="363"/>
      <c r="FZP8" s="363"/>
      <c r="FZQ8" s="363"/>
      <c r="FZR8" s="363"/>
      <c r="FZS8" s="363"/>
      <c r="FZT8" s="363"/>
      <c r="FZU8" s="363"/>
      <c r="FZV8" s="363"/>
      <c r="FZW8" s="363"/>
      <c r="FZX8" s="363"/>
      <c r="FZY8" s="363"/>
      <c r="FZZ8" s="363"/>
      <c r="GAA8" s="363"/>
      <c r="GAB8" s="363"/>
      <c r="GAC8" s="363"/>
      <c r="GAD8" s="363"/>
      <c r="GAE8" s="363"/>
      <c r="GAF8" s="363"/>
      <c r="GAG8" s="363"/>
      <c r="GAH8" s="363"/>
      <c r="GAI8" s="363"/>
      <c r="GAJ8" s="363"/>
      <c r="GAK8" s="363"/>
      <c r="GAL8" s="363"/>
      <c r="GAM8" s="363"/>
      <c r="GAN8" s="363"/>
      <c r="GAO8" s="363"/>
      <c r="GAP8" s="363"/>
      <c r="GAQ8" s="363"/>
      <c r="GAR8" s="363"/>
      <c r="GAS8" s="363"/>
      <c r="GAT8" s="363"/>
      <c r="GAU8" s="363"/>
      <c r="GAV8" s="363"/>
      <c r="GAW8" s="363"/>
      <c r="GAX8" s="363"/>
      <c r="GAY8" s="363"/>
      <c r="GAZ8" s="363"/>
      <c r="GBA8" s="363"/>
      <c r="GBB8" s="363"/>
      <c r="GBC8" s="363"/>
      <c r="GBD8" s="363"/>
      <c r="GBE8" s="363"/>
      <c r="GBF8" s="363"/>
      <c r="GBG8" s="363"/>
      <c r="GBH8" s="363"/>
      <c r="GBI8" s="363"/>
      <c r="GBJ8" s="363"/>
      <c r="GBK8" s="363"/>
      <c r="GBL8" s="363"/>
      <c r="GBM8" s="363"/>
      <c r="GBN8" s="363"/>
      <c r="GBO8" s="363"/>
      <c r="GBP8" s="363"/>
      <c r="GBQ8" s="363"/>
      <c r="GBR8" s="363"/>
      <c r="GBS8" s="363"/>
      <c r="GBT8" s="363"/>
      <c r="GBU8" s="363"/>
      <c r="GBV8" s="363"/>
      <c r="GBW8" s="363"/>
      <c r="GBX8" s="363"/>
      <c r="GBY8" s="363"/>
      <c r="GBZ8" s="363"/>
      <c r="GCA8" s="363"/>
      <c r="GCB8" s="363"/>
      <c r="GCC8" s="363"/>
      <c r="GCD8" s="363"/>
      <c r="GCE8" s="363"/>
      <c r="GCF8" s="363"/>
      <c r="GCG8" s="363"/>
      <c r="GCH8" s="363"/>
      <c r="GCI8" s="363"/>
      <c r="GCJ8" s="363"/>
      <c r="GCK8" s="363"/>
      <c r="GCL8" s="363"/>
      <c r="GCM8" s="363"/>
      <c r="GCN8" s="363"/>
      <c r="GCO8" s="363"/>
      <c r="GCP8" s="363"/>
      <c r="GCQ8" s="363"/>
      <c r="GCR8" s="363"/>
      <c r="GCS8" s="363"/>
      <c r="GCT8" s="363"/>
      <c r="GCU8" s="363"/>
      <c r="GCV8" s="363"/>
      <c r="GCW8" s="363"/>
      <c r="GCX8" s="363"/>
      <c r="GCY8" s="363"/>
      <c r="GCZ8" s="363"/>
      <c r="GDA8" s="363"/>
      <c r="GDB8" s="363"/>
      <c r="GDC8" s="363"/>
      <c r="GDD8" s="363"/>
      <c r="GDE8" s="363"/>
      <c r="GDF8" s="363"/>
      <c r="GDG8" s="363"/>
      <c r="GDH8" s="363"/>
      <c r="GDI8" s="363"/>
      <c r="GDJ8" s="363"/>
      <c r="GDK8" s="363"/>
      <c r="GDL8" s="363"/>
      <c r="GDM8" s="363"/>
      <c r="GDN8" s="363"/>
      <c r="GDO8" s="363"/>
      <c r="GDP8" s="363"/>
      <c r="GDQ8" s="363"/>
      <c r="GDR8" s="363"/>
      <c r="GDS8" s="363"/>
      <c r="GDT8" s="363"/>
      <c r="GDU8" s="363"/>
      <c r="GDV8" s="363"/>
      <c r="GDW8" s="363"/>
      <c r="GDX8" s="363"/>
      <c r="GDY8" s="363"/>
      <c r="GDZ8" s="363"/>
      <c r="GEA8" s="363"/>
      <c r="GEB8" s="363"/>
      <c r="GEC8" s="363"/>
      <c r="GED8" s="363"/>
      <c r="GEE8" s="363"/>
      <c r="GEF8" s="363"/>
      <c r="GEG8" s="363"/>
      <c r="GEH8" s="363"/>
      <c r="GEI8" s="363"/>
      <c r="GEJ8" s="363"/>
      <c r="GEK8" s="363"/>
      <c r="GEL8" s="363"/>
      <c r="GEM8" s="363"/>
      <c r="GEN8" s="363"/>
      <c r="GEO8" s="363"/>
      <c r="GEP8" s="363"/>
      <c r="GEQ8" s="363"/>
      <c r="GER8" s="363"/>
      <c r="GES8" s="363"/>
      <c r="GET8" s="363"/>
      <c r="GEU8" s="363"/>
      <c r="GEV8" s="363"/>
      <c r="GEW8" s="363"/>
      <c r="GEX8" s="363"/>
      <c r="GEY8" s="363"/>
      <c r="GEZ8" s="363"/>
      <c r="GFA8" s="363"/>
      <c r="GFB8" s="363"/>
      <c r="GFC8" s="363"/>
      <c r="GFD8" s="363"/>
      <c r="GFE8" s="363"/>
      <c r="GFF8" s="363"/>
      <c r="GFG8" s="363"/>
      <c r="GFH8" s="363"/>
      <c r="GFI8" s="363"/>
      <c r="GFJ8" s="363"/>
      <c r="GFK8" s="363"/>
      <c r="GFL8" s="363"/>
      <c r="GFM8" s="363"/>
      <c r="GFN8" s="363"/>
      <c r="GFO8" s="363"/>
      <c r="GFP8" s="363"/>
      <c r="GFQ8" s="363"/>
      <c r="GFR8" s="363"/>
      <c r="GFS8" s="363"/>
      <c r="GFT8" s="363"/>
      <c r="GFU8" s="363"/>
      <c r="GFV8" s="363"/>
      <c r="GFW8" s="363"/>
      <c r="GFX8" s="363"/>
      <c r="GFY8" s="363"/>
      <c r="GFZ8" s="363"/>
      <c r="GGA8" s="363"/>
      <c r="GGB8" s="363"/>
      <c r="GGC8" s="363"/>
      <c r="GGD8" s="363"/>
      <c r="GGE8" s="363"/>
      <c r="GGF8" s="363"/>
      <c r="GGG8" s="363"/>
      <c r="GGH8" s="363"/>
      <c r="GGI8" s="363"/>
      <c r="GGJ8" s="363"/>
      <c r="GGK8" s="363"/>
      <c r="GGL8" s="363"/>
      <c r="GGM8" s="363"/>
      <c r="GGN8" s="363"/>
      <c r="GGO8" s="363"/>
      <c r="GGP8" s="363"/>
      <c r="GGQ8" s="363"/>
      <c r="GGR8" s="363"/>
      <c r="GGS8" s="363"/>
      <c r="GGT8" s="363"/>
      <c r="GGU8" s="363"/>
      <c r="GGV8" s="363"/>
      <c r="GGW8" s="363"/>
      <c r="GGX8" s="363"/>
      <c r="GGY8" s="363"/>
      <c r="GGZ8" s="363"/>
      <c r="GHA8" s="363"/>
      <c r="GHB8" s="363"/>
      <c r="GHC8" s="363"/>
      <c r="GHD8" s="363"/>
      <c r="GHE8" s="363"/>
      <c r="GHF8" s="363"/>
      <c r="GHG8" s="363"/>
      <c r="GHH8" s="363"/>
      <c r="GHI8" s="363"/>
      <c r="GHJ8" s="363"/>
      <c r="GHK8" s="363"/>
      <c r="GHL8" s="363"/>
      <c r="GHM8" s="363"/>
      <c r="GHN8" s="363"/>
      <c r="GHO8" s="363"/>
      <c r="GHP8" s="363"/>
      <c r="GHQ8" s="363"/>
      <c r="GHR8" s="363"/>
      <c r="GHS8" s="363"/>
      <c r="GHT8" s="363"/>
      <c r="GHU8" s="363"/>
      <c r="GHV8" s="363"/>
      <c r="GHW8" s="363"/>
      <c r="GHX8" s="363"/>
      <c r="GHY8" s="363"/>
      <c r="GHZ8" s="363"/>
      <c r="GIA8" s="363"/>
      <c r="GIB8" s="363"/>
      <c r="GIC8" s="363"/>
      <c r="GID8" s="363"/>
      <c r="GIE8" s="363"/>
      <c r="GIF8" s="363"/>
      <c r="GIG8" s="363"/>
      <c r="GIH8" s="363"/>
      <c r="GII8" s="363"/>
      <c r="GIJ8" s="363"/>
      <c r="GIK8" s="363"/>
      <c r="GIL8" s="363"/>
      <c r="GIM8" s="363"/>
      <c r="GIN8" s="363"/>
      <c r="GIO8" s="363"/>
      <c r="GIP8" s="363"/>
      <c r="GIQ8" s="363"/>
      <c r="GIR8" s="363"/>
      <c r="GIS8" s="363"/>
      <c r="GIT8" s="363"/>
      <c r="GIU8" s="363"/>
      <c r="GIV8" s="363"/>
      <c r="GIW8" s="363"/>
      <c r="GIX8" s="363"/>
      <c r="GIY8" s="363"/>
      <c r="GIZ8" s="363"/>
      <c r="GJA8" s="363"/>
      <c r="GJB8" s="363"/>
      <c r="GJC8" s="363"/>
      <c r="GJD8" s="363"/>
      <c r="GJE8" s="363"/>
      <c r="GJF8" s="363"/>
      <c r="GJG8" s="363"/>
      <c r="GJH8" s="363"/>
      <c r="GJI8" s="363"/>
      <c r="GJJ8" s="363"/>
      <c r="GJK8" s="363"/>
      <c r="GJL8" s="363"/>
      <c r="GJM8" s="363"/>
      <c r="GJN8" s="363"/>
      <c r="GJO8" s="363"/>
      <c r="GJP8" s="363"/>
      <c r="GJQ8" s="363"/>
      <c r="GJR8" s="363"/>
      <c r="GJS8" s="363"/>
      <c r="GJT8" s="363"/>
      <c r="GJU8" s="363"/>
      <c r="GJV8" s="363"/>
      <c r="GJW8" s="363"/>
      <c r="GJX8" s="363"/>
      <c r="GJY8" s="363"/>
      <c r="GJZ8" s="363"/>
      <c r="GKA8" s="363"/>
      <c r="GKB8" s="363"/>
      <c r="GKC8" s="363"/>
      <c r="GKD8" s="363"/>
      <c r="GKE8" s="363"/>
      <c r="GKF8" s="363"/>
      <c r="GKG8" s="363"/>
      <c r="GKH8" s="363"/>
      <c r="GKI8" s="363"/>
      <c r="GKJ8" s="363"/>
      <c r="GKK8" s="363"/>
      <c r="GKL8" s="363"/>
      <c r="GKM8" s="363"/>
      <c r="GKN8" s="363"/>
      <c r="GKO8" s="363"/>
      <c r="GKP8" s="363"/>
      <c r="GKQ8" s="363"/>
      <c r="GKR8" s="363"/>
      <c r="GKS8" s="363"/>
      <c r="GKT8" s="363"/>
      <c r="GKU8" s="363"/>
      <c r="GKV8" s="363"/>
      <c r="GKW8" s="363"/>
      <c r="GKX8" s="363"/>
      <c r="GKY8" s="363"/>
      <c r="GKZ8" s="363"/>
      <c r="GLA8" s="363"/>
      <c r="GLB8" s="363"/>
      <c r="GLC8" s="363"/>
      <c r="GLD8" s="363"/>
      <c r="GLE8" s="363"/>
      <c r="GLF8" s="363"/>
      <c r="GLG8" s="363"/>
      <c r="GLH8" s="363"/>
      <c r="GLI8" s="363"/>
      <c r="GLJ8" s="363"/>
      <c r="GLK8" s="363"/>
      <c r="GLL8" s="363"/>
      <c r="GLM8" s="363"/>
      <c r="GLN8" s="363"/>
      <c r="GLO8" s="363"/>
      <c r="GLP8" s="363"/>
      <c r="GLQ8" s="363"/>
      <c r="GLR8" s="363"/>
      <c r="GLS8" s="363"/>
      <c r="GLT8" s="363"/>
      <c r="GLU8" s="363"/>
      <c r="GLV8" s="363"/>
      <c r="GLW8" s="363"/>
      <c r="GLX8" s="363"/>
      <c r="GLY8" s="363"/>
      <c r="GLZ8" s="363"/>
      <c r="GMA8" s="363"/>
      <c r="GMB8" s="363"/>
      <c r="GMC8" s="363"/>
      <c r="GMD8" s="363"/>
      <c r="GME8" s="363"/>
      <c r="GMF8" s="363"/>
      <c r="GMG8" s="363"/>
      <c r="GMH8" s="363"/>
      <c r="GMI8" s="363"/>
      <c r="GMJ8" s="363"/>
      <c r="GMK8" s="363"/>
      <c r="GML8" s="363"/>
      <c r="GMM8" s="363"/>
      <c r="GMN8" s="363"/>
      <c r="GMO8" s="363"/>
      <c r="GMP8" s="363"/>
      <c r="GMQ8" s="363"/>
      <c r="GMR8" s="363"/>
      <c r="GMS8" s="363"/>
      <c r="GMT8" s="363"/>
      <c r="GMU8" s="363"/>
      <c r="GMV8" s="363"/>
      <c r="GMW8" s="363"/>
      <c r="GMX8" s="363"/>
      <c r="GMY8" s="363"/>
      <c r="GMZ8" s="363"/>
      <c r="GNA8" s="363"/>
      <c r="GNB8" s="363"/>
      <c r="GNC8" s="363"/>
      <c r="GND8" s="363"/>
      <c r="GNE8" s="363"/>
      <c r="GNF8" s="363"/>
      <c r="GNG8" s="363"/>
      <c r="GNH8" s="363"/>
      <c r="GNI8" s="363"/>
      <c r="GNJ8" s="363"/>
      <c r="GNK8" s="363"/>
      <c r="GNL8" s="363"/>
      <c r="GNM8" s="363"/>
      <c r="GNN8" s="363"/>
      <c r="GNO8" s="363"/>
      <c r="GNP8" s="363"/>
      <c r="GNQ8" s="363"/>
      <c r="GNR8" s="363"/>
      <c r="GNS8" s="363"/>
      <c r="GNT8" s="363"/>
      <c r="GNU8" s="363"/>
      <c r="GNV8" s="363"/>
      <c r="GNW8" s="363"/>
      <c r="GNX8" s="363"/>
      <c r="GNY8" s="363"/>
      <c r="GNZ8" s="363"/>
      <c r="GOA8" s="363"/>
      <c r="GOB8" s="363"/>
      <c r="GOC8" s="363"/>
      <c r="GOD8" s="363"/>
      <c r="GOE8" s="363"/>
      <c r="GOF8" s="363"/>
      <c r="GOG8" s="363"/>
      <c r="GOH8" s="363"/>
      <c r="GOI8" s="363"/>
      <c r="GOJ8" s="363"/>
      <c r="GOK8" s="363"/>
      <c r="GOL8" s="363"/>
      <c r="GOM8" s="363"/>
      <c r="GON8" s="363"/>
      <c r="GOO8" s="363"/>
      <c r="GOP8" s="363"/>
      <c r="GOQ8" s="363"/>
      <c r="GOR8" s="363"/>
      <c r="GOS8" s="363"/>
      <c r="GOT8" s="363"/>
      <c r="GOU8" s="363"/>
      <c r="GOV8" s="363"/>
      <c r="GOW8" s="363"/>
      <c r="GOX8" s="363"/>
      <c r="GOY8" s="363"/>
      <c r="GOZ8" s="363"/>
      <c r="GPA8" s="363"/>
      <c r="GPB8" s="363"/>
      <c r="GPC8" s="363"/>
      <c r="GPD8" s="363"/>
      <c r="GPE8" s="363"/>
      <c r="GPF8" s="363"/>
      <c r="GPG8" s="363"/>
      <c r="GPH8" s="363"/>
      <c r="GPI8" s="363"/>
      <c r="GPJ8" s="363"/>
      <c r="GPK8" s="363"/>
      <c r="GPL8" s="363"/>
      <c r="GPM8" s="363"/>
      <c r="GPN8" s="363"/>
      <c r="GPO8" s="363"/>
      <c r="GPP8" s="363"/>
      <c r="GPQ8" s="363"/>
      <c r="GPR8" s="363"/>
      <c r="GPS8" s="363"/>
      <c r="GPT8" s="363"/>
      <c r="GPU8" s="363"/>
      <c r="GPV8" s="363"/>
      <c r="GPW8" s="363"/>
      <c r="GPX8" s="363"/>
      <c r="GPY8" s="363"/>
      <c r="GPZ8" s="363"/>
      <c r="GQA8" s="363"/>
      <c r="GQB8" s="363"/>
      <c r="GQC8" s="363"/>
      <c r="GQD8" s="363"/>
      <c r="GQE8" s="363"/>
      <c r="GQF8" s="363"/>
      <c r="GQG8" s="363"/>
      <c r="GQH8" s="363"/>
      <c r="GQI8" s="363"/>
      <c r="GQJ8" s="363"/>
      <c r="GQK8" s="363"/>
      <c r="GQL8" s="363"/>
      <c r="GQM8" s="363"/>
      <c r="GQN8" s="363"/>
      <c r="GQO8" s="363"/>
      <c r="GQP8" s="363"/>
      <c r="GQQ8" s="363"/>
      <c r="GQR8" s="363"/>
      <c r="GQS8" s="363"/>
      <c r="GQT8" s="363"/>
      <c r="GQU8" s="363"/>
      <c r="GQV8" s="363"/>
      <c r="GQW8" s="363"/>
      <c r="GQX8" s="363"/>
      <c r="GQY8" s="363"/>
      <c r="GQZ8" s="363"/>
      <c r="GRA8" s="363"/>
      <c r="GRB8" s="363"/>
      <c r="GRC8" s="363"/>
      <c r="GRD8" s="363"/>
      <c r="GRE8" s="363"/>
      <c r="GRF8" s="363"/>
      <c r="GRG8" s="363"/>
      <c r="GRH8" s="363"/>
      <c r="GRI8" s="363"/>
      <c r="GRJ8" s="363"/>
      <c r="GRK8" s="363"/>
      <c r="GRL8" s="363"/>
      <c r="GRM8" s="363"/>
      <c r="GRN8" s="363"/>
      <c r="GRO8" s="363"/>
      <c r="GRP8" s="363"/>
      <c r="GRQ8" s="363"/>
      <c r="GRR8" s="363"/>
      <c r="GRS8" s="363"/>
      <c r="GRT8" s="363"/>
      <c r="GRU8" s="363"/>
      <c r="GRV8" s="363"/>
      <c r="GRW8" s="363"/>
      <c r="GRX8" s="363"/>
      <c r="GRY8" s="363"/>
      <c r="GRZ8" s="363"/>
      <c r="GSA8" s="363"/>
      <c r="GSB8" s="363"/>
      <c r="GSC8" s="363"/>
      <c r="GSD8" s="363"/>
      <c r="GSE8" s="363"/>
      <c r="GSF8" s="363"/>
      <c r="GSG8" s="363"/>
      <c r="GSH8" s="363"/>
      <c r="GSI8" s="363"/>
      <c r="GSJ8" s="363"/>
      <c r="GSK8" s="363"/>
      <c r="GSL8" s="363"/>
      <c r="GSM8" s="363"/>
      <c r="GSN8" s="363"/>
      <c r="GSO8" s="363"/>
      <c r="GSP8" s="363"/>
      <c r="GSQ8" s="363"/>
      <c r="GSR8" s="363"/>
      <c r="GSS8" s="363"/>
      <c r="GST8" s="363"/>
      <c r="GSU8" s="363"/>
      <c r="GSV8" s="363"/>
      <c r="GSW8" s="363"/>
      <c r="GSX8" s="363"/>
      <c r="GSY8" s="363"/>
      <c r="GSZ8" s="363"/>
      <c r="GTA8" s="363"/>
      <c r="GTB8" s="363"/>
      <c r="GTC8" s="363"/>
      <c r="GTD8" s="363"/>
      <c r="GTE8" s="363"/>
      <c r="GTF8" s="363"/>
      <c r="GTG8" s="363"/>
      <c r="GTH8" s="363"/>
      <c r="GTI8" s="363"/>
      <c r="GTJ8" s="363"/>
      <c r="GTK8" s="363"/>
      <c r="GTL8" s="363"/>
      <c r="GTM8" s="363"/>
      <c r="GTN8" s="363"/>
      <c r="GTO8" s="363"/>
      <c r="GTP8" s="363"/>
      <c r="GTQ8" s="363"/>
      <c r="GTR8" s="363"/>
      <c r="GTS8" s="363"/>
      <c r="GTT8" s="363"/>
      <c r="GTU8" s="363"/>
      <c r="GTV8" s="363"/>
      <c r="GTW8" s="363"/>
      <c r="GTX8" s="363"/>
      <c r="GTY8" s="363"/>
      <c r="GTZ8" s="363"/>
      <c r="GUA8" s="363"/>
      <c r="GUB8" s="363"/>
      <c r="GUC8" s="363"/>
      <c r="GUD8" s="363"/>
      <c r="GUE8" s="363"/>
      <c r="GUF8" s="363"/>
      <c r="GUG8" s="363"/>
      <c r="GUH8" s="363"/>
      <c r="GUI8" s="363"/>
      <c r="GUJ8" s="363"/>
      <c r="GUK8" s="363"/>
      <c r="GUL8" s="363"/>
      <c r="GUM8" s="363"/>
      <c r="GUN8" s="363"/>
      <c r="GUO8" s="363"/>
      <c r="GUP8" s="363"/>
      <c r="GUQ8" s="363"/>
      <c r="GUR8" s="363"/>
      <c r="GUS8" s="363"/>
      <c r="GUT8" s="363"/>
      <c r="GUU8" s="363"/>
      <c r="GUV8" s="363"/>
      <c r="GUW8" s="363"/>
      <c r="GUX8" s="363"/>
      <c r="GUY8" s="363"/>
      <c r="GUZ8" s="363"/>
      <c r="GVA8" s="363"/>
      <c r="GVB8" s="363"/>
      <c r="GVC8" s="363"/>
      <c r="GVD8" s="363"/>
      <c r="GVE8" s="363"/>
      <c r="GVF8" s="363"/>
      <c r="GVG8" s="363"/>
      <c r="GVH8" s="363"/>
      <c r="GVI8" s="363"/>
      <c r="GVJ8" s="363"/>
      <c r="GVK8" s="363"/>
      <c r="GVL8" s="363"/>
      <c r="GVM8" s="363"/>
      <c r="GVN8" s="363"/>
      <c r="GVO8" s="363"/>
      <c r="GVP8" s="363"/>
      <c r="GVQ8" s="363"/>
      <c r="GVR8" s="363"/>
      <c r="GVS8" s="363"/>
      <c r="GVT8" s="363"/>
      <c r="GVU8" s="363"/>
      <c r="GVV8" s="363"/>
      <c r="GVW8" s="363"/>
      <c r="GVX8" s="363"/>
      <c r="GVY8" s="363"/>
      <c r="GVZ8" s="363"/>
      <c r="GWA8" s="363"/>
      <c r="GWB8" s="363"/>
      <c r="GWC8" s="363"/>
      <c r="GWD8" s="363"/>
      <c r="GWE8" s="363"/>
      <c r="GWF8" s="363"/>
      <c r="GWG8" s="363"/>
      <c r="GWH8" s="363"/>
      <c r="GWI8" s="363"/>
      <c r="GWJ8" s="363"/>
      <c r="GWK8" s="363"/>
      <c r="GWL8" s="363"/>
      <c r="GWM8" s="363"/>
      <c r="GWN8" s="363"/>
      <c r="GWO8" s="363"/>
      <c r="GWP8" s="363"/>
      <c r="GWQ8" s="363"/>
      <c r="GWR8" s="363"/>
      <c r="GWS8" s="363"/>
      <c r="GWT8" s="363"/>
      <c r="GWU8" s="363"/>
      <c r="GWV8" s="363"/>
      <c r="GWW8" s="363"/>
      <c r="GWX8" s="363"/>
      <c r="GWY8" s="363"/>
      <c r="GWZ8" s="363"/>
      <c r="GXA8" s="363"/>
      <c r="GXB8" s="363"/>
      <c r="GXC8" s="363"/>
      <c r="GXD8" s="363"/>
      <c r="GXE8" s="363"/>
      <c r="GXF8" s="363"/>
      <c r="GXG8" s="363"/>
      <c r="GXH8" s="363"/>
      <c r="GXI8" s="363"/>
      <c r="GXJ8" s="363"/>
      <c r="GXK8" s="363"/>
      <c r="GXL8" s="363"/>
      <c r="GXM8" s="363"/>
      <c r="GXN8" s="363"/>
      <c r="GXO8" s="363"/>
      <c r="GXP8" s="363"/>
      <c r="GXQ8" s="363"/>
      <c r="GXR8" s="363"/>
      <c r="GXS8" s="363"/>
      <c r="GXT8" s="363"/>
      <c r="GXU8" s="363"/>
      <c r="GXV8" s="363"/>
      <c r="GXW8" s="363"/>
      <c r="GXX8" s="363"/>
      <c r="GXY8" s="363"/>
      <c r="GXZ8" s="363"/>
      <c r="GYA8" s="363"/>
      <c r="GYB8" s="363"/>
      <c r="GYC8" s="363"/>
      <c r="GYD8" s="363"/>
      <c r="GYE8" s="363"/>
      <c r="GYF8" s="363"/>
      <c r="GYG8" s="363"/>
      <c r="GYH8" s="363"/>
      <c r="GYI8" s="363"/>
      <c r="GYJ8" s="363"/>
      <c r="GYK8" s="363"/>
      <c r="GYL8" s="363"/>
      <c r="GYM8" s="363"/>
      <c r="GYN8" s="363"/>
      <c r="GYO8" s="363"/>
      <c r="GYP8" s="363"/>
      <c r="GYQ8" s="363"/>
      <c r="GYR8" s="363"/>
      <c r="GYS8" s="363"/>
      <c r="GYT8" s="363"/>
      <c r="GYU8" s="363"/>
      <c r="GYV8" s="363"/>
      <c r="GYW8" s="363"/>
      <c r="GYX8" s="363"/>
      <c r="GYY8" s="363"/>
      <c r="GYZ8" s="363"/>
      <c r="GZA8" s="363"/>
      <c r="GZB8" s="363"/>
      <c r="GZC8" s="363"/>
      <c r="GZD8" s="363"/>
      <c r="GZE8" s="363"/>
      <c r="GZF8" s="363"/>
      <c r="GZG8" s="363"/>
      <c r="GZH8" s="363"/>
      <c r="GZI8" s="363"/>
      <c r="GZJ8" s="363"/>
      <c r="GZK8" s="363"/>
      <c r="GZL8" s="363"/>
      <c r="GZM8" s="363"/>
      <c r="GZN8" s="363"/>
      <c r="GZO8" s="363"/>
      <c r="GZP8" s="363"/>
      <c r="GZQ8" s="363"/>
      <c r="GZR8" s="363"/>
      <c r="GZS8" s="363"/>
      <c r="GZT8" s="363"/>
      <c r="GZU8" s="363"/>
      <c r="GZV8" s="363"/>
      <c r="GZW8" s="363"/>
      <c r="GZX8" s="363"/>
      <c r="GZY8" s="363"/>
      <c r="GZZ8" s="363"/>
      <c r="HAA8" s="363"/>
      <c r="HAB8" s="363"/>
      <c r="HAC8" s="363"/>
      <c r="HAD8" s="363"/>
      <c r="HAE8" s="363"/>
      <c r="HAF8" s="363"/>
      <c r="HAG8" s="363"/>
      <c r="HAH8" s="363"/>
      <c r="HAI8" s="363"/>
      <c r="HAJ8" s="363"/>
      <c r="HAK8" s="363"/>
      <c r="HAL8" s="363"/>
      <c r="HAM8" s="363"/>
      <c r="HAN8" s="363"/>
      <c r="HAO8" s="363"/>
      <c r="HAP8" s="363"/>
      <c r="HAQ8" s="363"/>
      <c r="HAR8" s="363"/>
      <c r="HAS8" s="363"/>
      <c r="HAT8" s="363"/>
      <c r="HAU8" s="363"/>
      <c r="HAV8" s="363"/>
      <c r="HAW8" s="363"/>
      <c r="HAX8" s="363"/>
      <c r="HAY8" s="363"/>
      <c r="HAZ8" s="363"/>
      <c r="HBA8" s="363"/>
      <c r="HBB8" s="363"/>
      <c r="HBC8" s="363"/>
      <c r="HBD8" s="363"/>
      <c r="HBE8" s="363"/>
      <c r="HBF8" s="363"/>
      <c r="HBG8" s="363"/>
      <c r="HBH8" s="363"/>
      <c r="HBI8" s="363"/>
      <c r="HBJ8" s="363"/>
      <c r="HBK8" s="363"/>
      <c r="HBL8" s="363"/>
      <c r="HBM8" s="363"/>
      <c r="HBN8" s="363"/>
      <c r="HBO8" s="363"/>
      <c r="HBP8" s="363"/>
      <c r="HBQ8" s="363"/>
      <c r="HBR8" s="363"/>
      <c r="HBS8" s="363"/>
      <c r="HBT8" s="363"/>
      <c r="HBU8" s="363"/>
      <c r="HBV8" s="363"/>
      <c r="HBW8" s="363"/>
      <c r="HBX8" s="363"/>
      <c r="HBY8" s="363"/>
      <c r="HBZ8" s="363"/>
      <c r="HCA8" s="363"/>
      <c r="HCB8" s="363"/>
      <c r="HCC8" s="363"/>
      <c r="HCD8" s="363"/>
      <c r="HCE8" s="363"/>
      <c r="HCF8" s="363"/>
      <c r="HCG8" s="363"/>
      <c r="HCH8" s="363"/>
      <c r="HCI8" s="363"/>
      <c r="HCJ8" s="363"/>
      <c r="HCK8" s="363"/>
      <c r="HCL8" s="363"/>
      <c r="HCM8" s="363"/>
      <c r="HCN8" s="363"/>
      <c r="HCO8" s="363"/>
      <c r="HCP8" s="363"/>
      <c r="HCQ8" s="363"/>
      <c r="HCR8" s="363"/>
      <c r="HCS8" s="363"/>
      <c r="HCT8" s="363"/>
      <c r="HCU8" s="363"/>
      <c r="HCV8" s="363"/>
      <c r="HCW8" s="363"/>
      <c r="HCX8" s="363"/>
      <c r="HCY8" s="363"/>
      <c r="HCZ8" s="363"/>
      <c r="HDA8" s="363"/>
      <c r="HDB8" s="363"/>
      <c r="HDC8" s="363"/>
      <c r="HDD8" s="363"/>
      <c r="HDE8" s="363"/>
      <c r="HDF8" s="363"/>
      <c r="HDG8" s="363"/>
      <c r="HDH8" s="363"/>
      <c r="HDI8" s="363"/>
      <c r="HDJ8" s="363"/>
      <c r="HDK8" s="363"/>
      <c r="HDL8" s="363"/>
      <c r="HDM8" s="363"/>
      <c r="HDN8" s="363"/>
      <c r="HDO8" s="363"/>
      <c r="HDP8" s="363"/>
      <c r="HDQ8" s="363"/>
      <c r="HDR8" s="363"/>
      <c r="HDS8" s="363"/>
      <c r="HDT8" s="363"/>
      <c r="HDU8" s="363"/>
      <c r="HDV8" s="363"/>
      <c r="HDW8" s="363"/>
      <c r="HDX8" s="363"/>
      <c r="HDY8" s="363"/>
      <c r="HDZ8" s="363"/>
      <c r="HEA8" s="363"/>
      <c r="HEB8" s="363"/>
      <c r="HEC8" s="363"/>
      <c r="HED8" s="363"/>
      <c r="HEE8" s="363"/>
      <c r="HEF8" s="363"/>
      <c r="HEG8" s="363"/>
      <c r="HEH8" s="363"/>
      <c r="HEI8" s="363"/>
      <c r="HEJ8" s="363"/>
      <c r="HEK8" s="363"/>
      <c r="HEL8" s="363"/>
      <c r="HEM8" s="363"/>
      <c r="HEN8" s="363"/>
      <c r="HEO8" s="363"/>
      <c r="HEP8" s="363"/>
      <c r="HEQ8" s="363"/>
      <c r="HER8" s="363"/>
      <c r="HES8" s="363"/>
      <c r="HET8" s="363"/>
      <c r="HEU8" s="363"/>
      <c r="HEV8" s="363"/>
      <c r="HEW8" s="363"/>
      <c r="HEX8" s="363"/>
      <c r="HEY8" s="363"/>
      <c r="HEZ8" s="363"/>
      <c r="HFA8" s="363"/>
      <c r="HFB8" s="363"/>
      <c r="HFC8" s="363"/>
      <c r="HFD8" s="363"/>
      <c r="HFE8" s="363"/>
      <c r="HFF8" s="363"/>
      <c r="HFG8" s="363"/>
      <c r="HFH8" s="363"/>
      <c r="HFI8" s="363"/>
      <c r="HFJ8" s="363"/>
      <c r="HFK8" s="363"/>
      <c r="HFL8" s="363"/>
      <c r="HFM8" s="363"/>
      <c r="HFN8" s="363"/>
      <c r="HFO8" s="363"/>
      <c r="HFP8" s="363"/>
      <c r="HFQ8" s="363"/>
      <c r="HFR8" s="363"/>
      <c r="HFS8" s="363"/>
      <c r="HFT8" s="363"/>
      <c r="HFU8" s="363"/>
      <c r="HFV8" s="363"/>
      <c r="HFW8" s="363"/>
      <c r="HFX8" s="363"/>
      <c r="HFY8" s="363"/>
      <c r="HFZ8" s="363"/>
      <c r="HGA8" s="363"/>
      <c r="HGB8" s="363"/>
      <c r="HGC8" s="363"/>
      <c r="HGD8" s="363"/>
      <c r="HGE8" s="363"/>
      <c r="HGF8" s="363"/>
      <c r="HGG8" s="363"/>
      <c r="HGH8" s="363"/>
      <c r="HGI8" s="363"/>
      <c r="HGJ8" s="363"/>
      <c r="HGK8" s="363"/>
      <c r="HGL8" s="363"/>
      <c r="HGM8" s="363"/>
      <c r="HGN8" s="363"/>
      <c r="HGO8" s="363"/>
      <c r="HGP8" s="363"/>
      <c r="HGQ8" s="363"/>
      <c r="HGR8" s="363"/>
      <c r="HGS8" s="363"/>
      <c r="HGT8" s="363"/>
      <c r="HGU8" s="363"/>
      <c r="HGV8" s="363"/>
      <c r="HGW8" s="363"/>
      <c r="HGX8" s="363"/>
      <c r="HGY8" s="363"/>
      <c r="HGZ8" s="363"/>
      <c r="HHA8" s="363"/>
      <c r="HHB8" s="363"/>
      <c r="HHC8" s="363"/>
      <c r="HHD8" s="363"/>
      <c r="HHE8" s="363"/>
      <c r="HHF8" s="363"/>
      <c r="HHG8" s="363"/>
      <c r="HHH8" s="363"/>
      <c r="HHI8" s="363"/>
      <c r="HHJ8" s="363"/>
      <c r="HHK8" s="363"/>
      <c r="HHL8" s="363"/>
      <c r="HHM8" s="363"/>
      <c r="HHN8" s="363"/>
      <c r="HHO8" s="363"/>
      <c r="HHP8" s="363"/>
      <c r="HHQ8" s="363"/>
      <c r="HHR8" s="363"/>
      <c r="HHS8" s="363"/>
      <c r="HHT8" s="363"/>
      <c r="HHU8" s="363"/>
      <c r="HHV8" s="363"/>
      <c r="HHW8" s="363"/>
      <c r="HHX8" s="363"/>
      <c r="HHY8" s="363"/>
      <c r="HHZ8" s="363"/>
      <c r="HIA8" s="363"/>
      <c r="HIB8" s="363"/>
      <c r="HIC8" s="363"/>
      <c r="HID8" s="363"/>
      <c r="HIE8" s="363"/>
      <c r="HIF8" s="363"/>
      <c r="HIG8" s="363"/>
      <c r="HIH8" s="363"/>
      <c r="HII8" s="363"/>
      <c r="HIJ8" s="363"/>
      <c r="HIK8" s="363"/>
      <c r="HIL8" s="363"/>
      <c r="HIM8" s="363"/>
      <c r="HIN8" s="363"/>
      <c r="HIO8" s="363"/>
      <c r="HIP8" s="363"/>
      <c r="HIQ8" s="363"/>
      <c r="HIR8" s="363"/>
      <c r="HIS8" s="363"/>
      <c r="HIT8" s="363"/>
      <c r="HIU8" s="363"/>
      <c r="HIV8" s="363"/>
      <c r="HIW8" s="363"/>
      <c r="HIX8" s="363"/>
      <c r="HIY8" s="363"/>
      <c r="HIZ8" s="363"/>
      <c r="HJA8" s="363"/>
      <c r="HJB8" s="363"/>
      <c r="HJC8" s="363"/>
      <c r="HJD8" s="363"/>
      <c r="HJE8" s="363"/>
      <c r="HJF8" s="363"/>
      <c r="HJG8" s="363"/>
      <c r="HJH8" s="363"/>
      <c r="HJI8" s="363"/>
      <c r="HJJ8" s="363"/>
      <c r="HJK8" s="363"/>
      <c r="HJL8" s="363"/>
      <c r="HJM8" s="363"/>
      <c r="HJN8" s="363"/>
      <c r="HJO8" s="363"/>
      <c r="HJP8" s="363"/>
      <c r="HJQ8" s="363"/>
      <c r="HJR8" s="363"/>
      <c r="HJS8" s="363"/>
      <c r="HJT8" s="363"/>
      <c r="HJU8" s="363"/>
      <c r="HJV8" s="363"/>
      <c r="HJW8" s="363"/>
      <c r="HJX8" s="363"/>
      <c r="HJY8" s="363"/>
      <c r="HJZ8" s="363"/>
      <c r="HKA8" s="363"/>
      <c r="HKB8" s="363"/>
      <c r="HKC8" s="363"/>
      <c r="HKD8" s="363"/>
      <c r="HKE8" s="363"/>
      <c r="HKF8" s="363"/>
      <c r="HKG8" s="363"/>
      <c r="HKH8" s="363"/>
      <c r="HKI8" s="363"/>
      <c r="HKJ8" s="363"/>
      <c r="HKK8" s="363"/>
      <c r="HKL8" s="363"/>
      <c r="HKM8" s="363"/>
      <c r="HKN8" s="363"/>
      <c r="HKO8" s="363"/>
      <c r="HKP8" s="363"/>
      <c r="HKQ8" s="363"/>
      <c r="HKR8" s="363"/>
      <c r="HKS8" s="363"/>
      <c r="HKT8" s="363"/>
      <c r="HKU8" s="363"/>
      <c r="HKV8" s="363"/>
      <c r="HKW8" s="363"/>
      <c r="HKX8" s="363"/>
      <c r="HKY8" s="363"/>
      <c r="HKZ8" s="363"/>
      <c r="HLA8" s="363"/>
      <c r="HLB8" s="363"/>
      <c r="HLC8" s="363"/>
      <c r="HLD8" s="363"/>
      <c r="HLE8" s="363"/>
      <c r="HLF8" s="363"/>
      <c r="HLG8" s="363"/>
      <c r="HLH8" s="363"/>
      <c r="HLI8" s="363"/>
      <c r="HLJ8" s="363"/>
      <c r="HLK8" s="363"/>
      <c r="HLL8" s="363"/>
      <c r="HLM8" s="363"/>
      <c r="HLN8" s="363"/>
      <c r="HLO8" s="363"/>
      <c r="HLP8" s="363"/>
      <c r="HLQ8" s="363"/>
      <c r="HLR8" s="363"/>
      <c r="HLS8" s="363"/>
      <c r="HLT8" s="363"/>
      <c r="HLU8" s="363"/>
      <c r="HLV8" s="363"/>
      <c r="HLW8" s="363"/>
      <c r="HLX8" s="363"/>
      <c r="HLY8" s="363"/>
      <c r="HLZ8" s="363"/>
      <c r="HMA8" s="363"/>
      <c r="HMB8" s="363"/>
      <c r="HMC8" s="363"/>
      <c r="HMD8" s="363"/>
      <c r="HME8" s="363"/>
      <c r="HMF8" s="363"/>
      <c r="HMG8" s="363"/>
      <c r="HMH8" s="363"/>
      <c r="HMI8" s="363"/>
      <c r="HMJ8" s="363"/>
      <c r="HMK8" s="363"/>
      <c r="HML8" s="363"/>
      <c r="HMM8" s="363"/>
      <c r="HMN8" s="363"/>
      <c r="HMO8" s="363"/>
      <c r="HMP8" s="363"/>
      <c r="HMQ8" s="363"/>
      <c r="HMR8" s="363"/>
      <c r="HMS8" s="363"/>
      <c r="HMT8" s="363"/>
      <c r="HMU8" s="363"/>
      <c r="HMV8" s="363"/>
      <c r="HMW8" s="363"/>
      <c r="HMX8" s="363"/>
      <c r="HMY8" s="363"/>
      <c r="HMZ8" s="363"/>
      <c r="HNA8" s="363"/>
      <c r="HNB8" s="363"/>
      <c r="HNC8" s="363"/>
      <c r="HND8" s="363"/>
      <c r="HNE8" s="363"/>
      <c r="HNF8" s="363"/>
      <c r="HNG8" s="363"/>
      <c r="HNH8" s="363"/>
      <c r="HNI8" s="363"/>
      <c r="HNJ8" s="363"/>
      <c r="HNK8" s="363"/>
      <c r="HNL8" s="363"/>
      <c r="HNM8" s="363"/>
      <c r="HNN8" s="363"/>
      <c r="HNO8" s="363"/>
      <c r="HNP8" s="363"/>
      <c r="HNQ8" s="363"/>
      <c r="HNR8" s="363"/>
      <c r="HNS8" s="363"/>
      <c r="HNT8" s="363"/>
      <c r="HNU8" s="363"/>
      <c r="HNV8" s="363"/>
      <c r="HNW8" s="363"/>
      <c r="HNX8" s="363"/>
      <c r="HNY8" s="363"/>
      <c r="HNZ8" s="363"/>
      <c r="HOA8" s="363"/>
      <c r="HOB8" s="363"/>
      <c r="HOC8" s="363"/>
      <c r="HOD8" s="363"/>
      <c r="HOE8" s="363"/>
      <c r="HOF8" s="363"/>
      <c r="HOG8" s="363"/>
      <c r="HOH8" s="363"/>
      <c r="HOI8" s="363"/>
      <c r="HOJ8" s="363"/>
      <c r="HOK8" s="363"/>
      <c r="HOL8" s="363"/>
      <c r="HOM8" s="363"/>
      <c r="HON8" s="363"/>
      <c r="HOO8" s="363"/>
      <c r="HOP8" s="363"/>
      <c r="HOQ8" s="363"/>
      <c r="HOR8" s="363"/>
      <c r="HOS8" s="363"/>
      <c r="HOT8" s="363"/>
      <c r="HOU8" s="363"/>
      <c r="HOV8" s="363"/>
      <c r="HOW8" s="363"/>
      <c r="HOX8" s="363"/>
      <c r="HOY8" s="363"/>
      <c r="HOZ8" s="363"/>
      <c r="HPA8" s="363"/>
      <c r="HPB8" s="363"/>
      <c r="HPC8" s="363"/>
      <c r="HPD8" s="363"/>
      <c r="HPE8" s="363"/>
      <c r="HPF8" s="363"/>
      <c r="HPG8" s="363"/>
      <c r="HPH8" s="363"/>
      <c r="HPI8" s="363"/>
      <c r="HPJ8" s="363"/>
      <c r="HPK8" s="363"/>
      <c r="HPL8" s="363"/>
      <c r="HPM8" s="363"/>
      <c r="HPN8" s="363"/>
      <c r="HPO8" s="363"/>
      <c r="HPP8" s="363"/>
      <c r="HPQ8" s="363"/>
      <c r="HPR8" s="363"/>
      <c r="HPS8" s="363"/>
      <c r="HPT8" s="363"/>
      <c r="HPU8" s="363"/>
      <c r="HPV8" s="363"/>
      <c r="HPW8" s="363"/>
      <c r="HPX8" s="363"/>
      <c r="HPY8" s="363"/>
      <c r="HPZ8" s="363"/>
      <c r="HQA8" s="363"/>
      <c r="HQB8" s="363"/>
      <c r="HQC8" s="363"/>
      <c r="HQD8" s="363"/>
      <c r="HQE8" s="363"/>
      <c r="HQF8" s="363"/>
      <c r="HQG8" s="363"/>
      <c r="HQH8" s="363"/>
      <c r="HQI8" s="363"/>
      <c r="HQJ8" s="363"/>
      <c r="HQK8" s="363"/>
      <c r="HQL8" s="363"/>
      <c r="HQM8" s="363"/>
      <c r="HQN8" s="363"/>
      <c r="HQO8" s="363"/>
      <c r="HQP8" s="363"/>
      <c r="HQQ8" s="363"/>
      <c r="HQR8" s="363"/>
      <c r="HQS8" s="363"/>
      <c r="HQT8" s="363"/>
      <c r="HQU8" s="363"/>
      <c r="HQV8" s="363"/>
      <c r="HQW8" s="363"/>
      <c r="HQX8" s="363"/>
      <c r="HQY8" s="363"/>
      <c r="HQZ8" s="363"/>
      <c r="HRA8" s="363"/>
      <c r="HRB8" s="363"/>
      <c r="HRC8" s="363"/>
      <c r="HRD8" s="363"/>
      <c r="HRE8" s="363"/>
      <c r="HRF8" s="363"/>
      <c r="HRG8" s="363"/>
      <c r="HRH8" s="363"/>
      <c r="HRI8" s="363"/>
      <c r="HRJ8" s="363"/>
      <c r="HRK8" s="363"/>
      <c r="HRL8" s="363"/>
      <c r="HRM8" s="363"/>
      <c r="HRN8" s="363"/>
      <c r="HRO8" s="363"/>
      <c r="HRP8" s="363"/>
      <c r="HRQ8" s="363"/>
      <c r="HRR8" s="363"/>
      <c r="HRS8" s="363"/>
      <c r="HRT8" s="363"/>
      <c r="HRU8" s="363"/>
      <c r="HRV8" s="363"/>
      <c r="HRW8" s="363"/>
      <c r="HRX8" s="363"/>
      <c r="HRY8" s="363"/>
      <c r="HRZ8" s="363"/>
      <c r="HSA8" s="363"/>
      <c r="HSB8" s="363"/>
      <c r="HSC8" s="363"/>
      <c r="HSD8" s="363"/>
      <c r="HSE8" s="363"/>
      <c r="HSF8" s="363"/>
      <c r="HSG8" s="363"/>
      <c r="HSH8" s="363"/>
      <c r="HSI8" s="363"/>
      <c r="HSJ8" s="363"/>
      <c r="HSK8" s="363"/>
      <c r="HSL8" s="363"/>
      <c r="HSM8" s="363"/>
      <c r="HSN8" s="363"/>
      <c r="HSO8" s="363"/>
      <c r="HSP8" s="363"/>
      <c r="HSQ8" s="363"/>
      <c r="HSR8" s="363"/>
      <c r="HSS8" s="363"/>
      <c r="HST8" s="363"/>
      <c r="HSU8" s="363"/>
      <c r="HSV8" s="363"/>
      <c r="HSW8" s="363"/>
      <c r="HSX8" s="363"/>
      <c r="HSY8" s="363"/>
      <c r="HSZ8" s="363"/>
      <c r="HTA8" s="363"/>
      <c r="HTB8" s="363"/>
      <c r="HTC8" s="363"/>
      <c r="HTD8" s="363"/>
      <c r="HTE8" s="363"/>
      <c r="HTF8" s="363"/>
      <c r="HTG8" s="363"/>
      <c r="HTH8" s="363"/>
      <c r="HTI8" s="363"/>
      <c r="HTJ8" s="363"/>
      <c r="HTK8" s="363"/>
      <c r="HTL8" s="363"/>
      <c r="HTM8" s="363"/>
      <c r="HTN8" s="363"/>
      <c r="HTO8" s="363"/>
      <c r="HTP8" s="363"/>
      <c r="HTQ8" s="363"/>
      <c r="HTR8" s="363"/>
      <c r="HTS8" s="363"/>
      <c r="HTT8" s="363"/>
      <c r="HTU8" s="363"/>
      <c r="HTV8" s="363"/>
      <c r="HTW8" s="363"/>
      <c r="HTX8" s="363"/>
      <c r="HTY8" s="363"/>
      <c r="HTZ8" s="363"/>
      <c r="HUA8" s="363"/>
      <c r="HUB8" s="363"/>
      <c r="HUC8" s="363"/>
      <c r="HUD8" s="363"/>
      <c r="HUE8" s="363"/>
      <c r="HUF8" s="363"/>
      <c r="HUG8" s="363"/>
      <c r="HUH8" s="363"/>
      <c r="HUI8" s="363"/>
      <c r="HUJ8" s="363"/>
      <c r="HUK8" s="363"/>
      <c r="HUL8" s="363"/>
      <c r="HUM8" s="363"/>
      <c r="HUN8" s="363"/>
      <c r="HUO8" s="363"/>
      <c r="HUP8" s="363"/>
      <c r="HUQ8" s="363"/>
      <c r="HUR8" s="363"/>
      <c r="HUS8" s="363"/>
      <c r="HUT8" s="363"/>
      <c r="HUU8" s="363"/>
      <c r="HUV8" s="363"/>
      <c r="HUW8" s="363"/>
      <c r="HUX8" s="363"/>
      <c r="HUY8" s="363"/>
      <c r="HUZ8" s="363"/>
      <c r="HVA8" s="363"/>
      <c r="HVB8" s="363"/>
      <c r="HVC8" s="363"/>
      <c r="HVD8" s="363"/>
      <c r="HVE8" s="363"/>
      <c r="HVF8" s="363"/>
      <c r="HVG8" s="363"/>
      <c r="HVH8" s="363"/>
      <c r="HVI8" s="363"/>
      <c r="HVJ8" s="363"/>
      <c r="HVK8" s="363"/>
      <c r="HVL8" s="363"/>
      <c r="HVM8" s="363"/>
      <c r="HVN8" s="363"/>
      <c r="HVO8" s="363"/>
      <c r="HVP8" s="363"/>
      <c r="HVQ8" s="363"/>
      <c r="HVR8" s="363"/>
      <c r="HVS8" s="363"/>
      <c r="HVT8" s="363"/>
      <c r="HVU8" s="363"/>
      <c r="HVV8" s="363"/>
      <c r="HVW8" s="363"/>
      <c r="HVX8" s="363"/>
      <c r="HVY8" s="363"/>
      <c r="HVZ8" s="363"/>
      <c r="HWA8" s="363"/>
      <c r="HWB8" s="363"/>
      <c r="HWC8" s="363"/>
      <c r="HWD8" s="363"/>
      <c r="HWE8" s="363"/>
      <c r="HWF8" s="363"/>
      <c r="HWG8" s="363"/>
      <c r="HWH8" s="363"/>
      <c r="HWI8" s="363"/>
      <c r="HWJ8" s="363"/>
      <c r="HWK8" s="363"/>
      <c r="HWL8" s="363"/>
      <c r="HWM8" s="363"/>
      <c r="HWN8" s="363"/>
      <c r="HWO8" s="363"/>
      <c r="HWP8" s="363"/>
      <c r="HWQ8" s="363"/>
      <c r="HWR8" s="363"/>
      <c r="HWS8" s="363"/>
      <c r="HWT8" s="363"/>
      <c r="HWU8" s="363"/>
      <c r="HWV8" s="363"/>
      <c r="HWW8" s="363"/>
      <c r="HWX8" s="363"/>
      <c r="HWY8" s="363"/>
      <c r="HWZ8" s="363"/>
      <c r="HXA8" s="363"/>
      <c r="HXB8" s="363"/>
      <c r="HXC8" s="363"/>
      <c r="HXD8" s="363"/>
      <c r="HXE8" s="363"/>
      <c r="HXF8" s="363"/>
      <c r="HXG8" s="363"/>
      <c r="HXH8" s="363"/>
      <c r="HXI8" s="363"/>
      <c r="HXJ8" s="363"/>
      <c r="HXK8" s="363"/>
      <c r="HXL8" s="363"/>
      <c r="HXM8" s="363"/>
      <c r="HXN8" s="363"/>
      <c r="HXO8" s="363"/>
      <c r="HXP8" s="363"/>
      <c r="HXQ8" s="363"/>
      <c r="HXR8" s="363"/>
      <c r="HXS8" s="363"/>
      <c r="HXT8" s="363"/>
      <c r="HXU8" s="363"/>
      <c r="HXV8" s="363"/>
      <c r="HXW8" s="363"/>
      <c r="HXX8" s="363"/>
      <c r="HXY8" s="363"/>
      <c r="HXZ8" s="363"/>
      <c r="HYA8" s="363"/>
      <c r="HYB8" s="363"/>
      <c r="HYC8" s="363"/>
      <c r="HYD8" s="363"/>
      <c r="HYE8" s="363"/>
      <c r="HYF8" s="363"/>
      <c r="HYG8" s="363"/>
      <c r="HYH8" s="363"/>
      <c r="HYI8" s="363"/>
      <c r="HYJ8" s="363"/>
      <c r="HYK8" s="363"/>
      <c r="HYL8" s="363"/>
      <c r="HYM8" s="363"/>
      <c r="HYN8" s="363"/>
      <c r="HYO8" s="363"/>
      <c r="HYP8" s="363"/>
      <c r="HYQ8" s="363"/>
      <c r="HYR8" s="363"/>
      <c r="HYS8" s="363"/>
      <c r="HYT8" s="363"/>
      <c r="HYU8" s="363"/>
      <c r="HYV8" s="363"/>
      <c r="HYW8" s="363"/>
      <c r="HYX8" s="363"/>
      <c r="HYY8" s="363"/>
      <c r="HYZ8" s="363"/>
      <c r="HZA8" s="363"/>
      <c r="HZB8" s="363"/>
      <c r="HZC8" s="363"/>
      <c r="HZD8" s="363"/>
      <c r="HZE8" s="363"/>
      <c r="HZF8" s="363"/>
      <c r="HZG8" s="363"/>
      <c r="HZH8" s="363"/>
      <c r="HZI8" s="363"/>
      <c r="HZJ8" s="363"/>
      <c r="HZK8" s="363"/>
      <c r="HZL8" s="363"/>
      <c r="HZM8" s="363"/>
      <c r="HZN8" s="363"/>
      <c r="HZO8" s="363"/>
      <c r="HZP8" s="363"/>
      <c r="HZQ8" s="363"/>
      <c r="HZR8" s="363"/>
      <c r="HZS8" s="363"/>
      <c r="HZT8" s="363"/>
      <c r="HZU8" s="363"/>
      <c r="HZV8" s="363"/>
      <c r="HZW8" s="363"/>
      <c r="HZX8" s="363"/>
      <c r="HZY8" s="363"/>
      <c r="HZZ8" s="363"/>
      <c r="IAA8" s="363"/>
      <c r="IAB8" s="363"/>
      <c r="IAC8" s="363"/>
      <c r="IAD8" s="363"/>
      <c r="IAE8" s="363"/>
      <c r="IAF8" s="363"/>
      <c r="IAG8" s="363"/>
      <c r="IAH8" s="363"/>
      <c r="IAI8" s="363"/>
      <c r="IAJ8" s="363"/>
      <c r="IAK8" s="363"/>
      <c r="IAL8" s="363"/>
      <c r="IAM8" s="363"/>
      <c r="IAN8" s="363"/>
      <c r="IAO8" s="363"/>
      <c r="IAP8" s="363"/>
      <c r="IAQ8" s="363"/>
      <c r="IAR8" s="363"/>
      <c r="IAS8" s="363"/>
      <c r="IAT8" s="363"/>
      <c r="IAU8" s="363"/>
      <c r="IAV8" s="363"/>
      <c r="IAW8" s="363"/>
      <c r="IAX8" s="363"/>
      <c r="IAY8" s="363"/>
      <c r="IAZ8" s="363"/>
      <c r="IBA8" s="363"/>
      <c r="IBB8" s="363"/>
      <c r="IBC8" s="363"/>
      <c r="IBD8" s="363"/>
      <c r="IBE8" s="363"/>
      <c r="IBF8" s="363"/>
      <c r="IBG8" s="363"/>
      <c r="IBH8" s="363"/>
      <c r="IBI8" s="363"/>
      <c r="IBJ8" s="363"/>
      <c r="IBK8" s="363"/>
      <c r="IBL8" s="363"/>
      <c r="IBM8" s="363"/>
      <c r="IBN8" s="363"/>
      <c r="IBO8" s="363"/>
      <c r="IBP8" s="363"/>
      <c r="IBQ8" s="363"/>
      <c r="IBR8" s="363"/>
      <c r="IBS8" s="363"/>
      <c r="IBT8" s="363"/>
      <c r="IBU8" s="363"/>
      <c r="IBV8" s="363"/>
      <c r="IBW8" s="363"/>
      <c r="IBX8" s="363"/>
      <c r="IBY8" s="363"/>
      <c r="IBZ8" s="363"/>
      <c r="ICA8" s="363"/>
      <c r="ICB8" s="363"/>
      <c r="ICC8" s="363"/>
      <c r="ICD8" s="363"/>
      <c r="ICE8" s="363"/>
      <c r="ICF8" s="363"/>
      <c r="ICG8" s="363"/>
      <c r="ICH8" s="363"/>
      <c r="ICI8" s="363"/>
      <c r="ICJ8" s="363"/>
      <c r="ICK8" s="363"/>
      <c r="ICL8" s="363"/>
      <c r="ICM8" s="363"/>
      <c r="ICN8" s="363"/>
      <c r="ICO8" s="363"/>
      <c r="ICP8" s="363"/>
      <c r="ICQ8" s="363"/>
      <c r="ICR8" s="363"/>
      <c r="ICS8" s="363"/>
      <c r="ICT8" s="363"/>
      <c r="ICU8" s="363"/>
      <c r="ICV8" s="363"/>
      <c r="ICW8" s="363"/>
      <c r="ICX8" s="363"/>
      <c r="ICY8" s="363"/>
      <c r="ICZ8" s="363"/>
      <c r="IDA8" s="363"/>
      <c r="IDB8" s="363"/>
      <c r="IDC8" s="363"/>
      <c r="IDD8" s="363"/>
      <c r="IDE8" s="363"/>
      <c r="IDF8" s="363"/>
      <c r="IDG8" s="363"/>
      <c r="IDH8" s="363"/>
      <c r="IDI8" s="363"/>
      <c r="IDJ8" s="363"/>
      <c r="IDK8" s="363"/>
      <c r="IDL8" s="363"/>
      <c r="IDM8" s="363"/>
      <c r="IDN8" s="363"/>
      <c r="IDO8" s="363"/>
      <c r="IDP8" s="363"/>
      <c r="IDQ8" s="363"/>
      <c r="IDR8" s="363"/>
      <c r="IDS8" s="363"/>
      <c r="IDT8" s="363"/>
      <c r="IDU8" s="363"/>
      <c r="IDV8" s="363"/>
      <c r="IDW8" s="363"/>
      <c r="IDX8" s="363"/>
      <c r="IDY8" s="363"/>
      <c r="IDZ8" s="363"/>
      <c r="IEA8" s="363"/>
      <c r="IEB8" s="363"/>
      <c r="IEC8" s="363"/>
      <c r="IED8" s="363"/>
      <c r="IEE8" s="363"/>
      <c r="IEF8" s="363"/>
      <c r="IEG8" s="363"/>
      <c r="IEH8" s="363"/>
      <c r="IEI8" s="363"/>
      <c r="IEJ8" s="363"/>
      <c r="IEK8" s="363"/>
      <c r="IEL8" s="363"/>
      <c r="IEM8" s="363"/>
      <c r="IEN8" s="363"/>
      <c r="IEO8" s="363"/>
      <c r="IEP8" s="363"/>
      <c r="IEQ8" s="363"/>
      <c r="IER8" s="363"/>
      <c r="IES8" s="363"/>
      <c r="IET8" s="363"/>
      <c r="IEU8" s="363"/>
      <c r="IEV8" s="363"/>
      <c r="IEW8" s="363"/>
      <c r="IEX8" s="363"/>
      <c r="IEY8" s="363"/>
      <c r="IEZ8" s="363"/>
      <c r="IFA8" s="363"/>
      <c r="IFB8" s="363"/>
      <c r="IFC8" s="363"/>
      <c r="IFD8" s="363"/>
      <c r="IFE8" s="363"/>
      <c r="IFF8" s="363"/>
      <c r="IFG8" s="363"/>
      <c r="IFH8" s="363"/>
      <c r="IFI8" s="363"/>
      <c r="IFJ8" s="363"/>
      <c r="IFK8" s="363"/>
      <c r="IFL8" s="363"/>
      <c r="IFM8" s="363"/>
      <c r="IFN8" s="363"/>
      <c r="IFO8" s="363"/>
      <c r="IFP8" s="363"/>
      <c r="IFQ8" s="363"/>
      <c r="IFR8" s="363"/>
      <c r="IFS8" s="363"/>
      <c r="IFT8" s="363"/>
      <c r="IFU8" s="363"/>
      <c r="IFV8" s="363"/>
      <c r="IFW8" s="363"/>
      <c r="IFX8" s="363"/>
      <c r="IFY8" s="363"/>
      <c r="IFZ8" s="363"/>
      <c r="IGA8" s="363"/>
      <c r="IGB8" s="363"/>
      <c r="IGC8" s="363"/>
      <c r="IGD8" s="363"/>
      <c r="IGE8" s="363"/>
      <c r="IGF8" s="363"/>
      <c r="IGG8" s="363"/>
      <c r="IGH8" s="363"/>
      <c r="IGI8" s="363"/>
      <c r="IGJ8" s="363"/>
      <c r="IGK8" s="363"/>
      <c r="IGL8" s="363"/>
      <c r="IGM8" s="363"/>
      <c r="IGN8" s="363"/>
      <c r="IGO8" s="363"/>
      <c r="IGP8" s="363"/>
      <c r="IGQ8" s="363"/>
      <c r="IGR8" s="363"/>
      <c r="IGS8" s="363"/>
      <c r="IGT8" s="363"/>
      <c r="IGU8" s="363"/>
      <c r="IGV8" s="363"/>
      <c r="IGW8" s="363"/>
      <c r="IGX8" s="363"/>
      <c r="IGY8" s="363"/>
      <c r="IGZ8" s="363"/>
      <c r="IHA8" s="363"/>
      <c r="IHB8" s="363"/>
      <c r="IHC8" s="363"/>
      <c r="IHD8" s="363"/>
      <c r="IHE8" s="363"/>
      <c r="IHF8" s="363"/>
      <c r="IHG8" s="363"/>
      <c r="IHH8" s="363"/>
      <c r="IHI8" s="363"/>
      <c r="IHJ8" s="363"/>
      <c r="IHK8" s="363"/>
      <c r="IHL8" s="363"/>
      <c r="IHM8" s="363"/>
      <c r="IHN8" s="363"/>
      <c r="IHO8" s="363"/>
      <c r="IHP8" s="363"/>
      <c r="IHQ8" s="363"/>
      <c r="IHR8" s="363"/>
      <c r="IHS8" s="363"/>
      <c r="IHT8" s="363"/>
      <c r="IHU8" s="363"/>
      <c r="IHV8" s="363"/>
      <c r="IHW8" s="363"/>
      <c r="IHX8" s="363"/>
      <c r="IHY8" s="363"/>
      <c r="IHZ8" s="363"/>
      <c r="IIA8" s="363"/>
      <c r="IIB8" s="363"/>
      <c r="IIC8" s="363"/>
      <c r="IID8" s="363"/>
      <c r="IIE8" s="363"/>
      <c r="IIF8" s="363"/>
      <c r="IIG8" s="363"/>
      <c r="IIH8" s="363"/>
      <c r="III8" s="363"/>
      <c r="IIJ8" s="363"/>
      <c r="IIK8" s="363"/>
      <c r="IIL8" s="363"/>
      <c r="IIM8" s="363"/>
      <c r="IIN8" s="363"/>
      <c r="IIO8" s="363"/>
      <c r="IIP8" s="363"/>
      <c r="IIQ8" s="363"/>
      <c r="IIR8" s="363"/>
      <c r="IIS8" s="363"/>
      <c r="IIT8" s="363"/>
      <c r="IIU8" s="363"/>
      <c r="IIV8" s="363"/>
      <c r="IIW8" s="363"/>
      <c r="IIX8" s="363"/>
      <c r="IIY8" s="363"/>
      <c r="IIZ8" s="363"/>
      <c r="IJA8" s="363"/>
      <c r="IJB8" s="363"/>
      <c r="IJC8" s="363"/>
      <c r="IJD8" s="363"/>
      <c r="IJE8" s="363"/>
      <c r="IJF8" s="363"/>
      <c r="IJG8" s="363"/>
      <c r="IJH8" s="363"/>
      <c r="IJI8" s="363"/>
      <c r="IJJ8" s="363"/>
      <c r="IJK8" s="363"/>
      <c r="IJL8" s="363"/>
      <c r="IJM8" s="363"/>
      <c r="IJN8" s="363"/>
      <c r="IJO8" s="363"/>
      <c r="IJP8" s="363"/>
      <c r="IJQ8" s="363"/>
      <c r="IJR8" s="363"/>
      <c r="IJS8" s="363"/>
      <c r="IJT8" s="363"/>
      <c r="IJU8" s="363"/>
      <c r="IJV8" s="363"/>
      <c r="IJW8" s="363"/>
      <c r="IJX8" s="363"/>
      <c r="IJY8" s="363"/>
      <c r="IJZ8" s="363"/>
      <c r="IKA8" s="363"/>
      <c r="IKB8" s="363"/>
      <c r="IKC8" s="363"/>
      <c r="IKD8" s="363"/>
      <c r="IKE8" s="363"/>
      <c r="IKF8" s="363"/>
      <c r="IKG8" s="363"/>
      <c r="IKH8" s="363"/>
      <c r="IKI8" s="363"/>
      <c r="IKJ8" s="363"/>
      <c r="IKK8" s="363"/>
      <c r="IKL8" s="363"/>
      <c r="IKM8" s="363"/>
      <c r="IKN8" s="363"/>
      <c r="IKO8" s="363"/>
      <c r="IKP8" s="363"/>
      <c r="IKQ8" s="363"/>
      <c r="IKR8" s="363"/>
      <c r="IKS8" s="363"/>
      <c r="IKT8" s="363"/>
      <c r="IKU8" s="363"/>
      <c r="IKV8" s="363"/>
      <c r="IKW8" s="363"/>
      <c r="IKX8" s="363"/>
      <c r="IKY8" s="363"/>
      <c r="IKZ8" s="363"/>
      <c r="ILA8" s="363"/>
      <c r="ILB8" s="363"/>
      <c r="ILC8" s="363"/>
      <c r="ILD8" s="363"/>
      <c r="ILE8" s="363"/>
      <c r="ILF8" s="363"/>
      <c r="ILG8" s="363"/>
      <c r="ILH8" s="363"/>
      <c r="ILI8" s="363"/>
      <c r="ILJ8" s="363"/>
      <c r="ILK8" s="363"/>
      <c r="ILL8" s="363"/>
      <c r="ILM8" s="363"/>
      <c r="ILN8" s="363"/>
      <c r="ILO8" s="363"/>
      <c r="ILP8" s="363"/>
      <c r="ILQ8" s="363"/>
      <c r="ILR8" s="363"/>
      <c r="ILS8" s="363"/>
      <c r="ILT8" s="363"/>
      <c r="ILU8" s="363"/>
      <c r="ILV8" s="363"/>
      <c r="ILW8" s="363"/>
      <c r="ILX8" s="363"/>
      <c r="ILY8" s="363"/>
      <c r="ILZ8" s="363"/>
      <c r="IMA8" s="363"/>
      <c r="IMB8" s="363"/>
      <c r="IMC8" s="363"/>
      <c r="IMD8" s="363"/>
      <c r="IME8" s="363"/>
      <c r="IMF8" s="363"/>
      <c r="IMG8" s="363"/>
      <c r="IMH8" s="363"/>
      <c r="IMI8" s="363"/>
      <c r="IMJ8" s="363"/>
      <c r="IMK8" s="363"/>
      <c r="IML8" s="363"/>
      <c r="IMM8" s="363"/>
      <c r="IMN8" s="363"/>
      <c r="IMO8" s="363"/>
      <c r="IMP8" s="363"/>
      <c r="IMQ8" s="363"/>
      <c r="IMR8" s="363"/>
      <c r="IMS8" s="363"/>
      <c r="IMT8" s="363"/>
      <c r="IMU8" s="363"/>
      <c r="IMV8" s="363"/>
      <c r="IMW8" s="363"/>
      <c r="IMX8" s="363"/>
      <c r="IMY8" s="363"/>
      <c r="IMZ8" s="363"/>
      <c r="INA8" s="363"/>
      <c r="INB8" s="363"/>
      <c r="INC8" s="363"/>
      <c r="IND8" s="363"/>
      <c r="INE8" s="363"/>
      <c r="INF8" s="363"/>
      <c r="ING8" s="363"/>
      <c r="INH8" s="363"/>
      <c r="INI8" s="363"/>
      <c r="INJ8" s="363"/>
      <c r="INK8" s="363"/>
      <c r="INL8" s="363"/>
      <c r="INM8" s="363"/>
      <c r="INN8" s="363"/>
      <c r="INO8" s="363"/>
      <c r="INP8" s="363"/>
      <c r="INQ8" s="363"/>
      <c r="INR8" s="363"/>
      <c r="INS8" s="363"/>
      <c r="INT8" s="363"/>
      <c r="INU8" s="363"/>
      <c r="INV8" s="363"/>
      <c r="INW8" s="363"/>
      <c r="INX8" s="363"/>
      <c r="INY8" s="363"/>
      <c r="INZ8" s="363"/>
      <c r="IOA8" s="363"/>
      <c r="IOB8" s="363"/>
      <c r="IOC8" s="363"/>
      <c r="IOD8" s="363"/>
      <c r="IOE8" s="363"/>
      <c r="IOF8" s="363"/>
      <c r="IOG8" s="363"/>
      <c r="IOH8" s="363"/>
      <c r="IOI8" s="363"/>
      <c r="IOJ8" s="363"/>
      <c r="IOK8" s="363"/>
      <c r="IOL8" s="363"/>
      <c r="IOM8" s="363"/>
      <c r="ION8" s="363"/>
      <c r="IOO8" s="363"/>
      <c r="IOP8" s="363"/>
      <c r="IOQ8" s="363"/>
      <c r="IOR8" s="363"/>
      <c r="IOS8" s="363"/>
      <c r="IOT8" s="363"/>
      <c r="IOU8" s="363"/>
      <c r="IOV8" s="363"/>
      <c r="IOW8" s="363"/>
      <c r="IOX8" s="363"/>
      <c r="IOY8" s="363"/>
      <c r="IOZ8" s="363"/>
      <c r="IPA8" s="363"/>
      <c r="IPB8" s="363"/>
      <c r="IPC8" s="363"/>
      <c r="IPD8" s="363"/>
      <c r="IPE8" s="363"/>
      <c r="IPF8" s="363"/>
      <c r="IPG8" s="363"/>
      <c r="IPH8" s="363"/>
      <c r="IPI8" s="363"/>
      <c r="IPJ8" s="363"/>
      <c r="IPK8" s="363"/>
      <c r="IPL8" s="363"/>
      <c r="IPM8" s="363"/>
      <c r="IPN8" s="363"/>
      <c r="IPO8" s="363"/>
      <c r="IPP8" s="363"/>
      <c r="IPQ8" s="363"/>
      <c r="IPR8" s="363"/>
      <c r="IPS8" s="363"/>
      <c r="IPT8" s="363"/>
      <c r="IPU8" s="363"/>
      <c r="IPV8" s="363"/>
      <c r="IPW8" s="363"/>
      <c r="IPX8" s="363"/>
      <c r="IPY8" s="363"/>
      <c r="IPZ8" s="363"/>
      <c r="IQA8" s="363"/>
      <c r="IQB8" s="363"/>
      <c r="IQC8" s="363"/>
      <c r="IQD8" s="363"/>
      <c r="IQE8" s="363"/>
      <c r="IQF8" s="363"/>
      <c r="IQG8" s="363"/>
      <c r="IQH8" s="363"/>
      <c r="IQI8" s="363"/>
      <c r="IQJ8" s="363"/>
      <c r="IQK8" s="363"/>
      <c r="IQL8" s="363"/>
      <c r="IQM8" s="363"/>
      <c r="IQN8" s="363"/>
      <c r="IQO8" s="363"/>
      <c r="IQP8" s="363"/>
      <c r="IQQ8" s="363"/>
      <c r="IQR8" s="363"/>
      <c r="IQS8" s="363"/>
      <c r="IQT8" s="363"/>
      <c r="IQU8" s="363"/>
      <c r="IQV8" s="363"/>
      <c r="IQW8" s="363"/>
      <c r="IQX8" s="363"/>
      <c r="IQY8" s="363"/>
      <c r="IQZ8" s="363"/>
      <c r="IRA8" s="363"/>
      <c r="IRB8" s="363"/>
      <c r="IRC8" s="363"/>
      <c r="IRD8" s="363"/>
      <c r="IRE8" s="363"/>
      <c r="IRF8" s="363"/>
      <c r="IRG8" s="363"/>
      <c r="IRH8" s="363"/>
      <c r="IRI8" s="363"/>
      <c r="IRJ8" s="363"/>
      <c r="IRK8" s="363"/>
      <c r="IRL8" s="363"/>
      <c r="IRM8" s="363"/>
      <c r="IRN8" s="363"/>
      <c r="IRO8" s="363"/>
      <c r="IRP8" s="363"/>
      <c r="IRQ8" s="363"/>
      <c r="IRR8" s="363"/>
      <c r="IRS8" s="363"/>
      <c r="IRT8" s="363"/>
      <c r="IRU8" s="363"/>
      <c r="IRV8" s="363"/>
      <c r="IRW8" s="363"/>
      <c r="IRX8" s="363"/>
      <c r="IRY8" s="363"/>
      <c r="IRZ8" s="363"/>
      <c r="ISA8" s="363"/>
      <c r="ISB8" s="363"/>
      <c r="ISC8" s="363"/>
      <c r="ISD8" s="363"/>
      <c r="ISE8" s="363"/>
      <c r="ISF8" s="363"/>
      <c r="ISG8" s="363"/>
      <c r="ISH8" s="363"/>
      <c r="ISI8" s="363"/>
      <c r="ISJ8" s="363"/>
      <c r="ISK8" s="363"/>
      <c r="ISL8" s="363"/>
      <c r="ISM8" s="363"/>
      <c r="ISN8" s="363"/>
      <c r="ISO8" s="363"/>
      <c r="ISP8" s="363"/>
      <c r="ISQ8" s="363"/>
      <c r="ISR8" s="363"/>
      <c r="ISS8" s="363"/>
      <c r="IST8" s="363"/>
      <c r="ISU8" s="363"/>
      <c r="ISV8" s="363"/>
      <c r="ISW8" s="363"/>
      <c r="ISX8" s="363"/>
      <c r="ISY8" s="363"/>
      <c r="ISZ8" s="363"/>
      <c r="ITA8" s="363"/>
      <c r="ITB8" s="363"/>
      <c r="ITC8" s="363"/>
      <c r="ITD8" s="363"/>
      <c r="ITE8" s="363"/>
      <c r="ITF8" s="363"/>
      <c r="ITG8" s="363"/>
      <c r="ITH8" s="363"/>
      <c r="ITI8" s="363"/>
      <c r="ITJ8" s="363"/>
      <c r="ITK8" s="363"/>
      <c r="ITL8" s="363"/>
      <c r="ITM8" s="363"/>
      <c r="ITN8" s="363"/>
      <c r="ITO8" s="363"/>
      <c r="ITP8" s="363"/>
      <c r="ITQ8" s="363"/>
      <c r="ITR8" s="363"/>
      <c r="ITS8" s="363"/>
      <c r="ITT8" s="363"/>
      <c r="ITU8" s="363"/>
      <c r="ITV8" s="363"/>
      <c r="ITW8" s="363"/>
      <c r="ITX8" s="363"/>
      <c r="ITY8" s="363"/>
      <c r="ITZ8" s="363"/>
      <c r="IUA8" s="363"/>
      <c r="IUB8" s="363"/>
      <c r="IUC8" s="363"/>
      <c r="IUD8" s="363"/>
      <c r="IUE8" s="363"/>
      <c r="IUF8" s="363"/>
      <c r="IUG8" s="363"/>
      <c r="IUH8" s="363"/>
      <c r="IUI8" s="363"/>
      <c r="IUJ8" s="363"/>
      <c r="IUK8" s="363"/>
      <c r="IUL8" s="363"/>
      <c r="IUM8" s="363"/>
      <c r="IUN8" s="363"/>
      <c r="IUO8" s="363"/>
      <c r="IUP8" s="363"/>
      <c r="IUQ8" s="363"/>
      <c r="IUR8" s="363"/>
      <c r="IUS8" s="363"/>
      <c r="IUT8" s="363"/>
      <c r="IUU8" s="363"/>
      <c r="IUV8" s="363"/>
      <c r="IUW8" s="363"/>
      <c r="IUX8" s="363"/>
      <c r="IUY8" s="363"/>
      <c r="IUZ8" s="363"/>
      <c r="IVA8" s="363"/>
      <c r="IVB8" s="363"/>
      <c r="IVC8" s="363"/>
      <c r="IVD8" s="363"/>
      <c r="IVE8" s="363"/>
      <c r="IVF8" s="363"/>
      <c r="IVG8" s="363"/>
      <c r="IVH8" s="363"/>
      <c r="IVI8" s="363"/>
      <c r="IVJ8" s="363"/>
      <c r="IVK8" s="363"/>
      <c r="IVL8" s="363"/>
      <c r="IVM8" s="363"/>
      <c r="IVN8" s="363"/>
      <c r="IVO8" s="363"/>
      <c r="IVP8" s="363"/>
      <c r="IVQ8" s="363"/>
      <c r="IVR8" s="363"/>
      <c r="IVS8" s="363"/>
      <c r="IVT8" s="363"/>
      <c r="IVU8" s="363"/>
      <c r="IVV8" s="363"/>
      <c r="IVW8" s="363"/>
      <c r="IVX8" s="363"/>
      <c r="IVY8" s="363"/>
      <c r="IVZ8" s="363"/>
      <c r="IWA8" s="363"/>
      <c r="IWB8" s="363"/>
      <c r="IWC8" s="363"/>
      <c r="IWD8" s="363"/>
      <c r="IWE8" s="363"/>
      <c r="IWF8" s="363"/>
      <c r="IWG8" s="363"/>
      <c r="IWH8" s="363"/>
      <c r="IWI8" s="363"/>
      <c r="IWJ8" s="363"/>
      <c r="IWK8" s="363"/>
      <c r="IWL8" s="363"/>
      <c r="IWM8" s="363"/>
      <c r="IWN8" s="363"/>
      <c r="IWO8" s="363"/>
      <c r="IWP8" s="363"/>
      <c r="IWQ8" s="363"/>
      <c r="IWR8" s="363"/>
      <c r="IWS8" s="363"/>
      <c r="IWT8" s="363"/>
      <c r="IWU8" s="363"/>
      <c r="IWV8" s="363"/>
      <c r="IWW8" s="363"/>
      <c r="IWX8" s="363"/>
      <c r="IWY8" s="363"/>
      <c r="IWZ8" s="363"/>
      <c r="IXA8" s="363"/>
      <c r="IXB8" s="363"/>
      <c r="IXC8" s="363"/>
      <c r="IXD8" s="363"/>
      <c r="IXE8" s="363"/>
      <c r="IXF8" s="363"/>
      <c r="IXG8" s="363"/>
      <c r="IXH8" s="363"/>
      <c r="IXI8" s="363"/>
      <c r="IXJ8" s="363"/>
      <c r="IXK8" s="363"/>
      <c r="IXL8" s="363"/>
      <c r="IXM8" s="363"/>
      <c r="IXN8" s="363"/>
      <c r="IXO8" s="363"/>
      <c r="IXP8" s="363"/>
      <c r="IXQ8" s="363"/>
      <c r="IXR8" s="363"/>
      <c r="IXS8" s="363"/>
      <c r="IXT8" s="363"/>
      <c r="IXU8" s="363"/>
      <c r="IXV8" s="363"/>
      <c r="IXW8" s="363"/>
      <c r="IXX8" s="363"/>
      <c r="IXY8" s="363"/>
      <c r="IXZ8" s="363"/>
      <c r="IYA8" s="363"/>
      <c r="IYB8" s="363"/>
      <c r="IYC8" s="363"/>
      <c r="IYD8" s="363"/>
      <c r="IYE8" s="363"/>
      <c r="IYF8" s="363"/>
      <c r="IYG8" s="363"/>
      <c r="IYH8" s="363"/>
      <c r="IYI8" s="363"/>
      <c r="IYJ8" s="363"/>
      <c r="IYK8" s="363"/>
      <c r="IYL8" s="363"/>
      <c r="IYM8" s="363"/>
      <c r="IYN8" s="363"/>
      <c r="IYO8" s="363"/>
      <c r="IYP8" s="363"/>
      <c r="IYQ8" s="363"/>
      <c r="IYR8" s="363"/>
      <c r="IYS8" s="363"/>
      <c r="IYT8" s="363"/>
      <c r="IYU8" s="363"/>
      <c r="IYV8" s="363"/>
      <c r="IYW8" s="363"/>
      <c r="IYX8" s="363"/>
      <c r="IYY8" s="363"/>
      <c r="IYZ8" s="363"/>
      <c r="IZA8" s="363"/>
      <c r="IZB8" s="363"/>
      <c r="IZC8" s="363"/>
      <c r="IZD8" s="363"/>
      <c r="IZE8" s="363"/>
      <c r="IZF8" s="363"/>
      <c r="IZG8" s="363"/>
      <c r="IZH8" s="363"/>
      <c r="IZI8" s="363"/>
      <c r="IZJ8" s="363"/>
      <c r="IZK8" s="363"/>
      <c r="IZL8" s="363"/>
      <c r="IZM8" s="363"/>
      <c r="IZN8" s="363"/>
      <c r="IZO8" s="363"/>
      <c r="IZP8" s="363"/>
      <c r="IZQ8" s="363"/>
      <c r="IZR8" s="363"/>
      <c r="IZS8" s="363"/>
      <c r="IZT8" s="363"/>
      <c r="IZU8" s="363"/>
      <c r="IZV8" s="363"/>
      <c r="IZW8" s="363"/>
      <c r="IZX8" s="363"/>
      <c r="IZY8" s="363"/>
      <c r="IZZ8" s="363"/>
      <c r="JAA8" s="363"/>
      <c r="JAB8" s="363"/>
      <c r="JAC8" s="363"/>
      <c r="JAD8" s="363"/>
      <c r="JAE8" s="363"/>
      <c r="JAF8" s="363"/>
      <c r="JAG8" s="363"/>
      <c r="JAH8" s="363"/>
      <c r="JAI8" s="363"/>
      <c r="JAJ8" s="363"/>
      <c r="JAK8" s="363"/>
      <c r="JAL8" s="363"/>
      <c r="JAM8" s="363"/>
      <c r="JAN8" s="363"/>
      <c r="JAO8" s="363"/>
      <c r="JAP8" s="363"/>
      <c r="JAQ8" s="363"/>
      <c r="JAR8" s="363"/>
      <c r="JAS8" s="363"/>
      <c r="JAT8" s="363"/>
      <c r="JAU8" s="363"/>
      <c r="JAV8" s="363"/>
      <c r="JAW8" s="363"/>
      <c r="JAX8" s="363"/>
      <c r="JAY8" s="363"/>
      <c r="JAZ8" s="363"/>
      <c r="JBA8" s="363"/>
      <c r="JBB8" s="363"/>
      <c r="JBC8" s="363"/>
      <c r="JBD8" s="363"/>
      <c r="JBE8" s="363"/>
      <c r="JBF8" s="363"/>
      <c r="JBG8" s="363"/>
      <c r="JBH8" s="363"/>
      <c r="JBI8" s="363"/>
      <c r="JBJ8" s="363"/>
      <c r="JBK8" s="363"/>
      <c r="JBL8" s="363"/>
      <c r="JBM8" s="363"/>
      <c r="JBN8" s="363"/>
      <c r="JBO8" s="363"/>
      <c r="JBP8" s="363"/>
      <c r="JBQ8" s="363"/>
      <c r="JBR8" s="363"/>
      <c r="JBS8" s="363"/>
      <c r="JBT8" s="363"/>
      <c r="JBU8" s="363"/>
      <c r="JBV8" s="363"/>
      <c r="JBW8" s="363"/>
      <c r="JBX8" s="363"/>
      <c r="JBY8" s="363"/>
      <c r="JBZ8" s="363"/>
      <c r="JCA8" s="363"/>
      <c r="JCB8" s="363"/>
      <c r="JCC8" s="363"/>
      <c r="JCD8" s="363"/>
      <c r="JCE8" s="363"/>
      <c r="JCF8" s="363"/>
      <c r="JCG8" s="363"/>
      <c r="JCH8" s="363"/>
      <c r="JCI8" s="363"/>
      <c r="JCJ8" s="363"/>
      <c r="JCK8" s="363"/>
      <c r="JCL8" s="363"/>
      <c r="JCM8" s="363"/>
      <c r="JCN8" s="363"/>
      <c r="JCO8" s="363"/>
      <c r="JCP8" s="363"/>
      <c r="JCQ8" s="363"/>
      <c r="JCR8" s="363"/>
      <c r="JCS8" s="363"/>
      <c r="JCT8" s="363"/>
      <c r="JCU8" s="363"/>
      <c r="JCV8" s="363"/>
      <c r="JCW8" s="363"/>
      <c r="JCX8" s="363"/>
      <c r="JCY8" s="363"/>
      <c r="JCZ8" s="363"/>
      <c r="JDA8" s="363"/>
      <c r="JDB8" s="363"/>
      <c r="JDC8" s="363"/>
      <c r="JDD8" s="363"/>
      <c r="JDE8" s="363"/>
      <c r="JDF8" s="363"/>
      <c r="JDG8" s="363"/>
      <c r="JDH8" s="363"/>
      <c r="JDI8" s="363"/>
      <c r="JDJ8" s="363"/>
      <c r="JDK8" s="363"/>
      <c r="JDL8" s="363"/>
      <c r="JDM8" s="363"/>
      <c r="JDN8" s="363"/>
      <c r="JDO8" s="363"/>
      <c r="JDP8" s="363"/>
      <c r="JDQ8" s="363"/>
      <c r="JDR8" s="363"/>
      <c r="JDS8" s="363"/>
      <c r="JDT8" s="363"/>
      <c r="JDU8" s="363"/>
      <c r="JDV8" s="363"/>
      <c r="JDW8" s="363"/>
      <c r="JDX8" s="363"/>
      <c r="JDY8" s="363"/>
      <c r="JDZ8" s="363"/>
      <c r="JEA8" s="363"/>
      <c r="JEB8" s="363"/>
      <c r="JEC8" s="363"/>
      <c r="JED8" s="363"/>
      <c r="JEE8" s="363"/>
      <c r="JEF8" s="363"/>
      <c r="JEG8" s="363"/>
      <c r="JEH8" s="363"/>
      <c r="JEI8" s="363"/>
      <c r="JEJ8" s="363"/>
      <c r="JEK8" s="363"/>
      <c r="JEL8" s="363"/>
      <c r="JEM8" s="363"/>
      <c r="JEN8" s="363"/>
      <c r="JEO8" s="363"/>
      <c r="JEP8" s="363"/>
      <c r="JEQ8" s="363"/>
      <c r="JER8" s="363"/>
      <c r="JES8" s="363"/>
      <c r="JET8" s="363"/>
      <c r="JEU8" s="363"/>
      <c r="JEV8" s="363"/>
      <c r="JEW8" s="363"/>
      <c r="JEX8" s="363"/>
      <c r="JEY8" s="363"/>
      <c r="JEZ8" s="363"/>
      <c r="JFA8" s="363"/>
      <c r="JFB8" s="363"/>
      <c r="JFC8" s="363"/>
      <c r="JFD8" s="363"/>
      <c r="JFE8" s="363"/>
      <c r="JFF8" s="363"/>
      <c r="JFG8" s="363"/>
      <c r="JFH8" s="363"/>
      <c r="JFI8" s="363"/>
      <c r="JFJ8" s="363"/>
      <c r="JFK8" s="363"/>
      <c r="JFL8" s="363"/>
      <c r="JFM8" s="363"/>
      <c r="JFN8" s="363"/>
      <c r="JFO8" s="363"/>
      <c r="JFP8" s="363"/>
      <c r="JFQ8" s="363"/>
      <c r="JFR8" s="363"/>
      <c r="JFS8" s="363"/>
      <c r="JFT8" s="363"/>
      <c r="JFU8" s="363"/>
      <c r="JFV8" s="363"/>
      <c r="JFW8" s="363"/>
      <c r="JFX8" s="363"/>
      <c r="JFY8" s="363"/>
      <c r="JFZ8" s="363"/>
      <c r="JGA8" s="363"/>
      <c r="JGB8" s="363"/>
      <c r="JGC8" s="363"/>
      <c r="JGD8" s="363"/>
      <c r="JGE8" s="363"/>
      <c r="JGF8" s="363"/>
      <c r="JGG8" s="363"/>
      <c r="JGH8" s="363"/>
      <c r="JGI8" s="363"/>
      <c r="JGJ8" s="363"/>
      <c r="JGK8" s="363"/>
      <c r="JGL8" s="363"/>
      <c r="JGM8" s="363"/>
      <c r="JGN8" s="363"/>
      <c r="JGO8" s="363"/>
      <c r="JGP8" s="363"/>
      <c r="JGQ8" s="363"/>
      <c r="JGR8" s="363"/>
      <c r="JGS8" s="363"/>
      <c r="JGT8" s="363"/>
      <c r="JGU8" s="363"/>
      <c r="JGV8" s="363"/>
      <c r="JGW8" s="363"/>
      <c r="JGX8" s="363"/>
      <c r="JGY8" s="363"/>
      <c r="JGZ8" s="363"/>
      <c r="JHA8" s="363"/>
      <c r="JHB8" s="363"/>
      <c r="JHC8" s="363"/>
      <c r="JHD8" s="363"/>
      <c r="JHE8" s="363"/>
      <c r="JHF8" s="363"/>
      <c r="JHG8" s="363"/>
      <c r="JHH8" s="363"/>
      <c r="JHI8" s="363"/>
      <c r="JHJ8" s="363"/>
      <c r="JHK8" s="363"/>
      <c r="JHL8" s="363"/>
      <c r="JHM8" s="363"/>
      <c r="JHN8" s="363"/>
      <c r="JHO8" s="363"/>
      <c r="JHP8" s="363"/>
      <c r="JHQ8" s="363"/>
      <c r="JHR8" s="363"/>
      <c r="JHS8" s="363"/>
      <c r="JHT8" s="363"/>
      <c r="JHU8" s="363"/>
      <c r="JHV8" s="363"/>
      <c r="JHW8" s="363"/>
      <c r="JHX8" s="363"/>
      <c r="JHY8" s="363"/>
      <c r="JHZ8" s="363"/>
      <c r="JIA8" s="363"/>
      <c r="JIB8" s="363"/>
      <c r="JIC8" s="363"/>
      <c r="JID8" s="363"/>
      <c r="JIE8" s="363"/>
      <c r="JIF8" s="363"/>
      <c r="JIG8" s="363"/>
      <c r="JIH8" s="363"/>
      <c r="JII8" s="363"/>
      <c r="JIJ8" s="363"/>
      <c r="JIK8" s="363"/>
      <c r="JIL8" s="363"/>
      <c r="JIM8" s="363"/>
      <c r="JIN8" s="363"/>
      <c r="JIO8" s="363"/>
      <c r="JIP8" s="363"/>
      <c r="JIQ8" s="363"/>
      <c r="JIR8" s="363"/>
      <c r="JIS8" s="363"/>
      <c r="JIT8" s="363"/>
      <c r="JIU8" s="363"/>
      <c r="JIV8" s="363"/>
      <c r="JIW8" s="363"/>
      <c r="JIX8" s="363"/>
      <c r="JIY8" s="363"/>
      <c r="JIZ8" s="363"/>
      <c r="JJA8" s="363"/>
      <c r="JJB8" s="363"/>
      <c r="JJC8" s="363"/>
      <c r="JJD8" s="363"/>
      <c r="JJE8" s="363"/>
      <c r="JJF8" s="363"/>
      <c r="JJG8" s="363"/>
      <c r="JJH8" s="363"/>
      <c r="JJI8" s="363"/>
      <c r="JJJ8" s="363"/>
      <c r="JJK8" s="363"/>
      <c r="JJL8" s="363"/>
      <c r="JJM8" s="363"/>
      <c r="JJN8" s="363"/>
      <c r="JJO8" s="363"/>
      <c r="JJP8" s="363"/>
      <c r="JJQ8" s="363"/>
      <c r="JJR8" s="363"/>
      <c r="JJS8" s="363"/>
      <c r="JJT8" s="363"/>
      <c r="JJU8" s="363"/>
      <c r="JJV8" s="363"/>
      <c r="JJW8" s="363"/>
      <c r="JJX8" s="363"/>
      <c r="JJY8" s="363"/>
      <c r="JJZ8" s="363"/>
      <c r="JKA8" s="363"/>
      <c r="JKB8" s="363"/>
      <c r="JKC8" s="363"/>
      <c r="JKD8" s="363"/>
      <c r="JKE8" s="363"/>
      <c r="JKF8" s="363"/>
      <c r="JKG8" s="363"/>
      <c r="JKH8" s="363"/>
      <c r="JKI8" s="363"/>
      <c r="JKJ8" s="363"/>
      <c r="JKK8" s="363"/>
      <c r="JKL8" s="363"/>
      <c r="JKM8" s="363"/>
      <c r="JKN8" s="363"/>
      <c r="JKO8" s="363"/>
      <c r="JKP8" s="363"/>
      <c r="JKQ8" s="363"/>
      <c r="JKR8" s="363"/>
      <c r="JKS8" s="363"/>
      <c r="JKT8" s="363"/>
      <c r="JKU8" s="363"/>
      <c r="JKV8" s="363"/>
      <c r="JKW8" s="363"/>
      <c r="JKX8" s="363"/>
      <c r="JKY8" s="363"/>
      <c r="JKZ8" s="363"/>
      <c r="JLA8" s="363"/>
      <c r="JLB8" s="363"/>
      <c r="JLC8" s="363"/>
      <c r="JLD8" s="363"/>
      <c r="JLE8" s="363"/>
      <c r="JLF8" s="363"/>
      <c r="JLG8" s="363"/>
      <c r="JLH8" s="363"/>
      <c r="JLI8" s="363"/>
      <c r="JLJ8" s="363"/>
      <c r="JLK8" s="363"/>
      <c r="JLL8" s="363"/>
      <c r="JLM8" s="363"/>
      <c r="JLN8" s="363"/>
      <c r="JLO8" s="363"/>
      <c r="JLP8" s="363"/>
      <c r="JLQ8" s="363"/>
      <c r="JLR8" s="363"/>
      <c r="JLS8" s="363"/>
      <c r="JLT8" s="363"/>
      <c r="JLU8" s="363"/>
      <c r="JLV8" s="363"/>
      <c r="JLW8" s="363"/>
      <c r="JLX8" s="363"/>
      <c r="JLY8" s="363"/>
      <c r="JLZ8" s="363"/>
      <c r="JMA8" s="363"/>
      <c r="JMB8" s="363"/>
      <c r="JMC8" s="363"/>
      <c r="JMD8" s="363"/>
      <c r="JME8" s="363"/>
      <c r="JMF8" s="363"/>
      <c r="JMG8" s="363"/>
      <c r="JMH8" s="363"/>
      <c r="JMI8" s="363"/>
      <c r="JMJ8" s="363"/>
      <c r="JMK8" s="363"/>
      <c r="JML8" s="363"/>
      <c r="JMM8" s="363"/>
      <c r="JMN8" s="363"/>
      <c r="JMO8" s="363"/>
      <c r="JMP8" s="363"/>
      <c r="JMQ8" s="363"/>
      <c r="JMR8" s="363"/>
      <c r="JMS8" s="363"/>
      <c r="JMT8" s="363"/>
      <c r="JMU8" s="363"/>
      <c r="JMV8" s="363"/>
      <c r="JMW8" s="363"/>
      <c r="JMX8" s="363"/>
      <c r="JMY8" s="363"/>
      <c r="JMZ8" s="363"/>
      <c r="JNA8" s="363"/>
      <c r="JNB8" s="363"/>
      <c r="JNC8" s="363"/>
      <c r="JND8" s="363"/>
      <c r="JNE8" s="363"/>
      <c r="JNF8" s="363"/>
      <c r="JNG8" s="363"/>
      <c r="JNH8" s="363"/>
      <c r="JNI8" s="363"/>
      <c r="JNJ8" s="363"/>
      <c r="JNK8" s="363"/>
      <c r="JNL8" s="363"/>
      <c r="JNM8" s="363"/>
      <c r="JNN8" s="363"/>
      <c r="JNO8" s="363"/>
      <c r="JNP8" s="363"/>
      <c r="JNQ8" s="363"/>
      <c r="JNR8" s="363"/>
      <c r="JNS8" s="363"/>
      <c r="JNT8" s="363"/>
      <c r="JNU8" s="363"/>
      <c r="JNV8" s="363"/>
      <c r="JNW8" s="363"/>
      <c r="JNX8" s="363"/>
      <c r="JNY8" s="363"/>
      <c r="JNZ8" s="363"/>
      <c r="JOA8" s="363"/>
      <c r="JOB8" s="363"/>
      <c r="JOC8" s="363"/>
      <c r="JOD8" s="363"/>
      <c r="JOE8" s="363"/>
      <c r="JOF8" s="363"/>
      <c r="JOG8" s="363"/>
      <c r="JOH8" s="363"/>
      <c r="JOI8" s="363"/>
      <c r="JOJ8" s="363"/>
      <c r="JOK8" s="363"/>
      <c r="JOL8" s="363"/>
      <c r="JOM8" s="363"/>
      <c r="JON8" s="363"/>
      <c r="JOO8" s="363"/>
      <c r="JOP8" s="363"/>
      <c r="JOQ8" s="363"/>
      <c r="JOR8" s="363"/>
      <c r="JOS8" s="363"/>
      <c r="JOT8" s="363"/>
      <c r="JOU8" s="363"/>
      <c r="JOV8" s="363"/>
      <c r="JOW8" s="363"/>
      <c r="JOX8" s="363"/>
      <c r="JOY8" s="363"/>
      <c r="JOZ8" s="363"/>
      <c r="JPA8" s="363"/>
      <c r="JPB8" s="363"/>
      <c r="JPC8" s="363"/>
      <c r="JPD8" s="363"/>
      <c r="JPE8" s="363"/>
      <c r="JPF8" s="363"/>
      <c r="JPG8" s="363"/>
      <c r="JPH8" s="363"/>
      <c r="JPI8" s="363"/>
      <c r="JPJ8" s="363"/>
      <c r="JPK8" s="363"/>
      <c r="JPL8" s="363"/>
      <c r="JPM8" s="363"/>
      <c r="JPN8" s="363"/>
      <c r="JPO8" s="363"/>
      <c r="JPP8" s="363"/>
      <c r="JPQ8" s="363"/>
      <c r="JPR8" s="363"/>
      <c r="JPS8" s="363"/>
      <c r="JPT8" s="363"/>
      <c r="JPU8" s="363"/>
      <c r="JPV8" s="363"/>
      <c r="JPW8" s="363"/>
      <c r="JPX8" s="363"/>
      <c r="JPY8" s="363"/>
      <c r="JPZ8" s="363"/>
      <c r="JQA8" s="363"/>
      <c r="JQB8" s="363"/>
      <c r="JQC8" s="363"/>
      <c r="JQD8" s="363"/>
      <c r="JQE8" s="363"/>
      <c r="JQF8" s="363"/>
      <c r="JQG8" s="363"/>
      <c r="JQH8" s="363"/>
      <c r="JQI8" s="363"/>
      <c r="JQJ8" s="363"/>
      <c r="JQK8" s="363"/>
      <c r="JQL8" s="363"/>
      <c r="JQM8" s="363"/>
      <c r="JQN8" s="363"/>
      <c r="JQO8" s="363"/>
      <c r="JQP8" s="363"/>
      <c r="JQQ8" s="363"/>
      <c r="JQR8" s="363"/>
      <c r="JQS8" s="363"/>
      <c r="JQT8" s="363"/>
      <c r="JQU8" s="363"/>
      <c r="JQV8" s="363"/>
      <c r="JQW8" s="363"/>
      <c r="JQX8" s="363"/>
      <c r="JQY8" s="363"/>
      <c r="JQZ8" s="363"/>
      <c r="JRA8" s="363"/>
      <c r="JRB8" s="363"/>
      <c r="JRC8" s="363"/>
      <c r="JRD8" s="363"/>
      <c r="JRE8" s="363"/>
      <c r="JRF8" s="363"/>
      <c r="JRG8" s="363"/>
      <c r="JRH8" s="363"/>
      <c r="JRI8" s="363"/>
      <c r="JRJ8" s="363"/>
      <c r="JRK8" s="363"/>
      <c r="JRL8" s="363"/>
      <c r="JRM8" s="363"/>
      <c r="JRN8" s="363"/>
      <c r="JRO8" s="363"/>
      <c r="JRP8" s="363"/>
      <c r="JRQ8" s="363"/>
      <c r="JRR8" s="363"/>
      <c r="JRS8" s="363"/>
      <c r="JRT8" s="363"/>
      <c r="JRU8" s="363"/>
      <c r="JRV8" s="363"/>
      <c r="JRW8" s="363"/>
      <c r="JRX8" s="363"/>
      <c r="JRY8" s="363"/>
      <c r="JRZ8" s="363"/>
      <c r="JSA8" s="363"/>
      <c r="JSB8" s="363"/>
      <c r="JSC8" s="363"/>
      <c r="JSD8" s="363"/>
      <c r="JSE8" s="363"/>
      <c r="JSF8" s="363"/>
      <c r="JSG8" s="363"/>
      <c r="JSH8" s="363"/>
      <c r="JSI8" s="363"/>
      <c r="JSJ8" s="363"/>
      <c r="JSK8" s="363"/>
      <c r="JSL8" s="363"/>
      <c r="JSM8" s="363"/>
      <c r="JSN8" s="363"/>
      <c r="JSO8" s="363"/>
      <c r="JSP8" s="363"/>
      <c r="JSQ8" s="363"/>
      <c r="JSR8" s="363"/>
      <c r="JSS8" s="363"/>
      <c r="JST8" s="363"/>
      <c r="JSU8" s="363"/>
      <c r="JSV8" s="363"/>
      <c r="JSW8" s="363"/>
      <c r="JSX8" s="363"/>
      <c r="JSY8" s="363"/>
      <c r="JSZ8" s="363"/>
      <c r="JTA8" s="363"/>
      <c r="JTB8" s="363"/>
      <c r="JTC8" s="363"/>
      <c r="JTD8" s="363"/>
      <c r="JTE8" s="363"/>
      <c r="JTF8" s="363"/>
      <c r="JTG8" s="363"/>
      <c r="JTH8" s="363"/>
      <c r="JTI8" s="363"/>
      <c r="JTJ8" s="363"/>
      <c r="JTK8" s="363"/>
      <c r="JTL8" s="363"/>
      <c r="JTM8" s="363"/>
      <c r="JTN8" s="363"/>
      <c r="JTO8" s="363"/>
      <c r="JTP8" s="363"/>
      <c r="JTQ8" s="363"/>
      <c r="JTR8" s="363"/>
      <c r="JTS8" s="363"/>
      <c r="JTT8" s="363"/>
      <c r="JTU8" s="363"/>
      <c r="JTV8" s="363"/>
      <c r="JTW8" s="363"/>
      <c r="JTX8" s="363"/>
      <c r="JTY8" s="363"/>
      <c r="JTZ8" s="363"/>
      <c r="JUA8" s="363"/>
      <c r="JUB8" s="363"/>
      <c r="JUC8" s="363"/>
      <c r="JUD8" s="363"/>
      <c r="JUE8" s="363"/>
      <c r="JUF8" s="363"/>
      <c r="JUG8" s="363"/>
      <c r="JUH8" s="363"/>
      <c r="JUI8" s="363"/>
      <c r="JUJ8" s="363"/>
      <c r="JUK8" s="363"/>
      <c r="JUL8" s="363"/>
      <c r="JUM8" s="363"/>
      <c r="JUN8" s="363"/>
      <c r="JUO8" s="363"/>
      <c r="JUP8" s="363"/>
      <c r="JUQ8" s="363"/>
      <c r="JUR8" s="363"/>
      <c r="JUS8" s="363"/>
      <c r="JUT8" s="363"/>
      <c r="JUU8" s="363"/>
      <c r="JUV8" s="363"/>
      <c r="JUW8" s="363"/>
      <c r="JUX8" s="363"/>
      <c r="JUY8" s="363"/>
      <c r="JUZ8" s="363"/>
      <c r="JVA8" s="363"/>
      <c r="JVB8" s="363"/>
      <c r="JVC8" s="363"/>
      <c r="JVD8" s="363"/>
      <c r="JVE8" s="363"/>
      <c r="JVF8" s="363"/>
      <c r="JVG8" s="363"/>
      <c r="JVH8" s="363"/>
      <c r="JVI8" s="363"/>
      <c r="JVJ8" s="363"/>
      <c r="JVK8" s="363"/>
      <c r="JVL8" s="363"/>
      <c r="JVM8" s="363"/>
      <c r="JVN8" s="363"/>
      <c r="JVO8" s="363"/>
      <c r="JVP8" s="363"/>
      <c r="JVQ8" s="363"/>
      <c r="JVR8" s="363"/>
      <c r="JVS8" s="363"/>
      <c r="JVT8" s="363"/>
      <c r="JVU8" s="363"/>
      <c r="JVV8" s="363"/>
      <c r="JVW8" s="363"/>
      <c r="JVX8" s="363"/>
      <c r="JVY8" s="363"/>
      <c r="JVZ8" s="363"/>
      <c r="JWA8" s="363"/>
      <c r="JWB8" s="363"/>
      <c r="JWC8" s="363"/>
      <c r="JWD8" s="363"/>
      <c r="JWE8" s="363"/>
      <c r="JWF8" s="363"/>
      <c r="JWG8" s="363"/>
      <c r="JWH8" s="363"/>
      <c r="JWI8" s="363"/>
      <c r="JWJ8" s="363"/>
      <c r="JWK8" s="363"/>
      <c r="JWL8" s="363"/>
      <c r="JWM8" s="363"/>
      <c r="JWN8" s="363"/>
      <c r="JWO8" s="363"/>
      <c r="JWP8" s="363"/>
      <c r="JWQ8" s="363"/>
      <c r="JWR8" s="363"/>
      <c r="JWS8" s="363"/>
      <c r="JWT8" s="363"/>
      <c r="JWU8" s="363"/>
      <c r="JWV8" s="363"/>
      <c r="JWW8" s="363"/>
      <c r="JWX8" s="363"/>
      <c r="JWY8" s="363"/>
      <c r="JWZ8" s="363"/>
      <c r="JXA8" s="363"/>
      <c r="JXB8" s="363"/>
      <c r="JXC8" s="363"/>
      <c r="JXD8" s="363"/>
      <c r="JXE8" s="363"/>
      <c r="JXF8" s="363"/>
      <c r="JXG8" s="363"/>
      <c r="JXH8" s="363"/>
      <c r="JXI8" s="363"/>
      <c r="JXJ8" s="363"/>
      <c r="JXK8" s="363"/>
      <c r="JXL8" s="363"/>
      <c r="JXM8" s="363"/>
      <c r="JXN8" s="363"/>
      <c r="JXO8" s="363"/>
      <c r="JXP8" s="363"/>
      <c r="JXQ8" s="363"/>
      <c r="JXR8" s="363"/>
      <c r="JXS8" s="363"/>
      <c r="JXT8" s="363"/>
      <c r="JXU8" s="363"/>
      <c r="JXV8" s="363"/>
      <c r="JXW8" s="363"/>
      <c r="JXX8" s="363"/>
      <c r="JXY8" s="363"/>
      <c r="JXZ8" s="363"/>
      <c r="JYA8" s="363"/>
      <c r="JYB8" s="363"/>
      <c r="JYC8" s="363"/>
      <c r="JYD8" s="363"/>
      <c r="JYE8" s="363"/>
      <c r="JYF8" s="363"/>
      <c r="JYG8" s="363"/>
      <c r="JYH8" s="363"/>
      <c r="JYI8" s="363"/>
      <c r="JYJ8" s="363"/>
      <c r="JYK8" s="363"/>
      <c r="JYL8" s="363"/>
      <c r="JYM8" s="363"/>
      <c r="JYN8" s="363"/>
      <c r="JYO8" s="363"/>
      <c r="JYP8" s="363"/>
      <c r="JYQ8" s="363"/>
      <c r="JYR8" s="363"/>
      <c r="JYS8" s="363"/>
      <c r="JYT8" s="363"/>
      <c r="JYU8" s="363"/>
      <c r="JYV8" s="363"/>
      <c r="JYW8" s="363"/>
      <c r="JYX8" s="363"/>
      <c r="JYY8" s="363"/>
      <c r="JYZ8" s="363"/>
      <c r="JZA8" s="363"/>
      <c r="JZB8" s="363"/>
      <c r="JZC8" s="363"/>
      <c r="JZD8" s="363"/>
      <c r="JZE8" s="363"/>
      <c r="JZF8" s="363"/>
      <c r="JZG8" s="363"/>
      <c r="JZH8" s="363"/>
      <c r="JZI8" s="363"/>
      <c r="JZJ8" s="363"/>
      <c r="JZK8" s="363"/>
      <c r="JZL8" s="363"/>
      <c r="JZM8" s="363"/>
      <c r="JZN8" s="363"/>
      <c r="JZO8" s="363"/>
      <c r="JZP8" s="363"/>
      <c r="JZQ8" s="363"/>
      <c r="JZR8" s="363"/>
      <c r="JZS8" s="363"/>
      <c r="JZT8" s="363"/>
      <c r="JZU8" s="363"/>
      <c r="JZV8" s="363"/>
      <c r="JZW8" s="363"/>
      <c r="JZX8" s="363"/>
      <c r="JZY8" s="363"/>
      <c r="JZZ8" s="363"/>
      <c r="KAA8" s="363"/>
      <c r="KAB8" s="363"/>
      <c r="KAC8" s="363"/>
      <c r="KAD8" s="363"/>
      <c r="KAE8" s="363"/>
      <c r="KAF8" s="363"/>
      <c r="KAG8" s="363"/>
      <c r="KAH8" s="363"/>
      <c r="KAI8" s="363"/>
      <c r="KAJ8" s="363"/>
      <c r="KAK8" s="363"/>
      <c r="KAL8" s="363"/>
      <c r="KAM8" s="363"/>
      <c r="KAN8" s="363"/>
      <c r="KAO8" s="363"/>
      <c r="KAP8" s="363"/>
      <c r="KAQ8" s="363"/>
      <c r="KAR8" s="363"/>
      <c r="KAS8" s="363"/>
      <c r="KAT8" s="363"/>
      <c r="KAU8" s="363"/>
      <c r="KAV8" s="363"/>
      <c r="KAW8" s="363"/>
      <c r="KAX8" s="363"/>
      <c r="KAY8" s="363"/>
      <c r="KAZ8" s="363"/>
      <c r="KBA8" s="363"/>
      <c r="KBB8" s="363"/>
      <c r="KBC8" s="363"/>
      <c r="KBD8" s="363"/>
      <c r="KBE8" s="363"/>
      <c r="KBF8" s="363"/>
      <c r="KBG8" s="363"/>
      <c r="KBH8" s="363"/>
      <c r="KBI8" s="363"/>
      <c r="KBJ8" s="363"/>
      <c r="KBK8" s="363"/>
      <c r="KBL8" s="363"/>
      <c r="KBM8" s="363"/>
      <c r="KBN8" s="363"/>
      <c r="KBO8" s="363"/>
      <c r="KBP8" s="363"/>
      <c r="KBQ8" s="363"/>
      <c r="KBR8" s="363"/>
      <c r="KBS8" s="363"/>
      <c r="KBT8" s="363"/>
      <c r="KBU8" s="363"/>
      <c r="KBV8" s="363"/>
      <c r="KBW8" s="363"/>
      <c r="KBX8" s="363"/>
      <c r="KBY8" s="363"/>
      <c r="KBZ8" s="363"/>
      <c r="KCA8" s="363"/>
      <c r="KCB8" s="363"/>
      <c r="KCC8" s="363"/>
      <c r="KCD8" s="363"/>
      <c r="KCE8" s="363"/>
      <c r="KCF8" s="363"/>
      <c r="KCG8" s="363"/>
      <c r="KCH8" s="363"/>
      <c r="KCI8" s="363"/>
      <c r="KCJ8" s="363"/>
      <c r="KCK8" s="363"/>
      <c r="KCL8" s="363"/>
      <c r="KCM8" s="363"/>
      <c r="KCN8" s="363"/>
      <c r="KCO8" s="363"/>
      <c r="KCP8" s="363"/>
      <c r="KCQ8" s="363"/>
      <c r="KCR8" s="363"/>
      <c r="KCS8" s="363"/>
      <c r="KCT8" s="363"/>
      <c r="KCU8" s="363"/>
      <c r="KCV8" s="363"/>
      <c r="KCW8" s="363"/>
      <c r="KCX8" s="363"/>
      <c r="KCY8" s="363"/>
      <c r="KCZ8" s="363"/>
      <c r="KDA8" s="363"/>
      <c r="KDB8" s="363"/>
      <c r="KDC8" s="363"/>
      <c r="KDD8" s="363"/>
      <c r="KDE8" s="363"/>
      <c r="KDF8" s="363"/>
      <c r="KDG8" s="363"/>
      <c r="KDH8" s="363"/>
      <c r="KDI8" s="363"/>
      <c r="KDJ8" s="363"/>
      <c r="KDK8" s="363"/>
      <c r="KDL8" s="363"/>
      <c r="KDM8" s="363"/>
      <c r="KDN8" s="363"/>
      <c r="KDO8" s="363"/>
      <c r="KDP8" s="363"/>
      <c r="KDQ8" s="363"/>
      <c r="KDR8" s="363"/>
      <c r="KDS8" s="363"/>
      <c r="KDT8" s="363"/>
      <c r="KDU8" s="363"/>
      <c r="KDV8" s="363"/>
      <c r="KDW8" s="363"/>
      <c r="KDX8" s="363"/>
      <c r="KDY8" s="363"/>
      <c r="KDZ8" s="363"/>
      <c r="KEA8" s="363"/>
      <c r="KEB8" s="363"/>
      <c r="KEC8" s="363"/>
      <c r="KED8" s="363"/>
      <c r="KEE8" s="363"/>
      <c r="KEF8" s="363"/>
      <c r="KEG8" s="363"/>
      <c r="KEH8" s="363"/>
      <c r="KEI8" s="363"/>
      <c r="KEJ8" s="363"/>
      <c r="KEK8" s="363"/>
      <c r="KEL8" s="363"/>
      <c r="KEM8" s="363"/>
      <c r="KEN8" s="363"/>
      <c r="KEO8" s="363"/>
      <c r="KEP8" s="363"/>
      <c r="KEQ8" s="363"/>
      <c r="KER8" s="363"/>
      <c r="KES8" s="363"/>
      <c r="KET8" s="363"/>
      <c r="KEU8" s="363"/>
      <c r="KEV8" s="363"/>
      <c r="KEW8" s="363"/>
      <c r="KEX8" s="363"/>
      <c r="KEY8" s="363"/>
      <c r="KEZ8" s="363"/>
      <c r="KFA8" s="363"/>
      <c r="KFB8" s="363"/>
      <c r="KFC8" s="363"/>
      <c r="KFD8" s="363"/>
      <c r="KFE8" s="363"/>
      <c r="KFF8" s="363"/>
      <c r="KFG8" s="363"/>
      <c r="KFH8" s="363"/>
      <c r="KFI8" s="363"/>
      <c r="KFJ8" s="363"/>
      <c r="KFK8" s="363"/>
      <c r="KFL8" s="363"/>
      <c r="KFM8" s="363"/>
      <c r="KFN8" s="363"/>
      <c r="KFO8" s="363"/>
      <c r="KFP8" s="363"/>
      <c r="KFQ8" s="363"/>
      <c r="KFR8" s="363"/>
      <c r="KFS8" s="363"/>
      <c r="KFT8" s="363"/>
      <c r="KFU8" s="363"/>
      <c r="KFV8" s="363"/>
      <c r="KFW8" s="363"/>
      <c r="KFX8" s="363"/>
      <c r="KFY8" s="363"/>
      <c r="KFZ8" s="363"/>
      <c r="KGA8" s="363"/>
      <c r="KGB8" s="363"/>
      <c r="KGC8" s="363"/>
      <c r="KGD8" s="363"/>
      <c r="KGE8" s="363"/>
      <c r="KGF8" s="363"/>
      <c r="KGG8" s="363"/>
      <c r="KGH8" s="363"/>
      <c r="KGI8" s="363"/>
      <c r="KGJ8" s="363"/>
      <c r="KGK8" s="363"/>
      <c r="KGL8" s="363"/>
      <c r="KGM8" s="363"/>
      <c r="KGN8" s="363"/>
      <c r="KGO8" s="363"/>
      <c r="KGP8" s="363"/>
      <c r="KGQ8" s="363"/>
      <c r="KGR8" s="363"/>
      <c r="KGS8" s="363"/>
      <c r="KGT8" s="363"/>
      <c r="KGU8" s="363"/>
      <c r="KGV8" s="363"/>
      <c r="KGW8" s="363"/>
      <c r="KGX8" s="363"/>
      <c r="KGY8" s="363"/>
      <c r="KGZ8" s="363"/>
      <c r="KHA8" s="363"/>
      <c r="KHB8" s="363"/>
      <c r="KHC8" s="363"/>
      <c r="KHD8" s="363"/>
      <c r="KHE8" s="363"/>
      <c r="KHF8" s="363"/>
      <c r="KHG8" s="363"/>
      <c r="KHH8" s="363"/>
      <c r="KHI8" s="363"/>
      <c r="KHJ8" s="363"/>
      <c r="KHK8" s="363"/>
      <c r="KHL8" s="363"/>
      <c r="KHM8" s="363"/>
      <c r="KHN8" s="363"/>
      <c r="KHO8" s="363"/>
      <c r="KHP8" s="363"/>
      <c r="KHQ8" s="363"/>
      <c r="KHR8" s="363"/>
      <c r="KHS8" s="363"/>
      <c r="KHT8" s="363"/>
      <c r="KHU8" s="363"/>
      <c r="KHV8" s="363"/>
      <c r="KHW8" s="363"/>
      <c r="KHX8" s="363"/>
      <c r="KHY8" s="363"/>
      <c r="KHZ8" s="363"/>
      <c r="KIA8" s="363"/>
      <c r="KIB8" s="363"/>
      <c r="KIC8" s="363"/>
      <c r="KID8" s="363"/>
      <c r="KIE8" s="363"/>
      <c r="KIF8" s="363"/>
      <c r="KIG8" s="363"/>
      <c r="KIH8" s="363"/>
      <c r="KII8" s="363"/>
      <c r="KIJ8" s="363"/>
      <c r="KIK8" s="363"/>
      <c r="KIL8" s="363"/>
      <c r="KIM8" s="363"/>
      <c r="KIN8" s="363"/>
      <c r="KIO8" s="363"/>
      <c r="KIP8" s="363"/>
      <c r="KIQ8" s="363"/>
      <c r="KIR8" s="363"/>
      <c r="KIS8" s="363"/>
      <c r="KIT8" s="363"/>
      <c r="KIU8" s="363"/>
      <c r="KIV8" s="363"/>
      <c r="KIW8" s="363"/>
      <c r="KIX8" s="363"/>
      <c r="KIY8" s="363"/>
      <c r="KIZ8" s="363"/>
      <c r="KJA8" s="363"/>
      <c r="KJB8" s="363"/>
      <c r="KJC8" s="363"/>
      <c r="KJD8" s="363"/>
      <c r="KJE8" s="363"/>
      <c r="KJF8" s="363"/>
      <c r="KJG8" s="363"/>
      <c r="KJH8" s="363"/>
      <c r="KJI8" s="363"/>
      <c r="KJJ8" s="363"/>
      <c r="KJK8" s="363"/>
      <c r="KJL8" s="363"/>
      <c r="KJM8" s="363"/>
      <c r="KJN8" s="363"/>
      <c r="KJO8" s="363"/>
      <c r="KJP8" s="363"/>
      <c r="KJQ8" s="363"/>
      <c r="KJR8" s="363"/>
      <c r="KJS8" s="363"/>
      <c r="KJT8" s="363"/>
      <c r="KJU8" s="363"/>
      <c r="KJV8" s="363"/>
      <c r="KJW8" s="363"/>
      <c r="KJX8" s="363"/>
      <c r="KJY8" s="363"/>
      <c r="KJZ8" s="363"/>
      <c r="KKA8" s="363"/>
      <c r="KKB8" s="363"/>
      <c r="KKC8" s="363"/>
      <c r="KKD8" s="363"/>
      <c r="KKE8" s="363"/>
      <c r="KKF8" s="363"/>
      <c r="KKG8" s="363"/>
      <c r="KKH8" s="363"/>
      <c r="KKI8" s="363"/>
      <c r="KKJ8" s="363"/>
      <c r="KKK8" s="363"/>
      <c r="KKL8" s="363"/>
      <c r="KKM8" s="363"/>
      <c r="KKN8" s="363"/>
      <c r="KKO8" s="363"/>
      <c r="KKP8" s="363"/>
      <c r="KKQ8" s="363"/>
      <c r="KKR8" s="363"/>
      <c r="KKS8" s="363"/>
      <c r="KKT8" s="363"/>
      <c r="KKU8" s="363"/>
      <c r="KKV8" s="363"/>
      <c r="KKW8" s="363"/>
      <c r="KKX8" s="363"/>
      <c r="KKY8" s="363"/>
      <c r="KKZ8" s="363"/>
      <c r="KLA8" s="363"/>
      <c r="KLB8" s="363"/>
      <c r="KLC8" s="363"/>
      <c r="KLD8" s="363"/>
      <c r="KLE8" s="363"/>
      <c r="KLF8" s="363"/>
      <c r="KLG8" s="363"/>
      <c r="KLH8" s="363"/>
      <c r="KLI8" s="363"/>
      <c r="KLJ8" s="363"/>
      <c r="KLK8" s="363"/>
      <c r="KLL8" s="363"/>
      <c r="KLM8" s="363"/>
      <c r="KLN8" s="363"/>
      <c r="KLO8" s="363"/>
      <c r="KLP8" s="363"/>
      <c r="KLQ8" s="363"/>
      <c r="KLR8" s="363"/>
      <c r="KLS8" s="363"/>
      <c r="KLT8" s="363"/>
      <c r="KLU8" s="363"/>
      <c r="KLV8" s="363"/>
      <c r="KLW8" s="363"/>
      <c r="KLX8" s="363"/>
      <c r="KLY8" s="363"/>
      <c r="KLZ8" s="363"/>
      <c r="KMA8" s="363"/>
      <c r="KMB8" s="363"/>
      <c r="KMC8" s="363"/>
      <c r="KMD8" s="363"/>
      <c r="KME8" s="363"/>
      <c r="KMF8" s="363"/>
      <c r="KMG8" s="363"/>
      <c r="KMH8" s="363"/>
      <c r="KMI8" s="363"/>
      <c r="KMJ8" s="363"/>
      <c r="KMK8" s="363"/>
      <c r="KML8" s="363"/>
      <c r="KMM8" s="363"/>
      <c r="KMN8" s="363"/>
      <c r="KMO8" s="363"/>
      <c r="KMP8" s="363"/>
      <c r="KMQ8" s="363"/>
      <c r="KMR8" s="363"/>
      <c r="KMS8" s="363"/>
      <c r="KMT8" s="363"/>
      <c r="KMU8" s="363"/>
      <c r="KMV8" s="363"/>
      <c r="KMW8" s="363"/>
      <c r="KMX8" s="363"/>
      <c r="KMY8" s="363"/>
      <c r="KMZ8" s="363"/>
      <c r="KNA8" s="363"/>
      <c r="KNB8" s="363"/>
      <c r="KNC8" s="363"/>
      <c r="KND8" s="363"/>
      <c r="KNE8" s="363"/>
      <c r="KNF8" s="363"/>
      <c r="KNG8" s="363"/>
      <c r="KNH8" s="363"/>
      <c r="KNI8" s="363"/>
      <c r="KNJ8" s="363"/>
      <c r="KNK8" s="363"/>
      <c r="KNL8" s="363"/>
      <c r="KNM8" s="363"/>
      <c r="KNN8" s="363"/>
      <c r="KNO8" s="363"/>
      <c r="KNP8" s="363"/>
      <c r="KNQ8" s="363"/>
      <c r="KNR8" s="363"/>
      <c r="KNS8" s="363"/>
      <c r="KNT8" s="363"/>
      <c r="KNU8" s="363"/>
      <c r="KNV8" s="363"/>
      <c r="KNW8" s="363"/>
      <c r="KNX8" s="363"/>
      <c r="KNY8" s="363"/>
      <c r="KNZ8" s="363"/>
      <c r="KOA8" s="363"/>
      <c r="KOB8" s="363"/>
      <c r="KOC8" s="363"/>
      <c r="KOD8" s="363"/>
      <c r="KOE8" s="363"/>
      <c r="KOF8" s="363"/>
      <c r="KOG8" s="363"/>
      <c r="KOH8" s="363"/>
      <c r="KOI8" s="363"/>
      <c r="KOJ8" s="363"/>
      <c r="KOK8" s="363"/>
      <c r="KOL8" s="363"/>
      <c r="KOM8" s="363"/>
      <c r="KON8" s="363"/>
      <c r="KOO8" s="363"/>
      <c r="KOP8" s="363"/>
      <c r="KOQ8" s="363"/>
      <c r="KOR8" s="363"/>
      <c r="KOS8" s="363"/>
      <c r="KOT8" s="363"/>
      <c r="KOU8" s="363"/>
      <c r="KOV8" s="363"/>
      <c r="KOW8" s="363"/>
      <c r="KOX8" s="363"/>
      <c r="KOY8" s="363"/>
      <c r="KOZ8" s="363"/>
      <c r="KPA8" s="363"/>
      <c r="KPB8" s="363"/>
      <c r="KPC8" s="363"/>
      <c r="KPD8" s="363"/>
      <c r="KPE8" s="363"/>
      <c r="KPF8" s="363"/>
      <c r="KPG8" s="363"/>
      <c r="KPH8" s="363"/>
      <c r="KPI8" s="363"/>
      <c r="KPJ8" s="363"/>
      <c r="KPK8" s="363"/>
      <c r="KPL8" s="363"/>
      <c r="KPM8" s="363"/>
      <c r="KPN8" s="363"/>
      <c r="KPO8" s="363"/>
      <c r="KPP8" s="363"/>
      <c r="KPQ8" s="363"/>
      <c r="KPR8" s="363"/>
      <c r="KPS8" s="363"/>
      <c r="KPT8" s="363"/>
      <c r="KPU8" s="363"/>
      <c r="KPV8" s="363"/>
      <c r="KPW8" s="363"/>
      <c r="KPX8" s="363"/>
      <c r="KPY8" s="363"/>
      <c r="KPZ8" s="363"/>
      <c r="KQA8" s="363"/>
      <c r="KQB8" s="363"/>
      <c r="KQC8" s="363"/>
      <c r="KQD8" s="363"/>
      <c r="KQE8" s="363"/>
      <c r="KQF8" s="363"/>
      <c r="KQG8" s="363"/>
      <c r="KQH8" s="363"/>
      <c r="KQI8" s="363"/>
      <c r="KQJ8" s="363"/>
      <c r="KQK8" s="363"/>
      <c r="KQL8" s="363"/>
      <c r="KQM8" s="363"/>
      <c r="KQN8" s="363"/>
      <c r="KQO8" s="363"/>
      <c r="KQP8" s="363"/>
      <c r="KQQ8" s="363"/>
      <c r="KQR8" s="363"/>
      <c r="KQS8" s="363"/>
      <c r="KQT8" s="363"/>
      <c r="KQU8" s="363"/>
      <c r="KQV8" s="363"/>
      <c r="KQW8" s="363"/>
      <c r="KQX8" s="363"/>
      <c r="KQY8" s="363"/>
      <c r="KQZ8" s="363"/>
      <c r="KRA8" s="363"/>
      <c r="KRB8" s="363"/>
      <c r="KRC8" s="363"/>
      <c r="KRD8" s="363"/>
      <c r="KRE8" s="363"/>
      <c r="KRF8" s="363"/>
      <c r="KRG8" s="363"/>
      <c r="KRH8" s="363"/>
      <c r="KRI8" s="363"/>
      <c r="KRJ8" s="363"/>
      <c r="KRK8" s="363"/>
      <c r="KRL8" s="363"/>
      <c r="KRM8" s="363"/>
      <c r="KRN8" s="363"/>
      <c r="KRO8" s="363"/>
      <c r="KRP8" s="363"/>
      <c r="KRQ8" s="363"/>
      <c r="KRR8" s="363"/>
      <c r="KRS8" s="363"/>
      <c r="KRT8" s="363"/>
      <c r="KRU8" s="363"/>
      <c r="KRV8" s="363"/>
      <c r="KRW8" s="363"/>
      <c r="KRX8" s="363"/>
      <c r="KRY8" s="363"/>
      <c r="KRZ8" s="363"/>
      <c r="KSA8" s="363"/>
      <c r="KSB8" s="363"/>
      <c r="KSC8" s="363"/>
      <c r="KSD8" s="363"/>
      <c r="KSE8" s="363"/>
      <c r="KSF8" s="363"/>
      <c r="KSG8" s="363"/>
      <c r="KSH8" s="363"/>
      <c r="KSI8" s="363"/>
      <c r="KSJ8" s="363"/>
      <c r="KSK8" s="363"/>
      <c r="KSL8" s="363"/>
      <c r="KSM8" s="363"/>
      <c r="KSN8" s="363"/>
      <c r="KSO8" s="363"/>
      <c r="KSP8" s="363"/>
      <c r="KSQ8" s="363"/>
      <c r="KSR8" s="363"/>
      <c r="KSS8" s="363"/>
      <c r="KST8" s="363"/>
      <c r="KSU8" s="363"/>
      <c r="KSV8" s="363"/>
      <c r="KSW8" s="363"/>
      <c r="KSX8" s="363"/>
      <c r="KSY8" s="363"/>
      <c r="KSZ8" s="363"/>
      <c r="KTA8" s="363"/>
      <c r="KTB8" s="363"/>
      <c r="KTC8" s="363"/>
      <c r="KTD8" s="363"/>
      <c r="KTE8" s="363"/>
      <c r="KTF8" s="363"/>
      <c r="KTG8" s="363"/>
      <c r="KTH8" s="363"/>
      <c r="KTI8" s="363"/>
      <c r="KTJ8" s="363"/>
      <c r="KTK8" s="363"/>
      <c r="KTL8" s="363"/>
      <c r="KTM8" s="363"/>
      <c r="KTN8" s="363"/>
      <c r="KTO8" s="363"/>
      <c r="KTP8" s="363"/>
      <c r="KTQ8" s="363"/>
      <c r="KTR8" s="363"/>
      <c r="KTS8" s="363"/>
      <c r="KTT8" s="363"/>
      <c r="KTU8" s="363"/>
      <c r="KTV8" s="363"/>
      <c r="KTW8" s="363"/>
      <c r="KTX8" s="363"/>
      <c r="KTY8" s="363"/>
      <c r="KTZ8" s="363"/>
      <c r="KUA8" s="363"/>
      <c r="KUB8" s="363"/>
      <c r="KUC8" s="363"/>
      <c r="KUD8" s="363"/>
      <c r="KUE8" s="363"/>
      <c r="KUF8" s="363"/>
      <c r="KUG8" s="363"/>
      <c r="KUH8" s="363"/>
      <c r="KUI8" s="363"/>
      <c r="KUJ8" s="363"/>
      <c r="KUK8" s="363"/>
      <c r="KUL8" s="363"/>
      <c r="KUM8" s="363"/>
      <c r="KUN8" s="363"/>
      <c r="KUO8" s="363"/>
      <c r="KUP8" s="363"/>
      <c r="KUQ8" s="363"/>
      <c r="KUR8" s="363"/>
      <c r="KUS8" s="363"/>
      <c r="KUT8" s="363"/>
      <c r="KUU8" s="363"/>
      <c r="KUV8" s="363"/>
      <c r="KUW8" s="363"/>
      <c r="KUX8" s="363"/>
      <c r="KUY8" s="363"/>
      <c r="KUZ8" s="363"/>
      <c r="KVA8" s="363"/>
      <c r="KVB8" s="363"/>
      <c r="KVC8" s="363"/>
      <c r="KVD8" s="363"/>
      <c r="KVE8" s="363"/>
      <c r="KVF8" s="363"/>
      <c r="KVG8" s="363"/>
      <c r="KVH8" s="363"/>
      <c r="KVI8" s="363"/>
      <c r="KVJ8" s="363"/>
      <c r="KVK8" s="363"/>
      <c r="KVL8" s="363"/>
      <c r="KVM8" s="363"/>
      <c r="KVN8" s="363"/>
      <c r="KVO8" s="363"/>
      <c r="KVP8" s="363"/>
      <c r="KVQ8" s="363"/>
      <c r="KVR8" s="363"/>
      <c r="KVS8" s="363"/>
      <c r="KVT8" s="363"/>
      <c r="KVU8" s="363"/>
      <c r="KVV8" s="363"/>
      <c r="KVW8" s="363"/>
      <c r="KVX8" s="363"/>
      <c r="KVY8" s="363"/>
      <c r="KVZ8" s="363"/>
      <c r="KWA8" s="363"/>
      <c r="KWB8" s="363"/>
      <c r="KWC8" s="363"/>
      <c r="KWD8" s="363"/>
      <c r="KWE8" s="363"/>
      <c r="KWF8" s="363"/>
      <c r="KWG8" s="363"/>
      <c r="KWH8" s="363"/>
      <c r="KWI8" s="363"/>
      <c r="KWJ8" s="363"/>
      <c r="KWK8" s="363"/>
      <c r="KWL8" s="363"/>
      <c r="KWM8" s="363"/>
      <c r="KWN8" s="363"/>
      <c r="KWO8" s="363"/>
      <c r="KWP8" s="363"/>
      <c r="KWQ8" s="363"/>
      <c r="KWR8" s="363"/>
      <c r="KWS8" s="363"/>
      <c r="KWT8" s="363"/>
      <c r="KWU8" s="363"/>
      <c r="KWV8" s="363"/>
      <c r="KWW8" s="363"/>
      <c r="KWX8" s="363"/>
      <c r="KWY8" s="363"/>
      <c r="KWZ8" s="363"/>
      <c r="KXA8" s="363"/>
      <c r="KXB8" s="363"/>
      <c r="KXC8" s="363"/>
      <c r="KXD8" s="363"/>
      <c r="KXE8" s="363"/>
      <c r="KXF8" s="363"/>
      <c r="KXG8" s="363"/>
      <c r="KXH8" s="363"/>
      <c r="KXI8" s="363"/>
      <c r="KXJ8" s="363"/>
      <c r="KXK8" s="363"/>
      <c r="KXL8" s="363"/>
      <c r="KXM8" s="363"/>
      <c r="KXN8" s="363"/>
      <c r="KXO8" s="363"/>
      <c r="KXP8" s="363"/>
      <c r="KXQ8" s="363"/>
      <c r="KXR8" s="363"/>
      <c r="KXS8" s="363"/>
      <c r="KXT8" s="363"/>
      <c r="KXU8" s="363"/>
      <c r="KXV8" s="363"/>
      <c r="KXW8" s="363"/>
      <c r="KXX8" s="363"/>
      <c r="KXY8" s="363"/>
      <c r="KXZ8" s="363"/>
      <c r="KYA8" s="363"/>
      <c r="KYB8" s="363"/>
      <c r="KYC8" s="363"/>
      <c r="KYD8" s="363"/>
      <c r="KYE8" s="363"/>
      <c r="KYF8" s="363"/>
      <c r="KYG8" s="363"/>
      <c r="KYH8" s="363"/>
      <c r="KYI8" s="363"/>
      <c r="KYJ8" s="363"/>
      <c r="KYK8" s="363"/>
      <c r="KYL8" s="363"/>
      <c r="KYM8" s="363"/>
      <c r="KYN8" s="363"/>
      <c r="KYO8" s="363"/>
      <c r="KYP8" s="363"/>
      <c r="KYQ8" s="363"/>
      <c r="KYR8" s="363"/>
      <c r="KYS8" s="363"/>
      <c r="KYT8" s="363"/>
      <c r="KYU8" s="363"/>
      <c r="KYV8" s="363"/>
      <c r="KYW8" s="363"/>
      <c r="KYX8" s="363"/>
      <c r="KYY8" s="363"/>
      <c r="KYZ8" s="363"/>
      <c r="KZA8" s="363"/>
      <c r="KZB8" s="363"/>
      <c r="KZC8" s="363"/>
      <c r="KZD8" s="363"/>
      <c r="KZE8" s="363"/>
      <c r="KZF8" s="363"/>
      <c r="KZG8" s="363"/>
      <c r="KZH8" s="363"/>
      <c r="KZI8" s="363"/>
      <c r="KZJ8" s="363"/>
      <c r="KZK8" s="363"/>
      <c r="KZL8" s="363"/>
      <c r="KZM8" s="363"/>
      <c r="KZN8" s="363"/>
      <c r="KZO8" s="363"/>
      <c r="KZP8" s="363"/>
      <c r="KZQ8" s="363"/>
      <c r="KZR8" s="363"/>
      <c r="KZS8" s="363"/>
      <c r="KZT8" s="363"/>
      <c r="KZU8" s="363"/>
      <c r="KZV8" s="363"/>
      <c r="KZW8" s="363"/>
      <c r="KZX8" s="363"/>
      <c r="KZY8" s="363"/>
      <c r="KZZ8" s="363"/>
      <c r="LAA8" s="363"/>
      <c r="LAB8" s="363"/>
      <c r="LAC8" s="363"/>
      <c r="LAD8" s="363"/>
      <c r="LAE8" s="363"/>
      <c r="LAF8" s="363"/>
      <c r="LAG8" s="363"/>
      <c r="LAH8" s="363"/>
      <c r="LAI8" s="363"/>
      <c r="LAJ8" s="363"/>
      <c r="LAK8" s="363"/>
      <c r="LAL8" s="363"/>
      <c r="LAM8" s="363"/>
      <c r="LAN8" s="363"/>
      <c r="LAO8" s="363"/>
      <c r="LAP8" s="363"/>
      <c r="LAQ8" s="363"/>
      <c r="LAR8" s="363"/>
      <c r="LAS8" s="363"/>
      <c r="LAT8" s="363"/>
      <c r="LAU8" s="363"/>
      <c r="LAV8" s="363"/>
      <c r="LAW8" s="363"/>
      <c r="LAX8" s="363"/>
      <c r="LAY8" s="363"/>
      <c r="LAZ8" s="363"/>
      <c r="LBA8" s="363"/>
      <c r="LBB8" s="363"/>
      <c r="LBC8" s="363"/>
      <c r="LBD8" s="363"/>
      <c r="LBE8" s="363"/>
      <c r="LBF8" s="363"/>
      <c r="LBG8" s="363"/>
      <c r="LBH8" s="363"/>
      <c r="LBI8" s="363"/>
      <c r="LBJ8" s="363"/>
      <c r="LBK8" s="363"/>
      <c r="LBL8" s="363"/>
      <c r="LBM8" s="363"/>
      <c r="LBN8" s="363"/>
      <c r="LBO8" s="363"/>
      <c r="LBP8" s="363"/>
      <c r="LBQ8" s="363"/>
      <c r="LBR8" s="363"/>
      <c r="LBS8" s="363"/>
      <c r="LBT8" s="363"/>
      <c r="LBU8" s="363"/>
      <c r="LBV8" s="363"/>
      <c r="LBW8" s="363"/>
      <c r="LBX8" s="363"/>
      <c r="LBY8" s="363"/>
      <c r="LBZ8" s="363"/>
      <c r="LCA8" s="363"/>
      <c r="LCB8" s="363"/>
      <c r="LCC8" s="363"/>
      <c r="LCD8" s="363"/>
      <c r="LCE8" s="363"/>
      <c r="LCF8" s="363"/>
      <c r="LCG8" s="363"/>
      <c r="LCH8" s="363"/>
      <c r="LCI8" s="363"/>
      <c r="LCJ8" s="363"/>
      <c r="LCK8" s="363"/>
      <c r="LCL8" s="363"/>
      <c r="LCM8" s="363"/>
      <c r="LCN8" s="363"/>
      <c r="LCO8" s="363"/>
      <c r="LCP8" s="363"/>
      <c r="LCQ8" s="363"/>
      <c r="LCR8" s="363"/>
      <c r="LCS8" s="363"/>
      <c r="LCT8" s="363"/>
      <c r="LCU8" s="363"/>
      <c r="LCV8" s="363"/>
      <c r="LCW8" s="363"/>
      <c r="LCX8" s="363"/>
      <c r="LCY8" s="363"/>
      <c r="LCZ8" s="363"/>
      <c r="LDA8" s="363"/>
      <c r="LDB8" s="363"/>
      <c r="LDC8" s="363"/>
      <c r="LDD8" s="363"/>
      <c r="LDE8" s="363"/>
      <c r="LDF8" s="363"/>
      <c r="LDG8" s="363"/>
      <c r="LDH8" s="363"/>
      <c r="LDI8" s="363"/>
      <c r="LDJ8" s="363"/>
      <c r="LDK8" s="363"/>
      <c r="LDL8" s="363"/>
      <c r="LDM8" s="363"/>
      <c r="LDN8" s="363"/>
      <c r="LDO8" s="363"/>
      <c r="LDP8" s="363"/>
      <c r="LDQ8" s="363"/>
      <c r="LDR8" s="363"/>
      <c r="LDS8" s="363"/>
      <c r="LDT8" s="363"/>
      <c r="LDU8" s="363"/>
      <c r="LDV8" s="363"/>
      <c r="LDW8" s="363"/>
      <c r="LDX8" s="363"/>
      <c r="LDY8" s="363"/>
      <c r="LDZ8" s="363"/>
      <c r="LEA8" s="363"/>
      <c r="LEB8" s="363"/>
      <c r="LEC8" s="363"/>
      <c r="LED8" s="363"/>
      <c r="LEE8" s="363"/>
      <c r="LEF8" s="363"/>
      <c r="LEG8" s="363"/>
      <c r="LEH8" s="363"/>
      <c r="LEI8" s="363"/>
      <c r="LEJ8" s="363"/>
      <c r="LEK8" s="363"/>
      <c r="LEL8" s="363"/>
      <c r="LEM8" s="363"/>
      <c r="LEN8" s="363"/>
      <c r="LEO8" s="363"/>
      <c r="LEP8" s="363"/>
      <c r="LEQ8" s="363"/>
      <c r="LER8" s="363"/>
      <c r="LES8" s="363"/>
      <c r="LET8" s="363"/>
      <c r="LEU8" s="363"/>
      <c r="LEV8" s="363"/>
      <c r="LEW8" s="363"/>
      <c r="LEX8" s="363"/>
      <c r="LEY8" s="363"/>
      <c r="LEZ8" s="363"/>
      <c r="LFA8" s="363"/>
      <c r="LFB8" s="363"/>
      <c r="LFC8" s="363"/>
      <c r="LFD8" s="363"/>
      <c r="LFE8" s="363"/>
      <c r="LFF8" s="363"/>
      <c r="LFG8" s="363"/>
      <c r="LFH8" s="363"/>
      <c r="LFI8" s="363"/>
      <c r="LFJ8" s="363"/>
      <c r="LFK8" s="363"/>
      <c r="LFL8" s="363"/>
      <c r="LFM8" s="363"/>
      <c r="LFN8" s="363"/>
      <c r="LFO8" s="363"/>
      <c r="LFP8" s="363"/>
      <c r="LFQ8" s="363"/>
      <c r="LFR8" s="363"/>
      <c r="LFS8" s="363"/>
      <c r="LFT8" s="363"/>
      <c r="LFU8" s="363"/>
      <c r="LFV8" s="363"/>
      <c r="LFW8" s="363"/>
      <c r="LFX8" s="363"/>
      <c r="LFY8" s="363"/>
      <c r="LFZ8" s="363"/>
      <c r="LGA8" s="363"/>
      <c r="LGB8" s="363"/>
      <c r="LGC8" s="363"/>
      <c r="LGD8" s="363"/>
      <c r="LGE8" s="363"/>
      <c r="LGF8" s="363"/>
      <c r="LGG8" s="363"/>
      <c r="LGH8" s="363"/>
      <c r="LGI8" s="363"/>
      <c r="LGJ8" s="363"/>
      <c r="LGK8" s="363"/>
      <c r="LGL8" s="363"/>
      <c r="LGM8" s="363"/>
      <c r="LGN8" s="363"/>
      <c r="LGO8" s="363"/>
      <c r="LGP8" s="363"/>
      <c r="LGQ8" s="363"/>
      <c r="LGR8" s="363"/>
      <c r="LGS8" s="363"/>
      <c r="LGT8" s="363"/>
      <c r="LGU8" s="363"/>
      <c r="LGV8" s="363"/>
      <c r="LGW8" s="363"/>
      <c r="LGX8" s="363"/>
      <c r="LGY8" s="363"/>
      <c r="LGZ8" s="363"/>
      <c r="LHA8" s="363"/>
      <c r="LHB8" s="363"/>
      <c r="LHC8" s="363"/>
      <c r="LHD8" s="363"/>
      <c r="LHE8" s="363"/>
      <c r="LHF8" s="363"/>
      <c r="LHG8" s="363"/>
      <c r="LHH8" s="363"/>
      <c r="LHI8" s="363"/>
      <c r="LHJ8" s="363"/>
      <c r="LHK8" s="363"/>
      <c r="LHL8" s="363"/>
      <c r="LHM8" s="363"/>
      <c r="LHN8" s="363"/>
      <c r="LHO8" s="363"/>
      <c r="LHP8" s="363"/>
      <c r="LHQ8" s="363"/>
      <c r="LHR8" s="363"/>
      <c r="LHS8" s="363"/>
      <c r="LHT8" s="363"/>
      <c r="LHU8" s="363"/>
      <c r="LHV8" s="363"/>
      <c r="LHW8" s="363"/>
      <c r="LHX8" s="363"/>
      <c r="LHY8" s="363"/>
      <c r="LHZ8" s="363"/>
      <c r="LIA8" s="363"/>
      <c r="LIB8" s="363"/>
      <c r="LIC8" s="363"/>
      <c r="LID8" s="363"/>
      <c r="LIE8" s="363"/>
      <c r="LIF8" s="363"/>
      <c r="LIG8" s="363"/>
      <c r="LIH8" s="363"/>
      <c r="LII8" s="363"/>
      <c r="LIJ8" s="363"/>
      <c r="LIK8" s="363"/>
      <c r="LIL8" s="363"/>
      <c r="LIM8" s="363"/>
      <c r="LIN8" s="363"/>
      <c r="LIO8" s="363"/>
      <c r="LIP8" s="363"/>
      <c r="LIQ8" s="363"/>
      <c r="LIR8" s="363"/>
      <c r="LIS8" s="363"/>
      <c r="LIT8" s="363"/>
      <c r="LIU8" s="363"/>
      <c r="LIV8" s="363"/>
      <c r="LIW8" s="363"/>
      <c r="LIX8" s="363"/>
      <c r="LIY8" s="363"/>
      <c r="LIZ8" s="363"/>
      <c r="LJA8" s="363"/>
      <c r="LJB8" s="363"/>
      <c r="LJC8" s="363"/>
      <c r="LJD8" s="363"/>
      <c r="LJE8" s="363"/>
      <c r="LJF8" s="363"/>
      <c r="LJG8" s="363"/>
      <c r="LJH8" s="363"/>
      <c r="LJI8" s="363"/>
      <c r="LJJ8" s="363"/>
      <c r="LJK8" s="363"/>
      <c r="LJL8" s="363"/>
      <c r="LJM8" s="363"/>
      <c r="LJN8" s="363"/>
      <c r="LJO8" s="363"/>
      <c r="LJP8" s="363"/>
      <c r="LJQ8" s="363"/>
      <c r="LJR8" s="363"/>
      <c r="LJS8" s="363"/>
      <c r="LJT8" s="363"/>
      <c r="LJU8" s="363"/>
      <c r="LJV8" s="363"/>
      <c r="LJW8" s="363"/>
      <c r="LJX8" s="363"/>
      <c r="LJY8" s="363"/>
      <c r="LJZ8" s="363"/>
      <c r="LKA8" s="363"/>
      <c r="LKB8" s="363"/>
      <c r="LKC8" s="363"/>
      <c r="LKD8" s="363"/>
      <c r="LKE8" s="363"/>
      <c r="LKF8" s="363"/>
      <c r="LKG8" s="363"/>
      <c r="LKH8" s="363"/>
      <c r="LKI8" s="363"/>
      <c r="LKJ8" s="363"/>
      <c r="LKK8" s="363"/>
      <c r="LKL8" s="363"/>
      <c r="LKM8" s="363"/>
      <c r="LKN8" s="363"/>
      <c r="LKO8" s="363"/>
      <c r="LKP8" s="363"/>
      <c r="LKQ8" s="363"/>
      <c r="LKR8" s="363"/>
      <c r="LKS8" s="363"/>
      <c r="LKT8" s="363"/>
      <c r="LKU8" s="363"/>
      <c r="LKV8" s="363"/>
      <c r="LKW8" s="363"/>
      <c r="LKX8" s="363"/>
      <c r="LKY8" s="363"/>
      <c r="LKZ8" s="363"/>
      <c r="LLA8" s="363"/>
      <c r="LLB8" s="363"/>
      <c r="LLC8" s="363"/>
      <c r="LLD8" s="363"/>
      <c r="LLE8" s="363"/>
      <c r="LLF8" s="363"/>
      <c r="LLG8" s="363"/>
      <c r="LLH8" s="363"/>
      <c r="LLI8" s="363"/>
      <c r="LLJ8" s="363"/>
      <c r="LLK8" s="363"/>
      <c r="LLL8" s="363"/>
      <c r="LLM8" s="363"/>
      <c r="LLN8" s="363"/>
      <c r="LLO8" s="363"/>
      <c r="LLP8" s="363"/>
      <c r="LLQ8" s="363"/>
      <c r="LLR8" s="363"/>
      <c r="LLS8" s="363"/>
      <c r="LLT8" s="363"/>
      <c r="LLU8" s="363"/>
      <c r="LLV8" s="363"/>
      <c r="LLW8" s="363"/>
      <c r="LLX8" s="363"/>
      <c r="LLY8" s="363"/>
      <c r="LLZ8" s="363"/>
      <c r="LMA8" s="363"/>
      <c r="LMB8" s="363"/>
      <c r="LMC8" s="363"/>
      <c r="LMD8" s="363"/>
      <c r="LME8" s="363"/>
      <c r="LMF8" s="363"/>
      <c r="LMG8" s="363"/>
      <c r="LMH8" s="363"/>
      <c r="LMI8" s="363"/>
      <c r="LMJ8" s="363"/>
      <c r="LMK8" s="363"/>
      <c r="LML8" s="363"/>
      <c r="LMM8" s="363"/>
      <c r="LMN8" s="363"/>
      <c r="LMO8" s="363"/>
      <c r="LMP8" s="363"/>
      <c r="LMQ8" s="363"/>
      <c r="LMR8" s="363"/>
      <c r="LMS8" s="363"/>
      <c r="LMT8" s="363"/>
      <c r="LMU8" s="363"/>
      <c r="LMV8" s="363"/>
      <c r="LMW8" s="363"/>
      <c r="LMX8" s="363"/>
      <c r="LMY8" s="363"/>
      <c r="LMZ8" s="363"/>
      <c r="LNA8" s="363"/>
      <c r="LNB8" s="363"/>
      <c r="LNC8" s="363"/>
      <c r="LND8" s="363"/>
      <c r="LNE8" s="363"/>
      <c r="LNF8" s="363"/>
      <c r="LNG8" s="363"/>
      <c r="LNH8" s="363"/>
      <c r="LNI8" s="363"/>
      <c r="LNJ8" s="363"/>
      <c r="LNK8" s="363"/>
      <c r="LNL8" s="363"/>
      <c r="LNM8" s="363"/>
      <c r="LNN8" s="363"/>
      <c r="LNO8" s="363"/>
      <c r="LNP8" s="363"/>
      <c r="LNQ8" s="363"/>
      <c r="LNR8" s="363"/>
      <c r="LNS8" s="363"/>
      <c r="LNT8" s="363"/>
      <c r="LNU8" s="363"/>
      <c r="LNV8" s="363"/>
      <c r="LNW8" s="363"/>
      <c r="LNX8" s="363"/>
      <c r="LNY8" s="363"/>
      <c r="LNZ8" s="363"/>
      <c r="LOA8" s="363"/>
      <c r="LOB8" s="363"/>
      <c r="LOC8" s="363"/>
      <c r="LOD8" s="363"/>
      <c r="LOE8" s="363"/>
      <c r="LOF8" s="363"/>
      <c r="LOG8" s="363"/>
      <c r="LOH8" s="363"/>
      <c r="LOI8" s="363"/>
      <c r="LOJ8" s="363"/>
      <c r="LOK8" s="363"/>
      <c r="LOL8" s="363"/>
      <c r="LOM8" s="363"/>
      <c r="LON8" s="363"/>
      <c r="LOO8" s="363"/>
      <c r="LOP8" s="363"/>
      <c r="LOQ8" s="363"/>
      <c r="LOR8" s="363"/>
      <c r="LOS8" s="363"/>
      <c r="LOT8" s="363"/>
      <c r="LOU8" s="363"/>
      <c r="LOV8" s="363"/>
      <c r="LOW8" s="363"/>
      <c r="LOX8" s="363"/>
      <c r="LOY8" s="363"/>
      <c r="LOZ8" s="363"/>
      <c r="LPA8" s="363"/>
      <c r="LPB8" s="363"/>
      <c r="LPC8" s="363"/>
      <c r="LPD8" s="363"/>
      <c r="LPE8" s="363"/>
      <c r="LPF8" s="363"/>
      <c r="LPG8" s="363"/>
      <c r="LPH8" s="363"/>
      <c r="LPI8" s="363"/>
      <c r="LPJ8" s="363"/>
      <c r="LPK8" s="363"/>
      <c r="LPL8" s="363"/>
      <c r="LPM8" s="363"/>
      <c r="LPN8" s="363"/>
      <c r="LPO8" s="363"/>
      <c r="LPP8" s="363"/>
      <c r="LPQ8" s="363"/>
      <c r="LPR8" s="363"/>
      <c r="LPS8" s="363"/>
      <c r="LPT8" s="363"/>
      <c r="LPU8" s="363"/>
      <c r="LPV8" s="363"/>
      <c r="LPW8" s="363"/>
      <c r="LPX8" s="363"/>
      <c r="LPY8" s="363"/>
      <c r="LPZ8" s="363"/>
      <c r="LQA8" s="363"/>
      <c r="LQB8" s="363"/>
      <c r="LQC8" s="363"/>
      <c r="LQD8" s="363"/>
      <c r="LQE8" s="363"/>
      <c r="LQF8" s="363"/>
      <c r="LQG8" s="363"/>
      <c r="LQH8" s="363"/>
      <c r="LQI8" s="363"/>
      <c r="LQJ8" s="363"/>
      <c r="LQK8" s="363"/>
      <c r="LQL8" s="363"/>
      <c r="LQM8" s="363"/>
      <c r="LQN8" s="363"/>
      <c r="LQO8" s="363"/>
      <c r="LQP8" s="363"/>
      <c r="LQQ8" s="363"/>
      <c r="LQR8" s="363"/>
      <c r="LQS8" s="363"/>
      <c r="LQT8" s="363"/>
      <c r="LQU8" s="363"/>
      <c r="LQV8" s="363"/>
      <c r="LQW8" s="363"/>
      <c r="LQX8" s="363"/>
      <c r="LQY8" s="363"/>
      <c r="LQZ8" s="363"/>
      <c r="LRA8" s="363"/>
      <c r="LRB8" s="363"/>
      <c r="LRC8" s="363"/>
      <c r="LRD8" s="363"/>
      <c r="LRE8" s="363"/>
      <c r="LRF8" s="363"/>
      <c r="LRG8" s="363"/>
      <c r="LRH8" s="363"/>
      <c r="LRI8" s="363"/>
      <c r="LRJ8" s="363"/>
      <c r="LRK8" s="363"/>
      <c r="LRL8" s="363"/>
      <c r="LRM8" s="363"/>
      <c r="LRN8" s="363"/>
      <c r="LRO8" s="363"/>
      <c r="LRP8" s="363"/>
      <c r="LRQ8" s="363"/>
      <c r="LRR8" s="363"/>
      <c r="LRS8" s="363"/>
      <c r="LRT8" s="363"/>
      <c r="LRU8" s="363"/>
      <c r="LRV8" s="363"/>
      <c r="LRW8" s="363"/>
      <c r="LRX8" s="363"/>
      <c r="LRY8" s="363"/>
      <c r="LRZ8" s="363"/>
      <c r="LSA8" s="363"/>
      <c r="LSB8" s="363"/>
      <c r="LSC8" s="363"/>
      <c r="LSD8" s="363"/>
      <c r="LSE8" s="363"/>
      <c r="LSF8" s="363"/>
      <c r="LSG8" s="363"/>
      <c r="LSH8" s="363"/>
      <c r="LSI8" s="363"/>
      <c r="LSJ8" s="363"/>
      <c r="LSK8" s="363"/>
      <c r="LSL8" s="363"/>
      <c r="LSM8" s="363"/>
      <c r="LSN8" s="363"/>
      <c r="LSO8" s="363"/>
      <c r="LSP8" s="363"/>
      <c r="LSQ8" s="363"/>
      <c r="LSR8" s="363"/>
      <c r="LSS8" s="363"/>
      <c r="LST8" s="363"/>
      <c r="LSU8" s="363"/>
      <c r="LSV8" s="363"/>
      <c r="LSW8" s="363"/>
      <c r="LSX8" s="363"/>
      <c r="LSY8" s="363"/>
      <c r="LSZ8" s="363"/>
      <c r="LTA8" s="363"/>
      <c r="LTB8" s="363"/>
      <c r="LTC8" s="363"/>
      <c r="LTD8" s="363"/>
      <c r="LTE8" s="363"/>
      <c r="LTF8" s="363"/>
      <c r="LTG8" s="363"/>
      <c r="LTH8" s="363"/>
      <c r="LTI8" s="363"/>
      <c r="LTJ8" s="363"/>
      <c r="LTK8" s="363"/>
      <c r="LTL8" s="363"/>
      <c r="LTM8" s="363"/>
      <c r="LTN8" s="363"/>
      <c r="LTO8" s="363"/>
      <c r="LTP8" s="363"/>
      <c r="LTQ8" s="363"/>
      <c r="LTR8" s="363"/>
      <c r="LTS8" s="363"/>
      <c r="LTT8" s="363"/>
      <c r="LTU8" s="363"/>
      <c r="LTV8" s="363"/>
      <c r="LTW8" s="363"/>
      <c r="LTX8" s="363"/>
      <c r="LTY8" s="363"/>
      <c r="LTZ8" s="363"/>
      <c r="LUA8" s="363"/>
      <c r="LUB8" s="363"/>
      <c r="LUC8" s="363"/>
      <c r="LUD8" s="363"/>
      <c r="LUE8" s="363"/>
      <c r="LUF8" s="363"/>
      <c r="LUG8" s="363"/>
      <c r="LUH8" s="363"/>
      <c r="LUI8" s="363"/>
      <c r="LUJ8" s="363"/>
      <c r="LUK8" s="363"/>
      <c r="LUL8" s="363"/>
      <c r="LUM8" s="363"/>
      <c r="LUN8" s="363"/>
      <c r="LUO8" s="363"/>
      <c r="LUP8" s="363"/>
      <c r="LUQ8" s="363"/>
      <c r="LUR8" s="363"/>
      <c r="LUS8" s="363"/>
      <c r="LUT8" s="363"/>
      <c r="LUU8" s="363"/>
      <c r="LUV8" s="363"/>
      <c r="LUW8" s="363"/>
      <c r="LUX8" s="363"/>
      <c r="LUY8" s="363"/>
      <c r="LUZ8" s="363"/>
      <c r="LVA8" s="363"/>
      <c r="LVB8" s="363"/>
      <c r="LVC8" s="363"/>
      <c r="LVD8" s="363"/>
      <c r="LVE8" s="363"/>
      <c r="LVF8" s="363"/>
      <c r="LVG8" s="363"/>
      <c r="LVH8" s="363"/>
      <c r="LVI8" s="363"/>
      <c r="LVJ8" s="363"/>
      <c r="LVK8" s="363"/>
      <c r="LVL8" s="363"/>
      <c r="LVM8" s="363"/>
      <c r="LVN8" s="363"/>
      <c r="LVO8" s="363"/>
      <c r="LVP8" s="363"/>
      <c r="LVQ8" s="363"/>
      <c r="LVR8" s="363"/>
      <c r="LVS8" s="363"/>
      <c r="LVT8" s="363"/>
      <c r="LVU8" s="363"/>
      <c r="LVV8" s="363"/>
      <c r="LVW8" s="363"/>
      <c r="LVX8" s="363"/>
      <c r="LVY8" s="363"/>
      <c r="LVZ8" s="363"/>
      <c r="LWA8" s="363"/>
      <c r="LWB8" s="363"/>
      <c r="LWC8" s="363"/>
      <c r="LWD8" s="363"/>
      <c r="LWE8" s="363"/>
      <c r="LWF8" s="363"/>
      <c r="LWG8" s="363"/>
      <c r="LWH8" s="363"/>
      <c r="LWI8" s="363"/>
      <c r="LWJ8" s="363"/>
      <c r="LWK8" s="363"/>
      <c r="LWL8" s="363"/>
      <c r="LWM8" s="363"/>
      <c r="LWN8" s="363"/>
      <c r="LWO8" s="363"/>
      <c r="LWP8" s="363"/>
      <c r="LWQ8" s="363"/>
      <c r="LWR8" s="363"/>
      <c r="LWS8" s="363"/>
      <c r="LWT8" s="363"/>
      <c r="LWU8" s="363"/>
      <c r="LWV8" s="363"/>
      <c r="LWW8" s="363"/>
      <c r="LWX8" s="363"/>
      <c r="LWY8" s="363"/>
      <c r="LWZ8" s="363"/>
      <c r="LXA8" s="363"/>
      <c r="LXB8" s="363"/>
      <c r="LXC8" s="363"/>
      <c r="LXD8" s="363"/>
      <c r="LXE8" s="363"/>
      <c r="LXF8" s="363"/>
      <c r="LXG8" s="363"/>
      <c r="LXH8" s="363"/>
      <c r="LXI8" s="363"/>
      <c r="LXJ8" s="363"/>
      <c r="LXK8" s="363"/>
      <c r="LXL8" s="363"/>
      <c r="LXM8" s="363"/>
      <c r="LXN8" s="363"/>
      <c r="LXO8" s="363"/>
      <c r="LXP8" s="363"/>
      <c r="LXQ8" s="363"/>
      <c r="LXR8" s="363"/>
      <c r="LXS8" s="363"/>
      <c r="LXT8" s="363"/>
      <c r="LXU8" s="363"/>
      <c r="LXV8" s="363"/>
      <c r="LXW8" s="363"/>
      <c r="LXX8" s="363"/>
      <c r="LXY8" s="363"/>
      <c r="LXZ8" s="363"/>
      <c r="LYA8" s="363"/>
      <c r="LYB8" s="363"/>
      <c r="LYC8" s="363"/>
      <c r="LYD8" s="363"/>
      <c r="LYE8" s="363"/>
      <c r="LYF8" s="363"/>
      <c r="LYG8" s="363"/>
      <c r="LYH8" s="363"/>
      <c r="LYI8" s="363"/>
      <c r="LYJ8" s="363"/>
      <c r="LYK8" s="363"/>
      <c r="LYL8" s="363"/>
      <c r="LYM8" s="363"/>
      <c r="LYN8" s="363"/>
      <c r="LYO8" s="363"/>
      <c r="LYP8" s="363"/>
      <c r="LYQ8" s="363"/>
      <c r="LYR8" s="363"/>
      <c r="LYS8" s="363"/>
      <c r="LYT8" s="363"/>
      <c r="LYU8" s="363"/>
      <c r="LYV8" s="363"/>
      <c r="LYW8" s="363"/>
      <c r="LYX8" s="363"/>
      <c r="LYY8" s="363"/>
      <c r="LYZ8" s="363"/>
      <c r="LZA8" s="363"/>
      <c r="LZB8" s="363"/>
      <c r="LZC8" s="363"/>
      <c r="LZD8" s="363"/>
      <c r="LZE8" s="363"/>
      <c r="LZF8" s="363"/>
      <c r="LZG8" s="363"/>
      <c r="LZH8" s="363"/>
      <c r="LZI8" s="363"/>
      <c r="LZJ8" s="363"/>
      <c r="LZK8" s="363"/>
      <c r="LZL8" s="363"/>
      <c r="LZM8" s="363"/>
      <c r="LZN8" s="363"/>
      <c r="LZO8" s="363"/>
      <c r="LZP8" s="363"/>
      <c r="LZQ8" s="363"/>
      <c r="LZR8" s="363"/>
      <c r="LZS8" s="363"/>
      <c r="LZT8" s="363"/>
      <c r="LZU8" s="363"/>
      <c r="LZV8" s="363"/>
      <c r="LZW8" s="363"/>
      <c r="LZX8" s="363"/>
      <c r="LZY8" s="363"/>
      <c r="LZZ8" s="363"/>
      <c r="MAA8" s="363"/>
      <c r="MAB8" s="363"/>
      <c r="MAC8" s="363"/>
      <c r="MAD8" s="363"/>
      <c r="MAE8" s="363"/>
      <c r="MAF8" s="363"/>
      <c r="MAG8" s="363"/>
      <c r="MAH8" s="363"/>
      <c r="MAI8" s="363"/>
      <c r="MAJ8" s="363"/>
      <c r="MAK8" s="363"/>
      <c r="MAL8" s="363"/>
      <c r="MAM8" s="363"/>
      <c r="MAN8" s="363"/>
      <c r="MAO8" s="363"/>
      <c r="MAP8" s="363"/>
      <c r="MAQ8" s="363"/>
      <c r="MAR8" s="363"/>
      <c r="MAS8" s="363"/>
      <c r="MAT8" s="363"/>
      <c r="MAU8" s="363"/>
      <c r="MAV8" s="363"/>
      <c r="MAW8" s="363"/>
      <c r="MAX8" s="363"/>
      <c r="MAY8" s="363"/>
      <c r="MAZ8" s="363"/>
      <c r="MBA8" s="363"/>
      <c r="MBB8" s="363"/>
      <c r="MBC8" s="363"/>
      <c r="MBD8" s="363"/>
      <c r="MBE8" s="363"/>
      <c r="MBF8" s="363"/>
      <c r="MBG8" s="363"/>
      <c r="MBH8" s="363"/>
      <c r="MBI8" s="363"/>
      <c r="MBJ8" s="363"/>
      <c r="MBK8" s="363"/>
      <c r="MBL8" s="363"/>
      <c r="MBM8" s="363"/>
      <c r="MBN8" s="363"/>
      <c r="MBO8" s="363"/>
      <c r="MBP8" s="363"/>
      <c r="MBQ8" s="363"/>
      <c r="MBR8" s="363"/>
      <c r="MBS8" s="363"/>
      <c r="MBT8" s="363"/>
      <c r="MBU8" s="363"/>
      <c r="MBV8" s="363"/>
      <c r="MBW8" s="363"/>
      <c r="MBX8" s="363"/>
      <c r="MBY8" s="363"/>
      <c r="MBZ8" s="363"/>
      <c r="MCA8" s="363"/>
      <c r="MCB8" s="363"/>
      <c r="MCC8" s="363"/>
      <c r="MCD8" s="363"/>
      <c r="MCE8" s="363"/>
      <c r="MCF8" s="363"/>
      <c r="MCG8" s="363"/>
      <c r="MCH8" s="363"/>
      <c r="MCI8" s="363"/>
      <c r="MCJ8" s="363"/>
      <c r="MCK8" s="363"/>
      <c r="MCL8" s="363"/>
      <c r="MCM8" s="363"/>
      <c r="MCN8" s="363"/>
      <c r="MCO8" s="363"/>
      <c r="MCP8" s="363"/>
      <c r="MCQ8" s="363"/>
      <c r="MCR8" s="363"/>
      <c r="MCS8" s="363"/>
      <c r="MCT8" s="363"/>
      <c r="MCU8" s="363"/>
      <c r="MCV8" s="363"/>
      <c r="MCW8" s="363"/>
      <c r="MCX8" s="363"/>
      <c r="MCY8" s="363"/>
      <c r="MCZ8" s="363"/>
      <c r="MDA8" s="363"/>
      <c r="MDB8" s="363"/>
      <c r="MDC8" s="363"/>
      <c r="MDD8" s="363"/>
      <c r="MDE8" s="363"/>
      <c r="MDF8" s="363"/>
      <c r="MDG8" s="363"/>
      <c r="MDH8" s="363"/>
      <c r="MDI8" s="363"/>
      <c r="MDJ8" s="363"/>
      <c r="MDK8" s="363"/>
      <c r="MDL8" s="363"/>
      <c r="MDM8" s="363"/>
      <c r="MDN8" s="363"/>
      <c r="MDO8" s="363"/>
      <c r="MDP8" s="363"/>
      <c r="MDQ8" s="363"/>
      <c r="MDR8" s="363"/>
      <c r="MDS8" s="363"/>
      <c r="MDT8" s="363"/>
      <c r="MDU8" s="363"/>
      <c r="MDV8" s="363"/>
      <c r="MDW8" s="363"/>
      <c r="MDX8" s="363"/>
      <c r="MDY8" s="363"/>
      <c r="MDZ8" s="363"/>
      <c r="MEA8" s="363"/>
      <c r="MEB8" s="363"/>
      <c r="MEC8" s="363"/>
      <c r="MED8" s="363"/>
      <c r="MEE8" s="363"/>
      <c r="MEF8" s="363"/>
      <c r="MEG8" s="363"/>
      <c r="MEH8" s="363"/>
      <c r="MEI8" s="363"/>
      <c r="MEJ8" s="363"/>
      <c r="MEK8" s="363"/>
      <c r="MEL8" s="363"/>
      <c r="MEM8" s="363"/>
      <c r="MEN8" s="363"/>
      <c r="MEO8" s="363"/>
      <c r="MEP8" s="363"/>
      <c r="MEQ8" s="363"/>
      <c r="MER8" s="363"/>
      <c r="MES8" s="363"/>
      <c r="MET8" s="363"/>
      <c r="MEU8" s="363"/>
      <c r="MEV8" s="363"/>
      <c r="MEW8" s="363"/>
      <c r="MEX8" s="363"/>
      <c r="MEY8" s="363"/>
      <c r="MEZ8" s="363"/>
      <c r="MFA8" s="363"/>
      <c r="MFB8" s="363"/>
      <c r="MFC8" s="363"/>
      <c r="MFD8" s="363"/>
      <c r="MFE8" s="363"/>
      <c r="MFF8" s="363"/>
      <c r="MFG8" s="363"/>
      <c r="MFH8" s="363"/>
      <c r="MFI8" s="363"/>
      <c r="MFJ8" s="363"/>
      <c r="MFK8" s="363"/>
      <c r="MFL8" s="363"/>
      <c r="MFM8" s="363"/>
      <c r="MFN8" s="363"/>
      <c r="MFO8" s="363"/>
      <c r="MFP8" s="363"/>
      <c r="MFQ8" s="363"/>
      <c r="MFR8" s="363"/>
      <c r="MFS8" s="363"/>
      <c r="MFT8" s="363"/>
      <c r="MFU8" s="363"/>
      <c r="MFV8" s="363"/>
      <c r="MFW8" s="363"/>
      <c r="MFX8" s="363"/>
      <c r="MFY8" s="363"/>
      <c r="MFZ8" s="363"/>
      <c r="MGA8" s="363"/>
      <c r="MGB8" s="363"/>
      <c r="MGC8" s="363"/>
      <c r="MGD8" s="363"/>
      <c r="MGE8" s="363"/>
      <c r="MGF8" s="363"/>
      <c r="MGG8" s="363"/>
      <c r="MGH8" s="363"/>
      <c r="MGI8" s="363"/>
      <c r="MGJ8" s="363"/>
      <c r="MGK8" s="363"/>
      <c r="MGL8" s="363"/>
      <c r="MGM8" s="363"/>
      <c r="MGN8" s="363"/>
      <c r="MGO8" s="363"/>
      <c r="MGP8" s="363"/>
      <c r="MGQ8" s="363"/>
      <c r="MGR8" s="363"/>
      <c r="MGS8" s="363"/>
      <c r="MGT8" s="363"/>
      <c r="MGU8" s="363"/>
      <c r="MGV8" s="363"/>
      <c r="MGW8" s="363"/>
      <c r="MGX8" s="363"/>
      <c r="MGY8" s="363"/>
      <c r="MGZ8" s="363"/>
      <c r="MHA8" s="363"/>
      <c r="MHB8" s="363"/>
      <c r="MHC8" s="363"/>
      <c r="MHD8" s="363"/>
      <c r="MHE8" s="363"/>
      <c r="MHF8" s="363"/>
      <c r="MHG8" s="363"/>
      <c r="MHH8" s="363"/>
      <c r="MHI8" s="363"/>
      <c r="MHJ8" s="363"/>
      <c r="MHK8" s="363"/>
      <c r="MHL8" s="363"/>
      <c r="MHM8" s="363"/>
      <c r="MHN8" s="363"/>
      <c r="MHO8" s="363"/>
      <c r="MHP8" s="363"/>
      <c r="MHQ8" s="363"/>
      <c r="MHR8" s="363"/>
      <c r="MHS8" s="363"/>
      <c r="MHT8" s="363"/>
      <c r="MHU8" s="363"/>
      <c r="MHV8" s="363"/>
      <c r="MHW8" s="363"/>
      <c r="MHX8" s="363"/>
      <c r="MHY8" s="363"/>
      <c r="MHZ8" s="363"/>
      <c r="MIA8" s="363"/>
      <c r="MIB8" s="363"/>
      <c r="MIC8" s="363"/>
      <c r="MID8" s="363"/>
      <c r="MIE8" s="363"/>
      <c r="MIF8" s="363"/>
      <c r="MIG8" s="363"/>
      <c r="MIH8" s="363"/>
      <c r="MII8" s="363"/>
      <c r="MIJ8" s="363"/>
      <c r="MIK8" s="363"/>
      <c r="MIL8" s="363"/>
      <c r="MIM8" s="363"/>
      <c r="MIN8" s="363"/>
      <c r="MIO8" s="363"/>
      <c r="MIP8" s="363"/>
      <c r="MIQ8" s="363"/>
      <c r="MIR8" s="363"/>
      <c r="MIS8" s="363"/>
      <c r="MIT8" s="363"/>
      <c r="MIU8" s="363"/>
      <c r="MIV8" s="363"/>
      <c r="MIW8" s="363"/>
      <c r="MIX8" s="363"/>
      <c r="MIY8" s="363"/>
      <c r="MIZ8" s="363"/>
      <c r="MJA8" s="363"/>
      <c r="MJB8" s="363"/>
      <c r="MJC8" s="363"/>
      <c r="MJD8" s="363"/>
      <c r="MJE8" s="363"/>
      <c r="MJF8" s="363"/>
      <c r="MJG8" s="363"/>
      <c r="MJH8" s="363"/>
      <c r="MJI8" s="363"/>
      <c r="MJJ8" s="363"/>
      <c r="MJK8" s="363"/>
      <c r="MJL8" s="363"/>
      <c r="MJM8" s="363"/>
      <c r="MJN8" s="363"/>
      <c r="MJO8" s="363"/>
      <c r="MJP8" s="363"/>
      <c r="MJQ8" s="363"/>
      <c r="MJR8" s="363"/>
      <c r="MJS8" s="363"/>
      <c r="MJT8" s="363"/>
      <c r="MJU8" s="363"/>
      <c r="MJV8" s="363"/>
      <c r="MJW8" s="363"/>
      <c r="MJX8" s="363"/>
      <c r="MJY8" s="363"/>
      <c r="MJZ8" s="363"/>
      <c r="MKA8" s="363"/>
      <c r="MKB8" s="363"/>
      <c r="MKC8" s="363"/>
      <c r="MKD8" s="363"/>
      <c r="MKE8" s="363"/>
      <c r="MKF8" s="363"/>
      <c r="MKG8" s="363"/>
      <c r="MKH8" s="363"/>
      <c r="MKI8" s="363"/>
      <c r="MKJ8" s="363"/>
      <c r="MKK8" s="363"/>
      <c r="MKL8" s="363"/>
      <c r="MKM8" s="363"/>
      <c r="MKN8" s="363"/>
      <c r="MKO8" s="363"/>
      <c r="MKP8" s="363"/>
      <c r="MKQ8" s="363"/>
      <c r="MKR8" s="363"/>
      <c r="MKS8" s="363"/>
      <c r="MKT8" s="363"/>
      <c r="MKU8" s="363"/>
      <c r="MKV8" s="363"/>
      <c r="MKW8" s="363"/>
      <c r="MKX8" s="363"/>
      <c r="MKY8" s="363"/>
      <c r="MKZ8" s="363"/>
      <c r="MLA8" s="363"/>
      <c r="MLB8" s="363"/>
      <c r="MLC8" s="363"/>
      <c r="MLD8" s="363"/>
      <c r="MLE8" s="363"/>
      <c r="MLF8" s="363"/>
      <c r="MLG8" s="363"/>
      <c r="MLH8" s="363"/>
      <c r="MLI8" s="363"/>
      <c r="MLJ8" s="363"/>
      <c r="MLK8" s="363"/>
      <c r="MLL8" s="363"/>
      <c r="MLM8" s="363"/>
      <c r="MLN8" s="363"/>
      <c r="MLO8" s="363"/>
      <c r="MLP8" s="363"/>
      <c r="MLQ8" s="363"/>
      <c r="MLR8" s="363"/>
      <c r="MLS8" s="363"/>
      <c r="MLT8" s="363"/>
      <c r="MLU8" s="363"/>
      <c r="MLV8" s="363"/>
      <c r="MLW8" s="363"/>
      <c r="MLX8" s="363"/>
      <c r="MLY8" s="363"/>
      <c r="MLZ8" s="363"/>
      <c r="MMA8" s="363"/>
      <c r="MMB8" s="363"/>
      <c r="MMC8" s="363"/>
      <c r="MMD8" s="363"/>
      <c r="MME8" s="363"/>
      <c r="MMF8" s="363"/>
      <c r="MMG8" s="363"/>
      <c r="MMH8" s="363"/>
      <c r="MMI8" s="363"/>
      <c r="MMJ8" s="363"/>
      <c r="MMK8" s="363"/>
      <c r="MML8" s="363"/>
      <c r="MMM8" s="363"/>
      <c r="MMN8" s="363"/>
      <c r="MMO8" s="363"/>
      <c r="MMP8" s="363"/>
      <c r="MMQ8" s="363"/>
      <c r="MMR8" s="363"/>
      <c r="MMS8" s="363"/>
      <c r="MMT8" s="363"/>
      <c r="MMU8" s="363"/>
      <c r="MMV8" s="363"/>
      <c r="MMW8" s="363"/>
      <c r="MMX8" s="363"/>
      <c r="MMY8" s="363"/>
      <c r="MMZ8" s="363"/>
      <c r="MNA8" s="363"/>
      <c r="MNB8" s="363"/>
      <c r="MNC8" s="363"/>
      <c r="MND8" s="363"/>
      <c r="MNE8" s="363"/>
      <c r="MNF8" s="363"/>
      <c r="MNG8" s="363"/>
      <c r="MNH8" s="363"/>
      <c r="MNI8" s="363"/>
      <c r="MNJ8" s="363"/>
      <c r="MNK8" s="363"/>
      <c r="MNL8" s="363"/>
      <c r="MNM8" s="363"/>
      <c r="MNN8" s="363"/>
      <c r="MNO8" s="363"/>
      <c r="MNP8" s="363"/>
      <c r="MNQ8" s="363"/>
      <c r="MNR8" s="363"/>
      <c r="MNS8" s="363"/>
      <c r="MNT8" s="363"/>
      <c r="MNU8" s="363"/>
      <c r="MNV8" s="363"/>
      <c r="MNW8" s="363"/>
      <c r="MNX8" s="363"/>
      <c r="MNY8" s="363"/>
      <c r="MNZ8" s="363"/>
      <c r="MOA8" s="363"/>
      <c r="MOB8" s="363"/>
      <c r="MOC8" s="363"/>
      <c r="MOD8" s="363"/>
      <c r="MOE8" s="363"/>
      <c r="MOF8" s="363"/>
      <c r="MOG8" s="363"/>
      <c r="MOH8" s="363"/>
      <c r="MOI8" s="363"/>
      <c r="MOJ8" s="363"/>
      <c r="MOK8" s="363"/>
      <c r="MOL8" s="363"/>
      <c r="MOM8" s="363"/>
      <c r="MON8" s="363"/>
      <c r="MOO8" s="363"/>
      <c r="MOP8" s="363"/>
      <c r="MOQ8" s="363"/>
      <c r="MOR8" s="363"/>
      <c r="MOS8" s="363"/>
      <c r="MOT8" s="363"/>
      <c r="MOU8" s="363"/>
      <c r="MOV8" s="363"/>
      <c r="MOW8" s="363"/>
      <c r="MOX8" s="363"/>
      <c r="MOY8" s="363"/>
      <c r="MOZ8" s="363"/>
      <c r="MPA8" s="363"/>
      <c r="MPB8" s="363"/>
      <c r="MPC8" s="363"/>
      <c r="MPD8" s="363"/>
      <c r="MPE8" s="363"/>
      <c r="MPF8" s="363"/>
      <c r="MPG8" s="363"/>
      <c r="MPH8" s="363"/>
      <c r="MPI8" s="363"/>
      <c r="MPJ8" s="363"/>
      <c r="MPK8" s="363"/>
      <c r="MPL8" s="363"/>
      <c r="MPM8" s="363"/>
      <c r="MPN8" s="363"/>
      <c r="MPO8" s="363"/>
      <c r="MPP8" s="363"/>
      <c r="MPQ8" s="363"/>
      <c r="MPR8" s="363"/>
      <c r="MPS8" s="363"/>
      <c r="MPT8" s="363"/>
      <c r="MPU8" s="363"/>
      <c r="MPV8" s="363"/>
      <c r="MPW8" s="363"/>
      <c r="MPX8" s="363"/>
      <c r="MPY8" s="363"/>
      <c r="MPZ8" s="363"/>
      <c r="MQA8" s="363"/>
      <c r="MQB8" s="363"/>
      <c r="MQC8" s="363"/>
      <c r="MQD8" s="363"/>
      <c r="MQE8" s="363"/>
      <c r="MQF8" s="363"/>
      <c r="MQG8" s="363"/>
      <c r="MQH8" s="363"/>
      <c r="MQI8" s="363"/>
      <c r="MQJ8" s="363"/>
      <c r="MQK8" s="363"/>
      <c r="MQL8" s="363"/>
      <c r="MQM8" s="363"/>
      <c r="MQN8" s="363"/>
      <c r="MQO8" s="363"/>
      <c r="MQP8" s="363"/>
      <c r="MQQ8" s="363"/>
      <c r="MQR8" s="363"/>
      <c r="MQS8" s="363"/>
      <c r="MQT8" s="363"/>
      <c r="MQU8" s="363"/>
      <c r="MQV8" s="363"/>
      <c r="MQW8" s="363"/>
      <c r="MQX8" s="363"/>
      <c r="MQY8" s="363"/>
      <c r="MQZ8" s="363"/>
      <c r="MRA8" s="363"/>
      <c r="MRB8" s="363"/>
      <c r="MRC8" s="363"/>
      <c r="MRD8" s="363"/>
      <c r="MRE8" s="363"/>
      <c r="MRF8" s="363"/>
      <c r="MRG8" s="363"/>
      <c r="MRH8" s="363"/>
      <c r="MRI8" s="363"/>
      <c r="MRJ8" s="363"/>
      <c r="MRK8" s="363"/>
      <c r="MRL8" s="363"/>
      <c r="MRM8" s="363"/>
      <c r="MRN8" s="363"/>
      <c r="MRO8" s="363"/>
      <c r="MRP8" s="363"/>
      <c r="MRQ8" s="363"/>
      <c r="MRR8" s="363"/>
      <c r="MRS8" s="363"/>
      <c r="MRT8" s="363"/>
      <c r="MRU8" s="363"/>
      <c r="MRV8" s="363"/>
      <c r="MRW8" s="363"/>
      <c r="MRX8" s="363"/>
      <c r="MRY8" s="363"/>
      <c r="MRZ8" s="363"/>
      <c r="MSA8" s="363"/>
      <c r="MSB8" s="363"/>
      <c r="MSC8" s="363"/>
      <c r="MSD8" s="363"/>
      <c r="MSE8" s="363"/>
      <c r="MSF8" s="363"/>
      <c r="MSG8" s="363"/>
      <c r="MSH8" s="363"/>
      <c r="MSI8" s="363"/>
      <c r="MSJ8" s="363"/>
      <c r="MSK8" s="363"/>
      <c r="MSL8" s="363"/>
      <c r="MSM8" s="363"/>
      <c r="MSN8" s="363"/>
      <c r="MSO8" s="363"/>
      <c r="MSP8" s="363"/>
      <c r="MSQ8" s="363"/>
      <c r="MSR8" s="363"/>
      <c r="MSS8" s="363"/>
      <c r="MST8" s="363"/>
      <c r="MSU8" s="363"/>
      <c r="MSV8" s="363"/>
      <c r="MSW8" s="363"/>
      <c r="MSX8" s="363"/>
      <c r="MSY8" s="363"/>
      <c r="MSZ8" s="363"/>
      <c r="MTA8" s="363"/>
      <c r="MTB8" s="363"/>
      <c r="MTC8" s="363"/>
      <c r="MTD8" s="363"/>
      <c r="MTE8" s="363"/>
      <c r="MTF8" s="363"/>
      <c r="MTG8" s="363"/>
      <c r="MTH8" s="363"/>
      <c r="MTI8" s="363"/>
      <c r="MTJ8" s="363"/>
      <c r="MTK8" s="363"/>
      <c r="MTL8" s="363"/>
      <c r="MTM8" s="363"/>
      <c r="MTN8" s="363"/>
      <c r="MTO8" s="363"/>
      <c r="MTP8" s="363"/>
      <c r="MTQ8" s="363"/>
      <c r="MTR8" s="363"/>
      <c r="MTS8" s="363"/>
      <c r="MTT8" s="363"/>
      <c r="MTU8" s="363"/>
      <c r="MTV8" s="363"/>
      <c r="MTW8" s="363"/>
      <c r="MTX8" s="363"/>
      <c r="MTY8" s="363"/>
      <c r="MTZ8" s="363"/>
      <c r="MUA8" s="363"/>
      <c r="MUB8" s="363"/>
      <c r="MUC8" s="363"/>
      <c r="MUD8" s="363"/>
      <c r="MUE8" s="363"/>
      <c r="MUF8" s="363"/>
      <c r="MUG8" s="363"/>
      <c r="MUH8" s="363"/>
      <c r="MUI8" s="363"/>
      <c r="MUJ8" s="363"/>
      <c r="MUK8" s="363"/>
      <c r="MUL8" s="363"/>
      <c r="MUM8" s="363"/>
      <c r="MUN8" s="363"/>
      <c r="MUO8" s="363"/>
      <c r="MUP8" s="363"/>
      <c r="MUQ8" s="363"/>
      <c r="MUR8" s="363"/>
      <c r="MUS8" s="363"/>
      <c r="MUT8" s="363"/>
      <c r="MUU8" s="363"/>
      <c r="MUV8" s="363"/>
      <c r="MUW8" s="363"/>
      <c r="MUX8" s="363"/>
      <c r="MUY8" s="363"/>
      <c r="MUZ8" s="363"/>
      <c r="MVA8" s="363"/>
      <c r="MVB8" s="363"/>
      <c r="MVC8" s="363"/>
      <c r="MVD8" s="363"/>
      <c r="MVE8" s="363"/>
      <c r="MVF8" s="363"/>
      <c r="MVG8" s="363"/>
      <c r="MVH8" s="363"/>
      <c r="MVI8" s="363"/>
      <c r="MVJ8" s="363"/>
      <c r="MVK8" s="363"/>
      <c r="MVL8" s="363"/>
      <c r="MVM8" s="363"/>
      <c r="MVN8" s="363"/>
      <c r="MVO8" s="363"/>
      <c r="MVP8" s="363"/>
      <c r="MVQ8" s="363"/>
      <c r="MVR8" s="363"/>
      <c r="MVS8" s="363"/>
      <c r="MVT8" s="363"/>
      <c r="MVU8" s="363"/>
      <c r="MVV8" s="363"/>
      <c r="MVW8" s="363"/>
      <c r="MVX8" s="363"/>
      <c r="MVY8" s="363"/>
      <c r="MVZ8" s="363"/>
      <c r="MWA8" s="363"/>
      <c r="MWB8" s="363"/>
      <c r="MWC8" s="363"/>
      <c r="MWD8" s="363"/>
      <c r="MWE8" s="363"/>
      <c r="MWF8" s="363"/>
      <c r="MWG8" s="363"/>
      <c r="MWH8" s="363"/>
      <c r="MWI8" s="363"/>
      <c r="MWJ8" s="363"/>
      <c r="MWK8" s="363"/>
      <c r="MWL8" s="363"/>
      <c r="MWM8" s="363"/>
      <c r="MWN8" s="363"/>
      <c r="MWO8" s="363"/>
      <c r="MWP8" s="363"/>
      <c r="MWQ8" s="363"/>
      <c r="MWR8" s="363"/>
      <c r="MWS8" s="363"/>
      <c r="MWT8" s="363"/>
      <c r="MWU8" s="363"/>
      <c r="MWV8" s="363"/>
      <c r="MWW8" s="363"/>
      <c r="MWX8" s="363"/>
      <c r="MWY8" s="363"/>
      <c r="MWZ8" s="363"/>
      <c r="MXA8" s="363"/>
      <c r="MXB8" s="363"/>
      <c r="MXC8" s="363"/>
      <c r="MXD8" s="363"/>
      <c r="MXE8" s="363"/>
      <c r="MXF8" s="363"/>
      <c r="MXG8" s="363"/>
      <c r="MXH8" s="363"/>
      <c r="MXI8" s="363"/>
      <c r="MXJ8" s="363"/>
      <c r="MXK8" s="363"/>
      <c r="MXL8" s="363"/>
      <c r="MXM8" s="363"/>
      <c r="MXN8" s="363"/>
      <c r="MXO8" s="363"/>
      <c r="MXP8" s="363"/>
      <c r="MXQ8" s="363"/>
      <c r="MXR8" s="363"/>
      <c r="MXS8" s="363"/>
      <c r="MXT8" s="363"/>
      <c r="MXU8" s="363"/>
      <c r="MXV8" s="363"/>
      <c r="MXW8" s="363"/>
      <c r="MXX8" s="363"/>
      <c r="MXY8" s="363"/>
      <c r="MXZ8" s="363"/>
      <c r="MYA8" s="363"/>
      <c r="MYB8" s="363"/>
      <c r="MYC8" s="363"/>
      <c r="MYD8" s="363"/>
      <c r="MYE8" s="363"/>
      <c r="MYF8" s="363"/>
      <c r="MYG8" s="363"/>
      <c r="MYH8" s="363"/>
      <c r="MYI8" s="363"/>
      <c r="MYJ8" s="363"/>
      <c r="MYK8" s="363"/>
      <c r="MYL8" s="363"/>
      <c r="MYM8" s="363"/>
      <c r="MYN8" s="363"/>
      <c r="MYO8" s="363"/>
      <c r="MYP8" s="363"/>
      <c r="MYQ8" s="363"/>
      <c r="MYR8" s="363"/>
      <c r="MYS8" s="363"/>
      <c r="MYT8" s="363"/>
      <c r="MYU8" s="363"/>
      <c r="MYV8" s="363"/>
      <c r="MYW8" s="363"/>
      <c r="MYX8" s="363"/>
      <c r="MYY8" s="363"/>
      <c r="MYZ8" s="363"/>
      <c r="MZA8" s="363"/>
      <c r="MZB8" s="363"/>
      <c r="MZC8" s="363"/>
      <c r="MZD8" s="363"/>
      <c r="MZE8" s="363"/>
      <c r="MZF8" s="363"/>
      <c r="MZG8" s="363"/>
      <c r="MZH8" s="363"/>
      <c r="MZI8" s="363"/>
      <c r="MZJ8" s="363"/>
      <c r="MZK8" s="363"/>
      <c r="MZL8" s="363"/>
      <c r="MZM8" s="363"/>
      <c r="MZN8" s="363"/>
      <c r="MZO8" s="363"/>
      <c r="MZP8" s="363"/>
      <c r="MZQ8" s="363"/>
      <c r="MZR8" s="363"/>
      <c r="MZS8" s="363"/>
      <c r="MZT8" s="363"/>
      <c r="MZU8" s="363"/>
      <c r="MZV8" s="363"/>
      <c r="MZW8" s="363"/>
      <c r="MZX8" s="363"/>
      <c r="MZY8" s="363"/>
      <c r="MZZ8" s="363"/>
      <c r="NAA8" s="363"/>
      <c r="NAB8" s="363"/>
      <c r="NAC8" s="363"/>
      <c r="NAD8" s="363"/>
      <c r="NAE8" s="363"/>
      <c r="NAF8" s="363"/>
      <c r="NAG8" s="363"/>
      <c r="NAH8" s="363"/>
      <c r="NAI8" s="363"/>
      <c r="NAJ8" s="363"/>
      <c r="NAK8" s="363"/>
      <c r="NAL8" s="363"/>
      <c r="NAM8" s="363"/>
      <c r="NAN8" s="363"/>
      <c r="NAO8" s="363"/>
      <c r="NAP8" s="363"/>
      <c r="NAQ8" s="363"/>
      <c r="NAR8" s="363"/>
      <c r="NAS8" s="363"/>
      <c r="NAT8" s="363"/>
      <c r="NAU8" s="363"/>
      <c r="NAV8" s="363"/>
      <c r="NAW8" s="363"/>
      <c r="NAX8" s="363"/>
      <c r="NAY8" s="363"/>
      <c r="NAZ8" s="363"/>
      <c r="NBA8" s="363"/>
      <c r="NBB8" s="363"/>
      <c r="NBC8" s="363"/>
      <c r="NBD8" s="363"/>
      <c r="NBE8" s="363"/>
      <c r="NBF8" s="363"/>
      <c r="NBG8" s="363"/>
      <c r="NBH8" s="363"/>
      <c r="NBI8" s="363"/>
      <c r="NBJ8" s="363"/>
      <c r="NBK8" s="363"/>
      <c r="NBL8" s="363"/>
      <c r="NBM8" s="363"/>
      <c r="NBN8" s="363"/>
      <c r="NBO8" s="363"/>
      <c r="NBP8" s="363"/>
      <c r="NBQ8" s="363"/>
      <c r="NBR8" s="363"/>
      <c r="NBS8" s="363"/>
      <c r="NBT8" s="363"/>
      <c r="NBU8" s="363"/>
      <c r="NBV8" s="363"/>
      <c r="NBW8" s="363"/>
      <c r="NBX8" s="363"/>
      <c r="NBY8" s="363"/>
      <c r="NBZ8" s="363"/>
      <c r="NCA8" s="363"/>
      <c r="NCB8" s="363"/>
      <c r="NCC8" s="363"/>
      <c r="NCD8" s="363"/>
      <c r="NCE8" s="363"/>
      <c r="NCF8" s="363"/>
      <c r="NCG8" s="363"/>
      <c r="NCH8" s="363"/>
      <c r="NCI8" s="363"/>
      <c r="NCJ8" s="363"/>
      <c r="NCK8" s="363"/>
      <c r="NCL8" s="363"/>
      <c r="NCM8" s="363"/>
      <c r="NCN8" s="363"/>
      <c r="NCO8" s="363"/>
      <c r="NCP8" s="363"/>
      <c r="NCQ8" s="363"/>
      <c r="NCR8" s="363"/>
      <c r="NCS8" s="363"/>
      <c r="NCT8" s="363"/>
      <c r="NCU8" s="363"/>
      <c r="NCV8" s="363"/>
      <c r="NCW8" s="363"/>
      <c r="NCX8" s="363"/>
      <c r="NCY8" s="363"/>
      <c r="NCZ8" s="363"/>
      <c r="NDA8" s="363"/>
      <c r="NDB8" s="363"/>
      <c r="NDC8" s="363"/>
      <c r="NDD8" s="363"/>
      <c r="NDE8" s="363"/>
      <c r="NDF8" s="363"/>
      <c r="NDG8" s="363"/>
      <c r="NDH8" s="363"/>
      <c r="NDI8" s="363"/>
      <c r="NDJ8" s="363"/>
      <c r="NDK8" s="363"/>
      <c r="NDL8" s="363"/>
      <c r="NDM8" s="363"/>
      <c r="NDN8" s="363"/>
      <c r="NDO8" s="363"/>
      <c r="NDP8" s="363"/>
      <c r="NDQ8" s="363"/>
      <c r="NDR8" s="363"/>
      <c r="NDS8" s="363"/>
      <c r="NDT8" s="363"/>
      <c r="NDU8" s="363"/>
      <c r="NDV8" s="363"/>
      <c r="NDW8" s="363"/>
      <c r="NDX8" s="363"/>
      <c r="NDY8" s="363"/>
      <c r="NDZ8" s="363"/>
      <c r="NEA8" s="363"/>
      <c r="NEB8" s="363"/>
      <c r="NEC8" s="363"/>
      <c r="NED8" s="363"/>
      <c r="NEE8" s="363"/>
      <c r="NEF8" s="363"/>
      <c r="NEG8" s="363"/>
      <c r="NEH8" s="363"/>
      <c r="NEI8" s="363"/>
      <c r="NEJ8" s="363"/>
      <c r="NEK8" s="363"/>
      <c r="NEL8" s="363"/>
      <c r="NEM8" s="363"/>
      <c r="NEN8" s="363"/>
      <c r="NEO8" s="363"/>
      <c r="NEP8" s="363"/>
      <c r="NEQ8" s="363"/>
      <c r="NER8" s="363"/>
      <c r="NES8" s="363"/>
      <c r="NET8" s="363"/>
      <c r="NEU8" s="363"/>
      <c r="NEV8" s="363"/>
      <c r="NEW8" s="363"/>
      <c r="NEX8" s="363"/>
      <c r="NEY8" s="363"/>
      <c r="NEZ8" s="363"/>
      <c r="NFA8" s="363"/>
      <c r="NFB8" s="363"/>
      <c r="NFC8" s="363"/>
      <c r="NFD8" s="363"/>
      <c r="NFE8" s="363"/>
      <c r="NFF8" s="363"/>
      <c r="NFG8" s="363"/>
      <c r="NFH8" s="363"/>
      <c r="NFI8" s="363"/>
      <c r="NFJ8" s="363"/>
      <c r="NFK8" s="363"/>
      <c r="NFL8" s="363"/>
      <c r="NFM8" s="363"/>
      <c r="NFN8" s="363"/>
      <c r="NFO8" s="363"/>
      <c r="NFP8" s="363"/>
      <c r="NFQ8" s="363"/>
      <c r="NFR8" s="363"/>
      <c r="NFS8" s="363"/>
      <c r="NFT8" s="363"/>
      <c r="NFU8" s="363"/>
      <c r="NFV8" s="363"/>
      <c r="NFW8" s="363"/>
      <c r="NFX8" s="363"/>
      <c r="NFY8" s="363"/>
      <c r="NFZ8" s="363"/>
      <c r="NGA8" s="363"/>
      <c r="NGB8" s="363"/>
      <c r="NGC8" s="363"/>
      <c r="NGD8" s="363"/>
      <c r="NGE8" s="363"/>
      <c r="NGF8" s="363"/>
      <c r="NGG8" s="363"/>
      <c r="NGH8" s="363"/>
      <c r="NGI8" s="363"/>
      <c r="NGJ8" s="363"/>
      <c r="NGK8" s="363"/>
      <c r="NGL8" s="363"/>
      <c r="NGM8" s="363"/>
      <c r="NGN8" s="363"/>
      <c r="NGO8" s="363"/>
      <c r="NGP8" s="363"/>
      <c r="NGQ8" s="363"/>
      <c r="NGR8" s="363"/>
      <c r="NGS8" s="363"/>
      <c r="NGT8" s="363"/>
      <c r="NGU8" s="363"/>
      <c r="NGV8" s="363"/>
      <c r="NGW8" s="363"/>
      <c r="NGX8" s="363"/>
      <c r="NGY8" s="363"/>
      <c r="NGZ8" s="363"/>
      <c r="NHA8" s="363"/>
      <c r="NHB8" s="363"/>
      <c r="NHC8" s="363"/>
      <c r="NHD8" s="363"/>
      <c r="NHE8" s="363"/>
      <c r="NHF8" s="363"/>
      <c r="NHG8" s="363"/>
      <c r="NHH8" s="363"/>
      <c r="NHI8" s="363"/>
      <c r="NHJ8" s="363"/>
      <c r="NHK8" s="363"/>
      <c r="NHL8" s="363"/>
      <c r="NHM8" s="363"/>
      <c r="NHN8" s="363"/>
      <c r="NHO8" s="363"/>
      <c r="NHP8" s="363"/>
      <c r="NHQ8" s="363"/>
      <c r="NHR8" s="363"/>
      <c r="NHS8" s="363"/>
      <c r="NHT8" s="363"/>
      <c r="NHU8" s="363"/>
      <c r="NHV8" s="363"/>
      <c r="NHW8" s="363"/>
      <c r="NHX8" s="363"/>
      <c r="NHY8" s="363"/>
      <c r="NHZ8" s="363"/>
      <c r="NIA8" s="363"/>
      <c r="NIB8" s="363"/>
      <c r="NIC8" s="363"/>
      <c r="NID8" s="363"/>
      <c r="NIE8" s="363"/>
      <c r="NIF8" s="363"/>
      <c r="NIG8" s="363"/>
      <c r="NIH8" s="363"/>
      <c r="NII8" s="363"/>
      <c r="NIJ8" s="363"/>
      <c r="NIK8" s="363"/>
      <c r="NIL8" s="363"/>
      <c r="NIM8" s="363"/>
      <c r="NIN8" s="363"/>
      <c r="NIO8" s="363"/>
      <c r="NIP8" s="363"/>
      <c r="NIQ8" s="363"/>
      <c r="NIR8" s="363"/>
      <c r="NIS8" s="363"/>
      <c r="NIT8" s="363"/>
      <c r="NIU8" s="363"/>
      <c r="NIV8" s="363"/>
      <c r="NIW8" s="363"/>
      <c r="NIX8" s="363"/>
      <c r="NIY8" s="363"/>
      <c r="NIZ8" s="363"/>
      <c r="NJA8" s="363"/>
      <c r="NJB8" s="363"/>
      <c r="NJC8" s="363"/>
      <c r="NJD8" s="363"/>
      <c r="NJE8" s="363"/>
      <c r="NJF8" s="363"/>
      <c r="NJG8" s="363"/>
      <c r="NJH8" s="363"/>
      <c r="NJI8" s="363"/>
      <c r="NJJ8" s="363"/>
      <c r="NJK8" s="363"/>
      <c r="NJL8" s="363"/>
      <c r="NJM8" s="363"/>
      <c r="NJN8" s="363"/>
      <c r="NJO8" s="363"/>
      <c r="NJP8" s="363"/>
      <c r="NJQ8" s="363"/>
      <c r="NJR8" s="363"/>
      <c r="NJS8" s="363"/>
      <c r="NJT8" s="363"/>
      <c r="NJU8" s="363"/>
      <c r="NJV8" s="363"/>
      <c r="NJW8" s="363"/>
      <c r="NJX8" s="363"/>
      <c r="NJY8" s="363"/>
      <c r="NJZ8" s="363"/>
      <c r="NKA8" s="363"/>
      <c r="NKB8" s="363"/>
      <c r="NKC8" s="363"/>
      <c r="NKD8" s="363"/>
      <c r="NKE8" s="363"/>
      <c r="NKF8" s="363"/>
      <c r="NKG8" s="363"/>
      <c r="NKH8" s="363"/>
      <c r="NKI8" s="363"/>
      <c r="NKJ8" s="363"/>
      <c r="NKK8" s="363"/>
      <c r="NKL8" s="363"/>
      <c r="NKM8" s="363"/>
      <c r="NKN8" s="363"/>
      <c r="NKO8" s="363"/>
      <c r="NKP8" s="363"/>
      <c r="NKQ8" s="363"/>
      <c r="NKR8" s="363"/>
      <c r="NKS8" s="363"/>
      <c r="NKT8" s="363"/>
      <c r="NKU8" s="363"/>
      <c r="NKV8" s="363"/>
      <c r="NKW8" s="363"/>
      <c r="NKX8" s="363"/>
      <c r="NKY8" s="363"/>
      <c r="NKZ8" s="363"/>
      <c r="NLA8" s="363"/>
      <c r="NLB8" s="363"/>
      <c r="NLC8" s="363"/>
      <c r="NLD8" s="363"/>
      <c r="NLE8" s="363"/>
      <c r="NLF8" s="363"/>
      <c r="NLG8" s="363"/>
      <c r="NLH8" s="363"/>
      <c r="NLI8" s="363"/>
      <c r="NLJ8" s="363"/>
      <c r="NLK8" s="363"/>
      <c r="NLL8" s="363"/>
      <c r="NLM8" s="363"/>
      <c r="NLN8" s="363"/>
      <c r="NLO8" s="363"/>
      <c r="NLP8" s="363"/>
      <c r="NLQ8" s="363"/>
      <c r="NLR8" s="363"/>
      <c r="NLS8" s="363"/>
      <c r="NLT8" s="363"/>
      <c r="NLU8" s="363"/>
      <c r="NLV8" s="363"/>
      <c r="NLW8" s="363"/>
      <c r="NLX8" s="363"/>
      <c r="NLY8" s="363"/>
      <c r="NLZ8" s="363"/>
      <c r="NMA8" s="363"/>
      <c r="NMB8" s="363"/>
      <c r="NMC8" s="363"/>
      <c r="NMD8" s="363"/>
      <c r="NME8" s="363"/>
      <c r="NMF8" s="363"/>
      <c r="NMG8" s="363"/>
      <c r="NMH8" s="363"/>
      <c r="NMI8" s="363"/>
      <c r="NMJ8" s="363"/>
      <c r="NMK8" s="363"/>
      <c r="NML8" s="363"/>
      <c r="NMM8" s="363"/>
      <c r="NMN8" s="363"/>
      <c r="NMO8" s="363"/>
      <c r="NMP8" s="363"/>
      <c r="NMQ8" s="363"/>
      <c r="NMR8" s="363"/>
      <c r="NMS8" s="363"/>
      <c r="NMT8" s="363"/>
      <c r="NMU8" s="363"/>
      <c r="NMV8" s="363"/>
      <c r="NMW8" s="363"/>
      <c r="NMX8" s="363"/>
      <c r="NMY8" s="363"/>
      <c r="NMZ8" s="363"/>
      <c r="NNA8" s="363"/>
      <c r="NNB8" s="363"/>
      <c r="NNC8" s="363"/>
      <c r="NND8" s="363"/>
      <c r="NNE8" s="363"/>
      <c r="NNF8" s="363"/>
      <c r="NNG8" s="363"/>
      <c r="NNH8" s="363"/>
      <c r="NNI8" s="363"/>
      <c r="NNJ8" s="363"/>
      <c r="NNK8" s="363"/>
      <c r="NNL8" s="363"/>
      <c r="NNM8" s="363"/>
      <c r="NNN8" s="363"/>
      <c r="NNO8" s="363"/>
      <c r="NNP8" s="363"/>
      <c r="NNQ8" s="363"/>
      <c r="NNR8" s="363"/>
      <c r="NNS8" s="363"/>
      <c r="NNT8" s="363"/>
      <c r="NNU8" s="363"/>
      <c r="NNV8" s="363"/>
      <c r="NNW8" s="363"/>
      <c r="NNX8" s="363"/>
      <c r="NNY8" s="363"/>
      <c r="NNZ8" s="363"/>
      <c r="NOA8" s="363"/>
      <c r="NOB8" s="363"/>
      <c r="NOC8" s="363"/>
      <c r="NOD8" s="363"/>
      <c r="NOE8" s="363"/>
      <c r="NOF8" s="363"/>
      <c r="NOG8" s="363"/>
      <c r="NOH8" s="363"/>
      <c r="NOI8" s="363"/>
      <c r="NOJ8" s="363"/>
      <c r="NOK8" s="363"/>
      <c r="NOL8" s="363"/>
      <c r="NOM8" s="363"/>
      <c r="NON8" s="363"/>
      <c r="NOO8" s="363"/>
      <c r="NOP8" s="363"/>
      <c r="NOQ8" s="363"/>
      <c r="NOR8" s="363"/>
      <c r="NOS8" s="363"/>
      <c r="NOT8" s="363"/>
      <c r="NOU8" s="363"/>
      <c r="NOV8" s="363"/>
      <c r="NOW8" s="363"/>
      <c r="NOX8" s="363"/>
      <c r="NOY8" s="363"/>
      <c r="NOZ8" s="363"/>
      <c r="NPA8" s="363"/>
      <c r="NPB8" s="363"/>
      <c r="NPC8" s="363"/>
      <c r="NPD8" s="363"/>
      <c r="NPE8" s="363"/>
      <c r="NPF8" s="363"/>
      <c r="NPG8" s="363"/>
      <c r="NPH8" s="363"/>
      <c r="NPI8" s="363"/>
      <c r="NPJ8" s="363"/>
      <c r="NPK8" s="363"/>
      <c r="NPL8" s="363"/>
      <c r="NPM8" s="363"/>
      <c r="NPN8" s="363"/>
      <c r="NPO8" s="363"/>
      <c r="NPP8" s="363"/>
      <c r="NPQ8" s="363"/>
      <c r="NPR8" s="363"/>
      <c r="NPS8" s="363"/>
      <c r="NPT8" s="363"/>
      <c r="NPU8" s="363"/>
      <c r="NPV8" s="363"/>
      <c r="NPW8" s="363"/>
      <c r="NPX8" s="363"/>
      <c r="NPY8" s="363"/>
      <c r="NPZ8" s="363"/>
      <c r="NQA8" s="363"/>
      <c r="NQB8" s="363"/>
      <c r="NQC8" s="363"/>
      <c r="NQD8" s="363"/>
      <c r="NQE8" s="363"/>
      <c r="NQF8" s="363"/>
      <c r="NQG8" s="363"/>
      <c r="NQH8" s="363"/>
      <c r="NQI8" s="363"/>
      <c r="NQJ8" s="363"/>
      <c r="NQK8" s="363"/>
      <c r="NQL8" s="363"/>
      <c r="NQM8" s="363"/>
      <c r="NQN8" s="363"/>
      <c r="NQO8" s="363"/>
      <c r="NQP8" s="363"/>
      <c r="NQQ8" s="363"/>
      <c r="NQR8" s="363"/>
      <c r="NQS8" s="363"/>
      <c r="NQT8" s="363"/>
      <c r="NQU8" s="363"/>
      <c r="NQV8" s="363"/>
      <c r="NQW8" s="363"/>
      <c r="NQX8" s="363"/>
      <c r="NQY8" s="363"/>
      <c r="NQZ8" s="363"/>
      <c r="NRA8" s="363"/>
      <c r="NRB8" s="363"/>
      <c r="NRC8" s="363"/>
      <c r="NRD8" s="363"/>
      <c r="NRE8" s="363"/>
      <c r="NRF8" s="363"/>
      <c r="NRG8" s="363"/>
      <c r="NRH8" s="363"/>
      <c r="NRI8" s="363"/>
      <c r="NRJ8" s="363"/>
      <c r="NRK8" s="363"/>
      <c r="NRL8" s="363"/>
      <c r="NRM8" s="363"/>
      <c r="NRN8" s="363"/>
      <c r="NRO8" s="363"/>
      <c r="NRP8" s="363"/>
      <c r="NRQ8" s="363"/>
      <c r="NRR8" s="363"/>
      <c r="NRS8" s="363"/>
      <c r="NRT8" s="363"/>
      <c r="NRU8" s="363"/>
      <c r="NRV8" s="363"/>
      <c r="NRW8" s="363"/>
      <c r="NRX8" s="363"/>
      <c r="NRY8" s="363"/>
      <c r="NRZ8" s="363"/>
      <c r="NSA8" s="363"/>
      <c r="NSB8" s="363"/>
      <c r="NSC8" s="363"/>
      <c r="NSD8" s="363"/>
      <c r="NSE8" s="363"/>
      <c r="NSF8" s="363"/>
      <c r="NSG8" s="363"/>
      <c r="NSH8" s="363"/>
      <c r="NSI8" s="363"/>
      <c r="NSJ8" s="363"/>
      <c r="NSK8" s="363"/>
      <c r="NSL8" s="363"/>
      <c r="NSM8" s="363"/>
      <c r="NSN8" s="363"/>
      <c r="NSO8" s="363"/>
      <c r="NSP8" s="363"/>
      <c r="NSQ8" s="363"/>
      <c r="NSR8" s="363"/>
      <c r="NSS8" s="363"/>
      <c r="NST8" s="363"/>
      <c r="NSU8" s="363"/>
      <c r="NSV8" s="363"/>
      <c r="NSW8" s="363"/>
      <c r="NSX8" s="363"/>
      <c r="NSY8" s="363"/>
      <c r="NSZ8" s="363"/>
      <c r="NTA8" s="363"/>
      <c r="NTB8" s="363"/>
      <c r="NTC8" s="363"/>
      <c r="NTD8" s="363"/>
      <c r="NTE8" s="363"/>
      <c r="NTF8" s="363"/>
      <c r="NTG8" s="363"/>
      <c r="NTH8" s="363"/>
      <c r="NTI8" s="363"/>
      <c r="NTJ8" s="363"/>
      <c r="NTK8" s="363"/>
      <c r="NTL8" s="363"/>
      <c r="NTM8" s="363"/>
      <c r="NTN8" s="363"/>
      <c r="NTO8" s="363"/>
      <c r="NTP8" s="363"/>
      <c r="NTQ8" s="363"/>
      <c r="NTR8" s="363"/>
      <c r="NTS8" s="363"/>
      <c r="NTT8" s="363"/>
      <c r="NTU8" s="363"/>
      <c r="NTV8" s="363"/>
      <c r="NTW8" s="363"/>
      <c r="NTX8" s="363"/>
      <c r="NTY8" s="363"/>
      <c r="NTZ8" s="363"/>
      <c r="NUA8" s="363"/>
      <c r="NUB8" s="363"/>
      <c r="NUC8" s="363"/>
      <c r="NUD8" s="363"/>
      <c r="NUE8" s="363"/>
      <c r="NUF8" s="363"/>
      <c r="NUG8" s="363"/>
      <c r="NUH8" s="363"/>
      <c r="NUI8" s="363"/>
      <c r="NUJ8" s="363"/>
      <c r="NUK8" s="363"/>
      <c r="NUL8" s="363"/>
      <c r="NUM8" s="363"/>
      <c r="NUN8" s="363"/>
      <c r="NUO8" s="363"/>
      <c r="NUP8" s="363"/>
      <c r="NUQ8" s="363"/>
      <c r="NUR8" s="363"/>
      <c r="NUS8" s="363"/>
      <c r="NUT8" s="363"/>
      <c r="NUU8" s="363"/>
      <c r="NUV8" s="363"/>
      <c r="NUW8" s="363"/>
      <c r="NUX8" s="363"/>
      <c r="NUY8" s="363"/>
      <c r="NUZ8" s="363"/>
      <c r="NVA8" s="363"/>
      <c r="NVB8" s="363"/>
      <c r="NVC8" s="363"/>
      <c r="NVD8" s="363"/>
      <c r="NVE8" s="363"/>
      <c r="NVF8" s="363"/>
      <c r="NVG8" s="363"/>
      <c r="NVH8" s="363"/>
      <c r="NVI8" s="363"/>
      <c r="NVJ8" s="363"/>
      <c r="NVK8" s="363"/>
      <c r="NVL8" s="363"/>
      <c r="NVM8" s="363"/>
      <c r="NVN8" s="363"/>
      <c r="NVO8" s="363"/>
      <c r="NVP8" s="363"/>
      <c r="NVQ8" s="363"/>
      <c r="NVR8" s="363"/>
      <c r="NVS8" s="363"/>
      <c r="NVT8" s="363"/>
      <c r="NVU8" s="363"/>
      <c r="NVV8" s="363"/>
      <c r="NVW8" s="363"/>
      <c r="NVX8" s="363"/>
      <c r="NVY8" s="363"/>
      <c r="NVZ8" s="363"/>
      <c r="NWA8" s="363"/>
      <c r="NWB8" s="363"/>
      <c r="NWC8" s="363"/>
      <c r="NWD8" s="363"/>
      <c r="NWE8" s="363"/>
      <c r="NWF8" s="363"/>
      <c r="NWG8" s="363"/>
      <c r="NWH8" s="363"/>
      <c r="NWI8" s="363"/>
      <c r="NWJ8" s="363"/>
      <c r="NWK8" s="363"/>
      <c r="NWL8" s="363"/>
      <c r="NWM8" s="363"/>
      <c r="NWN8" s="363"/>
      <c r="NWO8" s="363"/>
      <c r="NWP8" s="363"/>
      <c r="NWQ8" s="363"/>
      <c r="NWR8" s="363"/>
      <c r="NWS8" s="363"/>
      <c r="NWT8" s="363"/>
      <c r="NWU8" s="363"/>
      <c r="NWV8" s="363"/>
      <c r="NWW8" s="363"/>
      <c r="NWX8" s="363"/>
      <c r="NWY8" s="363"/>
      <c r="NWZ8" s="363"/>
      <c r="NXA8" s="363"/>
      <c r="NXB8" s="363"/>
      <c r="NXC8" s="363"/>
      <c r="NXD8" s="363"/>
      <c r="NXE8" s="363"/>
      <c r="NXF8" s="363"/>
      <c r="NXG8" s="363"/>
      <c r="NXH8" s="363"/>
      <c r="NXI8" s="363"/>
      <c r="NXJ8" s="363"/>
      <c r="NXK8" s="363"/>
      <c r="NXL8" s="363"/>
      <c r="NXM8" s="363"/>
      <c r="NXN8" s="363"/>
      <c r="NXO8" s="363"/>
      <c r="NXP8" s="363"/>
      <c r="NXQ8" s="363"/>
      <c r="NXR8" s="363"/>
      <c r="NXS8" s="363"/>
      <c r="NXT8" s="363"/>
      <c r="NXU8" s="363"/>
      <c r="NXV8" s="363"/>
      <c r="NXW8" s="363"/>
      <c r="NXX8" s="363"/>
      <c r="NXY8" s="363"/>
      <c r="NXZ8" s="363"/>
      <c r="NYA8" s="363"/>
      <c r="NYB8" s="363"/>
      <c r="NYC8" s="363"/>
      <c r="NYD8" s="363"/>
      <c r="NYE8" s="363"/>
      <c r="NYF8" s="363"/>
      <c r="NYG8" s="363"/>
      <c r="NYH8" s="363"/>
      <c r="NYI8" s="363"/>
      <c r="NYJ8" s="363"/>
      <c r="NYK8" s="363"/>
      <c r="NYL8" s="363"/>
      <c r="NYM8" s="363"/>
      <c r="NYN8" s="363"/>
      <c r="NYO8" s="363"/>
      <c r="NYP8" s="363"/>
      <c r="NYQ8" s="363"/>
      <c r="NYR8" s="363"/>
      <c r="NYS8" s="363"/>
      <c r="NYT8" s="363"/>
      <c r="NYU8" s="363"/>
      <c r="NYV8" s="363"/>
      <c r="NYW8" s="363"/>
      <c r="NYX8" s="363"/>
      <c r="NYY8" s="363"/>
      <c r="NYZ8" s="363"/>
      <c r="NZA8" s="363"/>
      <c r="NZB8" s="363"/>
      <c r="NZC8" s="363"/>
      <c r="NZD8" s="363"/>
      <c r="NZE8" s="363"/>
      <c r="NZF8" s="363"/>
      <c r="NZG8" s="363"/>
      <c r="NZH8" s="363"/>
      <c r="NZI8" s="363"/>
      <c r="NZJ8" s="363"/>
      <c r="NZK8" s="363"/>
      <c r="NZL8" s="363"/>
      <c r="NZM8" s="363"/>
      <c r="NZN8" s="363"/>
      <c r="NZO8" s="363"/>
      <c r="NZP8" s="363"/>
      <c r="NZQ8" s="363"/>
      <c r="NZR8" s="363"/>
      <c r="NZS8" s="363"/>
      <c r="NZT8" s="363"/>
      <c r="NZU8" s="363"/>
      <c r="NZV8" s="363"/>
      <c r="NZW8" s="363"/>
      <c r="NZX8" s="363"/>
      <c r="NZY8" s="363"/>
      <c r="NZZ8" s="363"/>
      <c r="OAA8" s="363"/>
      <c r="OAB8" s="363"/>
      <c r="OAC8" s="363"/>
      <c r="OAD8" s="363"/>
      <c r="OAE8" s="363"/>
      <c r="OAF8" s="363"/>
      <c r="OAG8" s="363"/>
      <c r="OAH8" s="363"/>
      <c r="OAI8" s="363"/>
      <c r="OAJ8" s="363"/>
      <c r="OAK8" s="363"/>
      <c r="OAL8" s="363"/>
      <c r="OAM8" s="363"/>
      <c r="OAN8" s="363"/>
      <c r="OAO8" s="363"/>
      <c r="OAP8" s="363"/>
      <c r="OAQ8" s="363"/>
      <c r="OAR8" s="363"/>
      <c r="OAS8" s="363"/>
      <c r="OAT8" s="363"/>
      <c r="OAU8" s="363"/>
      <c r="OAV8" s="363"/>
      <c r="OAW8" s="363"/>
      <c r="OAX8" s="363"/>
      <c r="OAY8" s="363"/>
      <c r="OAZ8" s="363"/>
      <c r="OBA8" s="363"/>
      <c r="OBB8" s="363"/>
      <c r="OBC8" s="363"/>
      <c r="OBD8" s="363"/>
      <c r="OBE8" s="363"/>
      <c r="OBF8" s="363"/>
      <c r="OBG8" s="363"/>
      <c r="OBH8" s="363"/>
      <c r="OBI8" s="363"/>
      <c r="OBJ8" s="363"/>
      <c r="OBK8" s="363"/>
      <c r="OBL8" s="363"/>
      <c r="OBM8" s="363"/>
      <c r="OBN8" s="363"/>
      <c r="OBO8" s="363"/>
      <c r="OBP8" s="363"/>
      <c r="OBQ8" s="363"/>
      <c r="OBR8" s="363"/>
      <c r="OBS8" s="363"/>
      <c r="OBT8" s="363"/>
      <c r="OBU8" s="363"/>
      <c r="OBV8" s="363"/>
      <c r="OBW8" s="363"/>
      <c r="OBX8" s="363"/>
      <c r="OBY8" s="363"/>
      <c r="OBZ8" s="363"/>
      <c r="OCA8" s="363"/>
      <c r="OCB8" s="363"/>
      <c r="OCC8" s="363"/>
      <c r="OCD8" s="363"/>
      <c r="OCE8" s="363"/>
      <c r="OCF8" s="363"/>
      <c r="OCG8" s="363"/>
      <c r="OCH8" s="363"/>
      <c r="OCI8" s="363"/>
      <c r="OCJ8" s="363"/>
      <c r="OCK8" s="363"/>
      <c r="OCL8" s="363"/>
      <c r="OCM8" s="363"/>
      <c r="OCN8" s="363"/>
      <c r="OCO8" s="363"/>
      <c r="OCP8" s="363"/>
      <c r="OCQ8" s="363"/>
      <c r="OCR8" s="363"/>
      <c r="OCS8" s="363"/>
      <c r="OCT8" s="363"/>
      <c r="OCU8" s="363"/>
      <c r="OCV8" s="363"/>
      <c r="OCW8" s="363"/>
      <c r="OCX8" s="363"/>
      <c r="OCY8" s="363"/>
      <c r="OCZ8" s="363"/>
      <c r="ODA8" s="363"/>
      <c r="ODB8" s="363"/>
      <c r="ODC8" s="363"/>
      <c r="ODD8" s="363"/>
      <c r="ODE8" s="363"/>
      <c r="ODF8" s="363"/>
      <c r="ODG8" s="363"/>
      <c r="ODH8" s="363"/>
      <c r="ODI8" s="363"/>
      <c r="ODJ8" s="363"/>
      <c r="ODK8" s="363"/>
      <c r="ODL8" s="363"/>
      <c r="ODM8" s="363"/>
      <c r="ODN8" s="363"/>
      <c r="ODO8" s="363"/>
      <c r="ODP8" s="363"/>
      <c r="ODQ8" s="363"/>
      <c r="ODR8" s="363"/>
      <c r="ODS8" s="363"/>
      <c r="ODT8" s="363"/>
      <c r="ODU8" s="363"/>
      <c r="ODV8" s="363"/>
      <c r="ODW8" s="363"/>
      <c r="ODX8" s="363"/>
      <c r="ODY8" s="363"/>
      <c r="ODZ8" s="363"/>
      <c r="OEA8" s="363"/>
      <c r="OEB8" s="363"/>
      <c r="OEC8" s="363"/>
      <c r="OED8" s="363"/>
      <c r="OEE8" s="363"/>
      <c r="OEF8" s="363"/>
      <c r="OEG8" s="363"/>
      <c r="OEH8" s="363"/>
      <c r="OEI8" s="363"/>
      <c r="OEJ8" s="363"/>
      <c r="OEK8" s="363"/>
      <c r="OEL8" s="363"/>
      <c r="OEM8" s="363"/>
      <c r="OEN8" s="363"/>
      <c r="OEO8" s="363"/>
      <c r="OEP8" s="363"/>
      <c r="OEQ8" s="363"/>
      <c r="OER8" s="363"/>
      <c r="OES8" s="363"/>
      <c r="OET8" s="363"/>
      <c r="OEU8" s="363"/>
      <c r="OEV8" s="363"/>
      <c r="OEW8" s="363"/>
      <c r="OEX8" s="363"/>
      <c r="OEY8" s="363"/>
      <c r="OEZ8" s="363"/>
      <c r="OFA8" s="363"/>
      <c r="OFB8" s="363"/>
      <c r="OFC8" s="363"/>
      <c r="OFD8" s="363"/>
      <c r="OFE8" s="363"/>
      <c r="OFF8" s="363"/>
      <c r="OFG8" s="363"/>
      <c r="OFH8" s="363"/>
      <c r="OFI8" s="363"/>
      <c r="OFJ8" s="363"/>
      <c r="OFK8" s="363"/>
      <c r="OFL8" s="363"/>
      <c r="OFM8" s="363"/>
      <c r="OFN8" s="363"/>
      <c r="OFO8" s="363"/>
      <c r="OFP8" s="363"/>
      <c r="OFQ8" s="363"/>
      <c r="OFR8" s="363"/>
      <c r="OFS8" s="363"/>
      <c r="OFT8" s="363"/>
      <c r="OFU8" s="363"/>
      <c r="OFV8" s="363"/>
      <c r="OFW8" s="363"/>
      <c r="OFX8" s="363"/>
      <c r="OFY8" s="363"/>
      <c r="OFZ8" s="363"/>
      <c r="OGA8" s="363"/>
      <c r="OGB8" s="363"/>
      <c r="OGC8" s="363"/>
      <c r="OGD8" s="363"/>
      <c r="OGE8" s="363"/>
      <c r="OGF8" s="363"/>
      <c r="OGG8" s="363"/>
      <c r="OGH8" s="363"/>
      <c r="OGI8" s="363"/>
      <c r="OGJ8" s="363"/>
      <c r="OGK8" s="363"/>
      <c r="OGL8" s="363"/>
      <c r="OGM8" s="363"/>
      <c r="OGN8" s="363"/>
      <c r="OGO8" s="363"/>
      <c r="OGP8" s="363"/>
      <c r="OGQ8" s="363"/>
      <c r="OGR8" s="363"/>
      <c r="OGS8" s="363"/>
      <c r="OGT8" s="363"/>
      <c r="OGU8" s="363"/>
      <c r="OGV8" s="363"/>
      <c r="OGW8" s="363"/>
      <c r="OGX8" s="363"/>
      <c r="OGY8" s="363"/>
      <c r="OGZ8" s="363"/>
      <c r="OHA8" s="363"/>
      <c r="OHB8" s="363"/>
      <c r="OHC8" s="363"/>
      <c r="OHD8" s="363"/>
      <c r="OHE8" s="363"/>
      <c r="OHF8" s="363"/>
      <c r="OHG8" s="363"/>
      <c r="OHH8" s="363"/>
      <c r="OHI8" s="363"/>
      <c r="OHJ8" s="363"/>
      <c r="OHK8" s="363"/>
      <c r="OHL8" s="363"/>
      <c r="OHM8" s="363"/>
      <c r="OHN8" s="363"/>
      <c r="OHO8" s="363"/>
      <c r="OHP8" s="363"/>
      <c r="OHQ8" s="363"/>
      <c r="OHR8" s="363"/>
      <c r="OHS8" s="363"/>
      <c r="OHT8" s="363"/>
      <c r="OHU8" s="363"/>
      <c r="OHV8" s="363"/>
      <c r="OHW8" s="363"/>
      <c r="OHX8" s="363"/>
      <c r="OHY8" s="363"/>
      <c r="OHZ8" s="363"/>
      <c r="OIA8" s="363"/>
      <c r="OIB8" s="363"/>
      <c r="OIC8" s="363"/>
      <c r="OID8" s="363"/>
      <c r="OIE8" s="363"/>
      <c r="OIF8" s="363"/>
      <c r="OIG8" s="363"/>
      <c r="OIH8" s="363"/>
      <c r="OII8" s="363"/>
      <c r="OIJ8" s="363"/>
      <c r="OIK8" s="363"/>
      <c r="OIL8" s="363"/>
      <c r="OIM8" s="363"/>
      <c r="OIN8" s="363"/>
      <c r="OIO8" s="363"/>
      <c r="OIP8" s="363"/>
      <c r="OIQ8" s="363"/>
      <c r="OIR8" s="363"/>
      <c r="OIS8" s="363"/>
      <c r="OIT8" s="363"/>
      <c r="OIU8" s="363"/>
      <c r="OIV8" s="363"/>
      <c r="OIW8" s="363"/>
      <c r="OIX8" s="363"/>
      <c r="OIY8" s="363"/>
      <c r="OIZ8" s="363"/>
      <c r="OJA8" s="363"/>
      <c r="OJB8" s="363"/>
      <c r="OJC8" s="363"/>
      <c r="OJD8" s="363"/>
      <c r="OJE8" s="363"/>
      <c r="OJF8" s="363"/>
      <c r="OJG8" s="363"/>
      <c r="OJH8" s="363"/>
      <c r="OJI8" s="363"/>
      <c r="OJJ8" s="363"/>
      <c r="OJK8" s="363"/>
      <c r="OJL8" s="363"/>
      <c r="OJM8" s="363"/>
      <c r="OJN8" s="363"/>
      <c r="OJO8" s="363"/>
      <c r="OJP8" s="363"/>
      <c r="OJQ8" s="363"/>
      <c r="OJR8" s="363"/>
      <c r="OJS8" s="363"/>
      <c r="OJT8" s="363"/>
      <c r="OJU8" s="363"/>
      <c r="OJV8" s="363"/>
      <c r="OJW8" s="363"/>
      <c r="OJX8" s="363"/>
      <c r="OJY8" s="363"/>
      <c r="OJZ8" s="363"/>
      <c r="OKA8" s="363"/>
      <c r="OKB8" s="363"/>
      <c r="OKC8" s="363"/>
      <c r="OKD8" s="363"/>
      <c r="OKE8" s="363"/>
      <c r="OKF8" s="363"/>
      <c r="OKG8" s="363"/>
      <c r="OKH8" s="363"/>
      <c r="OKI8" s="363"/>
      <c r="OKJ8" s="363"/>
      <c r="OKK8" s="363"/>
      <c r="OKL8" s="363"/>
      <c r="OKM8" s="363"/>
      <c r="OKN8" s="363"/>
      <c r="OKO8" s="363"/>
      <c r="OKP8" s="363"/>
      <c r="OKQ8" s="363"/>
      <c r="OKR8" s="363"/>
      <c r="OKS8" s="363"/>
      <c r="OKT8" s="363"/>
      <c r="OKU8" s="363"/>
      <c r="OKV8" s="363"/>
      <c r="OKW8" s="363"/>
      <c r="OKX8" s="363"/>
      <c r="OKY8" s="363"/>
      <c r="OKZ8" s="363"/>
      <c r="OLA8" s="363"/>
      <c r="OLB8" s="363"/>
      <c r="OLC8" s="363"/>
      <c r="OLD8" s="363"/>
      <c r="OLE8" s="363"/>
      <c r="OLF8" s="363"/>
      <c r="OLG8" s="363"/>
      <c r="OLH8" s="363"/>
      <c r="OLI8" s="363"/>
      <c r="OLJ8" s="363"/>
      <c r="OLK8" s="363"/>
      <c r="OLL8" s="363"/>
      <c r="OLM8" s="363"/>
      <c r="OLN8" s="363"/>
      <c r="OLO8" s="363"/>
      <c r="OLP8" s="363"/>
      <c r="OLQ8" s="363"/>
      <c r="OLR8" s="363"/>
      <c r="OLS8" s="363"/>
      <c r="OLT8" s="363"/>
      <c r="OLU8" s="363"/>
      <c r="OLV8" s="363"/>
      <c r="OLW8" s="363"/>
      <c r="OLX8" s="363"/>
      <c r="OLY8" s="363"/>
      <c r="OLZ8" s="363"/>
      <c r="OMA8" s="363"/>
      <c r="OMB8" s="363"/>
      <c r="OMC8" s="363"/>
      <c r="OMD8" s="363"/>
      <c r="OME8" s="363"/>
      <c r="OMF8" s="363"/>
      <c r="OMG8" s="363"/>
      <c r="OMH8" s="363"/>
      <c r="OMI8" s="363"/>
      <c r="OMJ8" s="363"/>
      <c r="OMK8" s="363"/>
      <c r="OML8" s="363"/>
      <c r="OMM8" s="363"/>
      <c r="OMN8" s="363"/>
      <c r="OMO8" s="363"/>
      <c r="OMP8" s="363"/>
      <c r="OMQ8" s="363"/>
      <c r="OMR8" s="363"/>
      <c r="OMS8" s="363"/>
      <c r="OMT8" s="363"/>
      <c r="OMU8" s="363"/>
      <c r="OMV8" s="363"/>
      <c r="OMW8" s="363"/>
      <c r="OMX8" s="363"/>
      <c r="OMY8" s="363"/>
      <c r="OMZ8" s="363"/>
      <c r="ONA8" s="363"/>
      <c r="ONB8" s="363"/>
      <c r="ONC8" s="363"/>
      <c r="OND8" s="363"/>
      <c r="ONE8" s="363"/>
      <c r="ONF8" s="363"/>
      <c r="ONG8" s="363"/>
      <c r="ONH8" s="363"/>
      <c r="ONI8" s="363"/>
      <c r="ONJ8" s="363"/>
      <c r="ONK8" s="363"/>
      <c r="ONL8" s="363"/>
      <c r="ONM8" s="363"/>
      <c r="ONN8" s="363"/>
      <c r="ONO8" s="363"/>
      <c r="ONP8" s="363"/>
      <c r="ONQ8" s="363"/>
      <c r="ONR8" s="363"/>
      <c r="ONS8" s="363"/>
      <c r="ONT8" s="363"/>
      <c r="ONU8" s="363"/>
      <c r="ONV8" s="363"/>
      <c r="ONW8" s="363"/>
      <c r="ONX8" s="363"/>
      <c r="ONY8" s="363"/>
      <c r="ONZ8" s="363"/>
      <c r="OOA8" s="363"/>
      <c r="OOB8" s="363"/>
      <c r="OOC8" s="363"/>
      <c r="OOD8" s="363"/>
      <c r="OOE8" s="363"/>
      <c r="OOF8" s="363"/>
      <c r="OOG8" s="363"/>
      <c r="OOH8" s="363"/>
      <c r="OOI8" s="363"/>
      <c r="OOJ8" s="363"/>
      <c r="OOK8" s="363"/>
      <c r="OOL8" s="363"/>
      <c r="OOM8" s="363"/>
      <c r="OON8" s="363"/>
      <c r="OOO8" s="363"/>
      <c r="OOP8" s="363"/>
      <c r="OOQ8" s="363"/>
      <c r="OOR8" s="363"/>
      <c r="OOS8" s="363"/>
      <c r="OOT8" s="363"/>
      <c r="OOU8" s="363"/>
      <c r="OOV8" s="363"/>
      <c r="OOW8" s="363"/>
      <c r="OOX8" s="363"/>
      <c r="OOY8" s="363"/>
      <c r="OOZ8" s="363"/>
      <c r="OPA8" s="363"/>
      <c r="OPB8" s="363"/>
      <c r="OPC8" s="363"/>
      <c r="OPD8" s="363"/>
      <c r="OPE8" s="363"/>
      <c r="OPF8" s="363"/>
      <c r="OPG8" s="363"/>
      <c r="OPH8" s="363"/>
      <c r="OPI8" s="363"/>
      <c r="OPJ8" s="363"/>
      <c r="OPK8" s="363"/>
      <c r="OPL8" s="363"/>
      <c r="OPM8" s="363"/>
      <c r="OPN8" s="363"/>
      <c r="OPO8" s="363"/>
      <c r="OPP8" s="363"/>
      <c r="OPQ8" s="363"/>
      <c r="OPR8" s="363"/>
      <c r="OPS8" s="363"/>
      <c r="OPT8" s="363"/>
      <c r="OPU8" s="363"/>
      <c r="OPV8" s="363"/>
      <c r="OPW8" s="363"/>
      <c r="OPX8" s="363"/>
      <c r="OPY8" s="363"/>
      <c r="OPZ8" s="363"/>
      <c r="OQA8" s="363"/>
      <c r="OQB8" s="363"/>
      <c r="OQC8" s="363"/>
      <c r="OQD8" s="363"/>
      <c r="OQE8" s="363"/>
      <c r="OQF8" s="363"/>
      <c r="OQG8" s="363"/>
      <c r="OQH8" s="363"/>
      <c r="OQI8" s="363"/>
      <c r="OQJ8" s="363"/>
      <c r="OQK8" s="363"/>
      <c r="OQL8" s="363"/>
      <c r="OQM8" s="363"/>
      <c r="OQN8" s="363"/>
      <c r="OQO8" s="363"/>
      <c r="OQP8" s="363"/>
      <c r="OQQ8" s="363"/>
      <c r="OQR8" s="363"/>
      <c r="OQS8" s="363"/>
      <c r="OQT8" s="363"/>
      <c r="OQU8" s="363"/>
      <c r="OQV8" s="363"/>
      <c r="OQW8" s="363"/>
      <c r="OQX8" s="363"/>
      <c r="OQY8" s="363"/>
      <c r="OQZ8" s="363"/>
      <c r="ORA8" s="363"/>
      <c r="ORB8" s="363"/>
      <c r="ORC8" s="363"/>
      <c r="ORD8" s="363"/>
      <c r="ORE8" s="363"/>
      <c r="ORF8" s="363"/>
      <c r="ORG8" s="363"/>
      <c r="ORH8" s="363"/>
      <c r="ORI8" s="363"/>
      <c r="ORJ8" s="363"/>
      <c r="ORK8" s="363"/>
      <c r="ORL8" s="363"/>
      <c r="ORM8" s="363"/>
      <c r="ORN8" s="363"/>
      <c r="ORO8" s="363"/>
      <c r="ORP8" s="363"/>
      <c r="ORQ8" s="363"/>
      <c r="ORR8" s="363"/>
      <c r="ORS8" s="363"/>
      <c r="ORT8" s="363"/>
      <c r="ORU8" s="363"/>
      <c r="ORV8" s="363"/>
      <c r="ORW8" s="363"/>
      <c r="ORX8" s="363"/>
      <c r="ORY8" s="363"/>
      <c r="ORZ8" s="363"/>
      <c r="OSA8" s="363"/>
      <c r="OSB8" s="363"/>
      <c r="OSC8" s="363"/>
      <c r="OSD8" s="363"/>
      <c r="OSE8" s="363"/>
      <c r="OSF8" s="363"/>
      <c r="OSG8" s="363"/>
      <c r="OSH8" s="363"/>
      <c r="OSI8" s="363"/>
      <c r="OSJ8" s="363"/>
      <c r="OSK8" s="363"/>
      <c r="OSL8" s="363"/>
      <c r="OSM8" s="363"/>
      <c r="OSN8" s="363"/>
      <c r="OSO8" s="363"/>
      <c r="OSP8" s="363"/>
      <c r="OSQ8" s="363"/>
      <c r="OSR8" s="363"/>
      <c r="OSS8" s="363"/>
      <c r="OST8" s="363"/>
      <c r="OSU8" s="363"/>
      <c r="OSV8" s="363"/>
      <c r="OSW8" s="363"/>
      <c r="OSX8" s="363"/>
      <c r="OSY8" s="363"/>
      <c r="OSZ8" s="363"/>
      <c r="OTA8" s="363"/>
      <c r="OTB8" s="363"/>
      <c r="OTC8" s="363"/>
      <c r="OTD8" s="363"/>
      <c r="OTE8" s="363"/>
      <c r="OTF8" s="363"/>
      <c r="OTG8" s="363"/>
      <c r="OTH8" s="363"/>
      <c r="OTI8" s="363"/>
      <c r="OTJ8" s="363"/>
      <c r="OTK8" s="363"/>
      <c r="OTL8" s="363"/>
      <c r="OTM8" s="363"/>
      <c r="OTN8" s="363"/>
      <c r="OTO8" s="363"/>
      <c r="OTP8" s="363"/>
      <c r="OTQ8" s="363"/>
      <c r="OTR8" s="363"/>
      <c r="OTS8" s="363"/>
      <c r="OTT8" s="363"/>
      <c r="OTU8" s="363"/>
      <c r="OTV8" s="363"/>
      <c r="OTW8" s="363"/>
      <c r="OTX8" s="363"/>
      <c r="OTY8" s="363"/>
      <c r="OTZ8" s="363"/>
      <c r="OUA8" s="363"/>
      <c r="OUB8" s="363"/>
      <c r="OUC8" s="363"/>
      <c r="OUD8" s="363"/>
      <c r="OUE8" s="363"/>
      <c r="OUF8" s="363"/>
      <c r="OUG8" s="363"/>
      <c r="OUH8" s="363"/>
      <c r="OUI8" s="363"/>
      <c r="OUJ8" s="363"/>
      <c r="OUK8" s="363"/>
      <c r="OUL8" s="363"/>
      <c r="OUM8" s="363"/>
      <c r="OUN8" s="363"/>
      <c r="OUO8" s="363"/>
      <c r="OUP8" s="363"/>
      <c r="OUQ8" s="363"/>
      <c r="OUR8" s="363"/>
      <c r="OUS8" s="363"/>
      <c r="OUT8" s="363"/>
      <c r="OUU8" s="363"/>
      <c r="OUV8" s="363"/>
      <c r="OUW8" s="363"/>
      <c r="OUX8" s="363"/>
      <c r="OUY8" s="363"/>
      <c r="OUZ8" s="363"/>
      <c r="OVA8" s="363"/>
      <c r="OVB8" s="363"/>
      <c r="OVC8" s="363"/>
      <c r="OVD8" s="363"/>
      <c r="OVE8" s="363"/>
      <c r="OVF8" s="363"/>
      <c r="OVG8" s="363"/>
      <c r="OVH8" s="363"/>
      <c r="OVI8" s="363"/>
      <c r="OVJ8" s="363"/>
      <c r="OVK8" s="363"/>
      <c r="OVL8" s="363"/>
      <c r="OVM8" s="363"/>
      <c r="OVN8" s="363"/>
      <c r="OVO8" s="363"/>
      <c r="OVP8" s="363"/>
      <c r="OVQ8" s="363"/>
      <c r="OVR8" s="363"/>
      <c r="OVS8" s="363"/>
      <c r="OVT8" s="363"/>
      <c r="OVU8" s="363"/>
      <c r="OVV8" s="363"/>
      <c r="OVW8" s="363"/>
      <c r="OVX8" s="363"/>
      <c r="OVY8" s="363"/>
      <c r="OVZ8" s="363"/>
      <c r="OWA8" s="363"/>
      <c r="OWB8" s="363"/>
      <c r="OWC8" s="363"/>
      <c r="OWD8" s="363"/>
      <c r="OWE8" s="363"/>
      <c r="OWF8" s="363"/>
      <c r="OWG8" s="363"/>
      <c r="OWH8" s="363"/>
      <c r="OWI8" s="363"/>
      <c r="OWJ8" s="363"/>
      <c r="OWK8" s="363"/>
      <c r="OWL8" s="363"/>
      <c r="OWM8" s="363"/>
      <c r="OWN8" s="363"/>
      <c r="OWO8" s="363"/>
      <c r="OWP8" s="363"/>
      <c r="OWQ8" s="363"/>
      <c r="OWR8" s="363"/>
      <c r="OWS8" s="363"/>
      <c r="OWT8" s="363"/>
      <c r="OWU8" s="363"/>
      <c r="OWV8" s="363"/>
      <c r="OWW8" s="363"/>
      <c r="OWX8" s="363"/>
      <c r="OWY8" s="363"/>
      <c r="OWZ8" s="363"/>
      <c r="OXA8" s="363"/>
      <c r="OXB8" s="363"/>
      <c r="OXC8" s="363"/>
      <c r="OXD8" s="363"/>
      <c r="OXE8" s="363"/>
      <c r="OXF8" s="363"/>
      <c r="OXG8" s="363"/>
      <c r="OXH8" s="363"/>
      <c r="OXI8" s="363"/>
      <c r="OXJ8" s="363"/>
      <c r="OXK8" s="363"/>
      <c r="OXL8" s="363"/>
      <c r="OXM8" s="363"/>
      <c r="OXN8" s="363"/>
      <c r="OXO8" s="363"/>
      <c r="OXP8" s="363"/>
      <c r="OXQ8" s="363"/>
      <c r="OXR8" s="363"/>
      <c r="OXS8" s="363"/>
      <c r="OXT8" s="363"/>
      <c r="OXU8" s="363"/>
      <c r="OXV8" s="363"/>
      <c r="OXW8" s="363"/>
      <c r="OXX8" s="363"/>
      <c r="OXY8" s="363"/>
      <c r="OXZ8" s="363"/>
      <c r="OYA8" s="363"/>
      <c r="OYB8" s="363"/>
      <c r="OYC8" s="363"/>
      <c r="OYD8" s="363"/>
      <c r="OYE8" s="363"/>
      <c r="OYF8" s="363"/>
      <c r="OYG8" s="363"/>
      <c r="OYH8" s="363"/>
      <c r="OYI8" s="363"/>
      <c r="OYJ8" s="363"/>
      <c r="OYK8" s="363"/>
      <c r="OYL8" s="363"/>
      <c r="OYM8" s="363"/>
      <c r="OYN8" s="363"/>
      <c r="OYO8" s="363"/>
      <c r="OYP8" s="363"/>
      <c r="OYQ8" s="363"/>
      <c r="OYR8" s="363"/>
      <c r="OYS8" s="363"/>
      <c r="OYT8" s="363"/>
      <c r="OYU8" s="363"/>
      <c r="OYV8" s="363"/>
      <c r="OYW8" s="363"/>
      <c r="OYX8" s="363"/>
      <c r="OYY8" s="363"/>
      <c r="OYZ8" s="363"/>
      <c r="OZA8" s="363"/>
      <c r="OZB8" s="363"/>
      <c r="OZC8" s="363"/>
      <c r="OZD8" s="363"/>
      <c r="OZE8" s="363"/>
      <c r="OZF8" s="363"/>
      <c r="OZG8" s="363"/>
      <c r="OZH8" s="363"/>
      <c r="OZI8" s="363"/>
      <c r="OZJ8" s="363"/>
      <c r="OZK8" s="363"/>
      <c r="OZL8" s="363"/>
      <c r="OZM8" s="363"/>
      <c r="OZN8" s="363"/>
      <c r="OZO8" s="363"/>
      <c r="OZP8" s="363"/>
      <c r="OZQ8" s="363"/>
      <c r="OZR8" s="363"/>
      <c r="OZS8" s="363"/>
      <c r="OZT8" s="363"/>
      <c r="OZU8" s="363"/>
      <c r="OZV8" s="363"/>
      <c r="OZW8" s="363"/>
      <c r="OZX8" s="363"/>
      <c r="OZY8" s="363"/>
      <c r="OZZ8" s="363"/>
      <c r="PAA8" s="363"/>
      <c r="PAB8" s="363"/>
      <c r="PAC8" s="363"/>
      <c r="PAD8" s="363"/>
      <c r="PAE8" s="363"/>
      <c r="PAF8" s="363"/>
      <c r="PAG8" s="363"/>
      <c r="PAH8" s="363"/>
      <c r="PAI8" s="363"/>
      <c r="PAJ8" s="363"/>
      <c r="PAK8" s="363"/>
      <c r="PAL8" s="363"/>
      <c r="PAM8" s="363"/>
      <c r="PAN8" s="363"/>
      <c r="PAO8" s="363"/>
      <c r="PAP8" s="363"/>
      <c r="PAQ8" s="363"/>
      <c r="PAR8" s="363"/>
      <c r="PAS8" s="363"/>
      <c r="PAT8" s="363"/>
      <c r="PAU8" s="363"/>
      <c r="PAV8" s="363"/>
      <c r="PAW8" s="363"/>
      <c r="PAX8" s="363"/>
      <c r="PAY8" s="363"/>
      <c r="PAZ8" s="363"/>
      <c r="PBA8" s="363"/>
      <c r="PBB8" s="363"/>
      <c r="PBC8" s="363"/>
      <c r="PBD8" s="363"/>
      <c r="PBE8" s="363"/>
      <c r="PBF8" s="363"/>
      <c r="PBG8" s="363"/>
      <c r="PBH8" s="363"/>
      <c r="PBI8" s="363"/>
      <c r="PBJ8" s="363"/>
      <c r="PBK8" s="363"/>
      <c r="PBL8" s="363"/>
      <c r="PBM8" s="363"/>
      <c r="PBN8" s="363"/>
      <c r="PBO8" s="363"/>
      <c r="PBP8" s="363"/>
      <c r="PBQ8" s="363"/>
      <c r="PBR8" s="363"/>
      <c r="PBS8" s="363"/>
      <c r="PBT8" s="363"/>
      <c r="PBU8" s="363"/>
      <c r="PBV8" s="363"/>
      <c r="PBW8" s="363"/>
      <c r="PBX8" s="363"/>
      <c r="PBY8" s="363"/>
      <c r="PBZ8" s="363"/>
      <c r="PCA8" s="363"/>
      <c r="PCB8" s="363"/>
      <c r="PCC8" s="363"/>
      <c r="PCD8" s="363"/>
      <c r="PCE8" s="363"/>
      <c r="PCF8" s="363"/>
      <c r="PCG8" s="363"/>
      <c r="PCH8" s="363"/>
      <c r="PCI8" s="363"/>
      <c r="PCJ8" s="363"/>
      <c r="PCK8" s="363"/>
      <c r="PCL8" s="363"/>
      <c r="PCM8" s="363"/>
      <c r="PCN8" s="363"/>
      <c r="PCO8" s="363"/>
      <c r="PCP8" s="363"/>
      <c r="PCQ8" s="363"/>
      <c r="PCR8" s="363"/>
      <c r="PCS8" s="363"/>
      <c r="PCT8" s="363"/>
      <c r="PCU8" s="363"/>
      <c r="PCV8" s="363"/>
      <c r="PCW8" s="363"/>
      <c r="PCX8" s="363"/>
      <c r="PCY8" s="363"/>
      <c r="PCZ8" s="363"/>
      <c r="PDA8" s="363"/>
      <c r="PDB8" s="363"/>
      <c r="PDC8" s="363"/>
      <c r="PDD8" s="363"/>
      <c r="PDE8" s="363"/>
      <c r="PDF8" s="363"/>
      <c r="PDG8" s="363"/>
      <c r="PDH8" s="363"/>
      <c r="PDI8" s="363"/>
      <c r="PDJ8" s="363"/>
      <c r="PDK8" s="363"/>
      <c r="PDL8" s="363"/>
      <c r="PDM8" s="363"/>
      <c r="PDN8" s="363"/>
      <c r="PDO8" s="363"/>
      <c r="PDP8" s="363"/>
      <c r="PDQ8" s="363"/>
      <c r="PDR8" s="363"/>
      <c r="PDS8" s="363"/>
      <c r="PDT8" s="363"/>
      <c r="PDU8" s="363"/>
      <c r="PDV8" s="363"/>
      <c r="PDW8" s="363"/>
      <c r="PDX8" s="363"/>
      <c r="PDY8" s="363"/>
      <c r="PDZ8" s="363"/>
      <c r="PEA8" s="363"/>
      <c r="PEB8" s="363"/>
      <c r="PEC8" s="363"/>
      <c r="PED8" s="363"/>
      <c r="PEE8" s="363"/>
      <c r="PEF8" s="363"/>
      <c r="PEG8" s="363"/>
      <c r="PEH8" s="363"/>
      <c r="PEI8" s="363"/>
      <c r="PEJ8" s="363"/>
      <c r="PEK8" s="363"/>
      <c r="PEL8" s="363"/>
      <c r="PEM8" s="363"/>
      <c r="PEN8" s="363"/>
      <c r="PEO8" s="363"/>
      <c r="PEP8" s="363"/>
      <c r="PEQ8" s="363"/>
      <c r="PER8" s="363"/>
      <c r="PES8" s="363"/>
      <c r="PET8" s="363"/>
      <c r="PEU8" s="363"/>
      <c r="PEV8" s="363"/>
      <c r="PEW8" s="363"/>
      <c r="PEX8" s="363"/>
      <c r="PEY8" s="363"/>
      <c r="PEZ8" s="363"/>
      <c r="PFA8" s="363"/>
      <c r="PFB8" s="363"/>
      <c r="PFC8" s="363"/>
      <c r="PFD8" s="363"/>
      <c r="PFE8" s="363"/>
      <c r="PFF8" s="363"/>
      <c r="PFG8" s="363"/>
      <c r="PFH8" s="363"/>
      <c r="PFI8" s="363"/>
      <c r="PFJ8" s="363"/>
      <c r="PFK8" s="363"/>
      <c r="PFL8" s="363"/>
      <c r="PFM8" s="363"/>
      <c r="PFN8" s="363"/>
      <c r="PFO8" s="363"/>
      <c r="PFP8" s="363"/>
      <c r="PFQ8" s="363"/>
      <c r="PFR8" s="363"/>
      <c r="PFS8" s="363"/>
      <c r="PFT8" s="363"/>
      <c r="PFU8" s="363"/>
      <c r="PFV8" s="363"/>
      <c r="PFW8" s="363"/>
      <c r="PFX8" s="363"/>
      <c r="PFY8" s="363"/>
      <c r="PFZ8" s="363"/>
      <c r="PGA8" s="363"/>
      <c r="PGB8" s="363"/>
      <c r="PGC8" s="363"/>
      <c r="PGD8" s="363"/>
      <c r="PGE8" s="363"/>
      <c r="PGF8" s="363"/>
      <c r="PGG8" s="363"/>
      <c r="PGH8" s="363"/>
      <c r="PGI8" s="363"/>
      <c r="PGJ8" s="363"/>
      <c r="PGK8" s="363"/>
      <c r="PGL8" s="363"/>
      <c r="PGM8" s="363"/>
      <c r="PGN8" s="363"/>
      <c r="PGO8" s="363"/>
      <c r="PGP8" s="363"/>
      <c r="PGQ8" s="363"/>
      <c r="PGR8" s="363"/>
      <c r="PGS8" s="363"/>
      <c r="PGT8" s="363"/>
      <c r="PGU8" s="363"/>
      <c r="PGV8" s="363"/>
      <c r="PGW8" s="363"/>
      <c r="PGX8" s="363"/>
      <c r="PGY8" s="363"/>
      <c r="PGZ8" s="363"/>
      <c r="PHA8" s="363"/>
      <c r="PHB8" s="363"/>
      <c r="PHC8" s="363"/>
      <c r="PHD8" s="363"/>
      <c r="PHE8" s="363"/>
      <c r="PHF8" s="363"/>
      <c r="PHG8" s="363"/>
      <c r="PHH8" s="363"/>
      <c r="PHI8" s="363"/>
      <c r="PHJ8" s="363"/>
      <c r="PHK8" s="363"/>
      <c r="PHL8" s="363"/>
      <c r="PHM8" s="363"/>
      <c r="PHN8" s="363"/>
      <c r="PHO8" s="363"/>
      <c r="PHP8" s="363"/>
      <c r="PHQ8" s="363"/>
      <c r="PHR8" s="363"/>
      <c r="PHS8" s="363"/>
      <c r="PHT8" s="363"/>
      <c r="PHU8" s="363"/>
      <c r="PHV8" s="363"/>
      <c r="PHW8" s="363"/>
      <c r="PHX8" s="363"/>
      <c r="PHY8" s="363"/>
      <c r="PHZ8" s="363"/>
      <c r="PIA8" s="363"/>
      <c r="PIB8" s="363"/>
      <c r="PIC8" s="363"/>
      <c r="PID8" s="363"/>
      <c r="PIE8" s="363"/>
      <c r="PIF8" s="363"/>
      <c r="PIG8" s="363"/>
      <c r="PIH8" s="363"/>
      <c r="PII8" s="363"/>
      <c r="PIJ8" s="363"/>
      <c r="PIK8" s="363"/>
      <c r="PIL8" s="363"/>
      <c r="PIM8" s="363"/>
      <c r="PIN8" s="363"/>
      <c r="PIO8" s="363"/>
      <c r="PIP8" s="363"/>
      <c r="PIQ8" s="363"/>
      <c r="PIR8" s="363"/>
      <c r="PIS8" s="363"/>
      <c r="PIT8" s="363"/>
      <c r="PIU8" s="363"/>
      <c r="PIV8" s="363"/>
      <c r="PIW8" s="363"/>
      <c r="PIX8" s="363"/>
      <c r="PIY8" s="363"/>
      <c r="PIZ8" s="363"/>
      <c r="PJA8" s="363"/>
      <c r="PJB8" s="363"/>
      <c r="PJC8" s="363"/>
      <c r="PJD8" s="363"/>
      <c r="PJE8" s="363"/>
      <c r="PJF8" s="363"/>
      <c r="PJG8" s="363"/>
      <c r="PJH8" s="363"/>
      <c r="PJI8" s="363"/>
      <c r="PJJ8" s="363"/>
      <c r="PJK8" s="363"/>
      <c r="PJL8" s="363"/>
      <c r="PJM8" s="363"/>
      <c r="PJN8" s="363"/>
      <c r="PJO8" s="363"/>
      <c r="PJP8" s="363"/>
      <c r="PJQ8" s="363"/>
      <c r="PJR8" s="363"/>
      <c r="PJS8" s="363"/>
      <c r="PJT8" s="363"/>
      <c r="PJU8" s="363"/>
      <c r="PJV8" s="363"/>
      <c r="PJW8" s="363"/>
      <c r="PJX8" s="363"/>
      <c r="PJY8" s="363"/>
      <c r="PJZ8" s="363"/>
      <c r="PKA8" s="363"/>
      <c r="PKB8" s="363"/>
      <c r="PKC8" s="363"/>
      <c r="PKD8" s="363"/>
      <c r="PKE8" s="363"/>
      <c r="PKF8" s="363"/>
      <c r="PKG8" s="363"/>
      <c r="PKH8" s="363"/>
      <c r="PKI8" s="363"/>
      <c r="PKJ8" s="363"/>
      <c r="PKK8" s="363"/>
      <c r="PKL8" s="363"/>
      <c r="PKM8" s="363"/>
      <c r="PKN8" s="363"/>
      <c r="PKO8" s="363"/>
      <c r="PKP8" s="363"/>
      <c r="PKQ8" s="363"/>
      <c r="PKR8" s="363"/>
      <c r="PKS8" s="363"/>
      <c r="PKT8" s="363"/>
      <c r="PKU8" s="363"/>
      <c r="PKV8" s="363"/>
      <c r="PKW8" s="363"/>
      <c r="PKX8" s="363"/>
      <c r="PKY8" s="363"/>
      <c r="PKZ8" s="363"/>
      <c r="PLA8" s="363"/>
      <c r="PLB8" s="363"/>
      <c r="PLC8" s="363"/>
      <c r="PLD8" s="363"/>
      <c r="PLE8" s="363"/>
      <c r="PLF8" s="363"/>
      <c r="PLG8" s="363"/>
      <c r="PLH8" s="363"/>
      <c r="PLI8" s="363"/>
      <c r="PLJ8" s="363"/>
      <c r="PLK8" s="363"/>
      <c r="PLL8" s="363"/>
      <c r="PLM8" s="363"/>
      <c r="PLN8" s="363"/>
      <c r="PLO8" s="363"/>
      <c r="PLP8" s="363"/>
      <c r="PLQ8" s="363"/>
      <c r="PLR8" s="363"/>
      <c r="PLS8" s="363"/>
      <c r="PLT8" s="363"/>
      <c r="PLU8" s="363"/>
      <c r="PLV8" s="363"/>
      <c r="PLW8" s="363"/>
      <c r="PLX8" s="363"/>
      <c r="PLY8" s="363"/>
      <c r="PLZ8" s="363"/>
      <c r="PMA8" s="363"/>
      <c r="PMB8" s="363"/>
      <c r="PMC8" s="363"/>
      <c r="PMD8" s="363"/>
      <c r="PME8" s="363"/>
      <c r="PMF8" s="363"/>
      <c r="PMG8" s="363"/>
      <c r="PMH8" s="363"/>
      <c r="PMI8" s="363"/>
      <c r="PMJ8" s="363"/>
      <c r="PMK8" s="363"/>
      <c r="PML8" s="363"/>
      <c r="PMM8" s="363"/>
      <c r="PMN8" s="363"/>
      <c r="PMO8" s="363"/>
      <c r="PMP8" s="363"/>
      <c r="PMQ8" s="363"/>
      <c r="PMR8" s="363"/>
      <c r="PMS8" s="363"/>
      <c r="PMT8" s="363"/>
      <c r="PMU8" s="363"/>
      <c r="PMV8" s="363"/>
      <c r="PMW8" s="363"/>
      <c r="PMX8" s="363"/>
      <c r="PMY8" s="363"/>
      <c r="PMZ8" s="363"/>
      <c r="PNA8" s="363"/>
      <c r="PNB8" s="363"/>
      <c r="PNC8" s="363"/>
      <c r="PND8" s="363"/>
      <c r="PNE8" s="363"/>
      <c r="PNF8" s="363"/>
      <c r="PNG8" s="363"/>
      <c r="PNH8" s="363"/>
      <c r="PNI8" s="363"/>
      <c r="PNJ8" s="363"/>
      <c r="PNK8" s="363"/>
      <c r="PNL8" s="363"/>
      <c r="PNM8" s="363"/>
      <c r="PNN8" s="363"/>
      <c r="PNO8" s="363"/>
      <c r="PNP8" s="363"/>
      <c r="PNQ8" s="363"/>
      <c r="PNR8" s="363"/>
      <c r="PNS8" s="363"/>
      <c r="PNT8" s="363"/>
      <c r="PNU8" s="363"/>
      <c r="PNV8" s="363"/>
      <c r="PNW8" s="363"/>
      <c r="PNX8" s="363"/>
      <c r="PNY8" s="363"/>
      <c r="PNZ8" s="363"/>
      <c r="POA8" s="363"/>
      <c r="POB8" s="363"/>
      <c r="POC8" s="363"/>
      <c r="POD8" s="363"/>
      <c r="POE8" s="363"/>
      <c r="POF8" s="363"/>
      <c r="POG8" s="363"/>
      <c r="POH8" s="363"/>
      <c r="POI8" s="363"/>
      <c r="POJ8" s="363"/>
      <c r="POK8" s="363"/>
      <c r="POL8" s="363"/>
      <c r="POM8" s="363"/>
      <c r="PON8" s="363"/>
      <c r="POO8" s="363"/>
      <c r="POP8" s="363"/>
      <c r="POQ8" s="363"/>
      <c r="POR8" s="363"/>
      <c r="POS8" s="363"/>
      <c r="POT8" s="363"/>
      <c r="POU8" s="363"/>
      <c r="POV8" s="363"/>
      <c r="POW8" s="363"/>
      <c r="POX8" s="363"/>
      <c r="POY8" s="363"/>
      <c r="POZ8" s="363"/>
      <c r="PPA8" s="363"/>
      <c r="PPB8" s="363"/>
      <c r="PPC8" s="363"/>
      <c r="PPD8" s="363"/>
      <c r="PPE8" s="363"/>
      <c r="PPF8" s="363"/>
      <c r="PPG8" s="363"/>
      <c r="PPH8" s="363"/>
      <c r="PPI8" s="363"/>
      <c r="PPJ8" s="363"/>
      <c r="PPK8" s="363"/>
      <c r="PPL8" s="363"/>
      <c r="PPM8" s="363"/>
      <c r="PPN8" s="363"/>
      <c r="PPO8" s="363"/>
      <c r="PPP8" s="363"/>
      <c r="PPQ8" s="363"/>
      <c r="PPR8" s="363"/>
      <c r="PPS8" s="363"/>
      <c r="PPT8" s="363"/>
      <c r="PPU8" s="363"/>
      <c r="PPV8" s="363"/>
      <c r="PPW8" s="363"/>
      <c r="PPX8" s="363"/>
      <c r="PPY8" s="363"/>
      <c r="PPZ8" s="363"/>
      <c r="PQA8" s="363"/>
      <c r="PQB8" s="363"/>
      <c r="PQC8" s="363"/>
      <c r="PQD8" s="363"/>
      <c r="PQE8" s="363"/>
      <c r="PQF8" s="363"/>
      <c r="PQG8" s="363"/>
      <c r="PQH8" s="363"/>
      <c r="PQI8" s="363"/>
      <c r="PQJ8" s="363"/>
      <c r="PQK8" s="363"/>
      <c r="PQL8" s="363"/>
      <c r="PQM8" s="363"/>
      <c r="PQN8" s="363"/>
      <c r="PQO8" s="363"/>
      <c r="PQP8" s="363"/>
      <c r="PQQ8" s="363"/>
      <c r="PQR8" s="363"/>
      <c r="PQS8" s="363"/>
      <c r="PQT8" s="363"/>
      <c r="PQU8" s="363"/>
      <c r="PQV8" s="363"/>
      <c r="PQW8" s="363"/>
      <c r="PQX8" s="363"/>
      <c r="PQY8" s="363"/>
      <c r="PQZ8" s="363"/>
      <c r="PRA8" s="363"/>
      <c r="PRB8" s="363"/>
      <c r="PRC8" s="363"/>
      <c r="PRD8" s="363"/>
      <c r="PRE8" s="363"/>
      <c r="PRF8" s="363"/>
      <c r="PRG8" s="363"/>
      <c r="PRH8" s="363"/>
      <c r="PRI8" s="363"/>
      <c r="PRJ8" s="363"/>
      <c r="PRK8" s="363"/>
      <c r="PRL8" s="363"/>
      <c r="PRM8" s="363"/>
      <c r="PRN8" s="363"/>
      <c r="PRO8" s="363"/>
      <c r="PRP8" s="363"/>
      <c r="PRQ8" s="363"/>
      <c r="PRR8" s="363"/>
      <c r="PRS8" s="363"/>
      <c r="PRT8" s="363"/>
      <c r="PRU8" s="363"/>
      <c r="PRV8" s="363"/>
      <c r="PRW8" s="363"/>
      <c r="PRX8" s="363"/>
      <c r="PRY8" s="363"/>
      <c r="PRZ8" s="363"/>
      <c r="PSA8" s="363"/>
      <c r="PSB8" s="363"/>
      <c r="PSC8" s="363"/>
      <c r="PSD8" s="363"/>
      <c r="PSE8" s="363"/>
      <c r="PSF8" s="363"/>
      <c r="PSG8" s="363"/>
      <c r="PSH8" s="363"/>
      <c r="PSI8" s="363"/>
      <c r="PSJ8" s="363"/>
      <c r="PSK8" s="363"/>
      <c r="PSL8" s="363"/>
      <c r="PSM8" s="363"/>
      <c r="PSN8" s="363"/>
      <c r="PSO8" s="363"/>
      <c r="PSP8" s="363"/>
      <c r="PSQ8" s="363"/>
      <c r="PSR8" s="363"/>
      <c r="PSS8" s="363"/>
      <c r="PST8" s="363"/>
      <c r="PSU8" s="363"/>
      <c r="PSV8" s="363"/>
      <c r="PSW8" s="363"/>
      <c r="PSX8" s="363"/>
      <c r="PSY8" s="363"/>
      <c r="PSZ8" s="363"/>
      <c r="PTA8" s="363"/>
      <c r="PTB8" s="363"/>
      <c r="PTC8" s="363"/>
      <c r="PTD8" s="363"/>
      <c r="PTE8" s="363"/>
      <c r="PTF8" s="363"/>
      <c r="PTG8" s="363"/>
      <c r="PTH8" s="363"/>
      <c r="PTI8" s="363"/>
      <c r="PTJ8" s="363"/>
      <c r="PTK8" s="363"/>
      <c r="PTL8" s="363"/>
      <c r="PTM8" s="363"/>
      <c r="PTN8" s="363"/>
      <c r="PTO8" s="363"/>
      <c r="PTP8" s="363"/>
      <c r="PTQ8" s="363"/>
      <c r="PTR8" s="363"/>
      <c r="PTS8" s="363"/>
      <c r="PTT8" s="363"/>
      <c r="PTU8" s="363"/>
      <c r="PTV8" s="363"/>
      <c r="PTW8" s="363"/>
      <c r="PTX8" s="363"/>
      <c r="PTY8" s="363"/>
      <c r="PTZ8" s="363"/>
      <c r="PUA8" s="363"/>
      <c r="PUB8" s="363"/>
      <c r="PUC8" s="363"/>
      <c r="PUD8" s="363"/>
      <c r="PUE8" s="363"/>
      <c r="PUF8" s="363"/>
      <c r="PUG8" s="363"/>
      <c r="PUH8" s="363"/>
      <c r="PUI8" s="363"/>
      <c r="PUJ8" s="363"/>
      <c r="PUK8" s="363"/>
      <c r="PUL8" s="363"/>
      <c r="PUM8" s="363"/>
      <c r="PUN8" s="363"/>
      <c r="PUO8" s="363"/>
      <c r="PUP8" s="363"/>
      <c r="PUQ8" s="363"/>
      <c r="PUR8" s="363"/>
      <c r="PUS8" s="363"/>
      <c r="PUT8" s="363"/>
      <c r="PUU8" s="363"/>
      <c r="PUV8" s="363"/>
      <c r="PUW8" s="363"/>
      <c r="PUX8" s="363"/>
      <c r="PUY8" s="363"/>
      <c r="PUZ8" s="363"/>
      <c r="PVA8" s="363"/>
      <c r="PVB8" s="363"/>
      <c r="PVC8" s="363"/>
      <c r="PVD8" s="363"/>
      <c r="PVE8" s="363"/>
      <c r="PVF8" s="363"/>
      <c r="PVG8" s="363"/>
      <c r="PVH8" s="363"/>
      <c r="PVI8" s="363"/>
      <c r="PVJ8" s="363"/>
      <c r="PVK8" s="363"/>
      <c r="PVL8" s="363"/>
      <c r="PVM8" s="363"/>
      <c r="PVN8" s="363"/>
      <c r="PVO8" s="363"/>
      <c r="PVP8" s="363"/>
      <c r="PVQ8" s="363"/>
      <c r="PVR8" s="363"/>
      <c r="PVS8" s="363"/>
      <c r="PVT8" s="363"/>
      <c r="PVU8" s="363"/>
      <c r="PVV8" s="363"/>
      <c r="PVW8" s="363"/>
      <c r="PVX8" s="363"/>
      <c r="PVY8" s="363"/>
      <c r="PVZ8" s="363"/>
      <c r="PWA8" s="363"/>
      <c r="PWB8" s="363"/>
      <c r="PWC8" s="363"/>
      <c r="PWD8" s="363"/>
      <c r="PWE8" s="363"/>
      <c r="PWF8" s="363"/>
      <c r="PWG8" s="363"/>
      <c r="PWH8" s="363"/>
      <c r="PWI8" s="363"/>
      <c r="PWJ8" s="363"/>
      <c r="PWK8" s="363"/>
      <c r="PWL8" s="363"/>
      <c r="PWM8" s="363"/>
      <c r="PWN8" s="363"/>
      <c r="PWO8" s="363"/>
      <c r="PWP8" s="363"/>
      <c r="PWQ8" s="363"/>
      <c r="PWR8" s="363"/>
      <c r="PWS8" s="363"/>
      <c r="PWT8" s="363"/>
      <c r="PWU8" s="363"/>
      <c r="PWV8" s="363"/>
      <c r="PWW8" s="363"/>
      <c r="PWX8" s="363"/>
      <c r="PWY8" s="363"/>
      <c r="PWZ8" s="363"/>
      <c r="PXA8" s="363"/>
      <c r="PXB8" s="363"/>
      <c r="PXC8" s="363"/>
      <c r="PXD8" s="363"/>
      <c r="PXE8" s="363"/>
      <c r="PXF8" s="363"/>
      <c r="PXG8" s="363"/>
      <c r="PXH8" s="363"/>
      <c r="PXI8" s="363"/>
      <c r="PXJ8" s="363"/>
      <c r="PXK8" s="363"/>
      <c r="PXL8" s="363"/>
      <c r="PXM8" s="363"/>
      <c r="PXN8" s="363"/>
      <c r="PXO8" s="363"/>
      <c r="PXP8" s="363"/>
      <c r="PXQ8" s="363"/>
      <c r="PXR8" s="363"/>
      <c r="PXS8" s="363"/>
      <c r="PXT8" s="363"/>
      <c r="PXU8" s="363"/>
      <c r="PXV8" s="363"/>
      <c r="PXW8" s="363"/>
      <c r="PXX8" s="363"/>
      <c r="PXY8" s="363"/>
      <c r="PXZ8" s="363"/>
      <c r="PYA8" s="363"/>
      <c r="PYB8" s="363"/>
      <c r="PYC8" s="363"/>
      <c r="PYD8" s="363"/>
      <c r="PYE8" s="363"/>
      <c r="PYF8" s="363"/>
      <c r="PYG8" s="363"/>
      <c r="PYH8" s="363"/>
      <c r="PYI8" s="363"/>
      <c r="PYJ8" s="363"/>
      <c r="PYK8" s="363"/>
      <c r="PYL8" s="363"/>
      <c r="PYM8" s="363"/>
      <c r="PYN8" s="363"/>
      <c r="PYO8" s="363"/>
      <c r="PYP8" s="363"/>
      <c r="PYQ8" s="363"/>
      <c r="PYR8" s="363"/>
      <c r="PYS8" s="363"/>
      <c r="PYT8" s="363"/>
      <c r="PYU8" s="363"/>
      <c r="PYV8" s="363"/>
      <c r="PYW8" s="363"/>
      <c r="PYX8" s="363"/>
      <c r="PYY8" s="363"/>
      <c r="PYZ8" s="363"/>
      <c r="PZA8" s="363"/>
      <c r="PZB8" s="363"/>
      <c r="PZC8" s="363"/>
      <c r="PZD8" s="363"/>
      <c r="PZE8" s="363"/>
      <c r="PZF8" s="363"/>
      <c r="PZG8" s="363"/>
      <c r="PZH8" s="363"/>
      <c r="PZI8" s="363"/>
      <c r="PZJ8" s="363"/>
      <c r="PZK8" s="363"/>
      <c r="PZL8" s="363"/>
      <c r="PZM8" s="363"/>
      <c r="PZN8" s="363"/>
      <c r="PZO8" s="363"/>
      <c r="PZP8" s="363"/>
      <c r="PZQ8" s="363"/>
      <c r="PZR8" s="363"/>
      <c r="PZS8" s="363"/>
      <c r="PZT8" s="363"/>
      <c r="PZU8" s="363"/>
      <c r="PZV8" s="363"/>
      <c r="PZW8" s="363"/>
      <c r="PZX8" s="363"/>
      <c r="PZY8" s="363"/>
      <c r="PZZ8" s="363"/>
      <c r="QAA8" s="363"/>
      <c r="QAB8" s="363"/>
      <c r="QAC8" s="363"/>
      <c r="QAD8" s="363"/>
      <c r="QAE8" s="363"/>
      <c r="QAF8" s="363"/>
      <c r="QAG8" s="363"/>
      <c r="QAH8" s="363"/>
      <c r="QAI8" s="363"/>
      <c r="QAJ8" s="363"/>
      <c r="QAK8" s="363"/>
      <c r="QAL8" s="363"/>
      <c r="QAM8" s="363"/>
      <c r="QAN8" s="363"/>
      <c r="QAO8" s="363"/>
      <c r="QAP8" s="363"/>
      <c r="QAQ8" s="363"/>
      <c r="QAR8" s="363"/>
      <c r="QAS8" s="363"/>
      <c r="QAT8" s="363"/>
      <c r="QAU8" s="363"/>
      <c r="QAV8" s="363"/>
      <c r="QAW8" s="363"/>
      <c r="QAX8" s="363"/>
      <c r="QAY8" s="363"/>
      <c r="QAZ8" s="363"/>
      <c r="QBA8" s="363"/>
      <c r="QBB8" s="363"/>
      <c r="QBC8" s="363"/>
      <c r="QBD8" s="363"/>
      <c r="QBE8" s="363"/>
      <c r="QBF8" s="363"/>
      <c r="QBG8" s="363"/>
      <c r="QBH8" s="363"/>
      <c r="QBI8" s="363"/>
      <c r="QBJ8" s="363"/>
      <c r="QBK8" s="363"/>
      <c r="QBL8" s="363"/>
      <c r="QBM8" s="363"/>
      <c r="QBN8" s="363"/>
      <c r="QBO8" s="363"/>
      <c r="QBP8" s="363"/>
      <c r="QBQ8" s="363"/>
      <c r="QBR8" s="363"/>
      <c r="QBS8" s="363"/>
      <c r="QBT8" s="363"/>
      <c r="QBU8" s="363"/>
      <c r="QBV8" s="363"/>
      <c r="QBW8" s="363"/>
      <c r="QBX8" s="363"/>
      <c r="QBY8" s="363"/>
      <c r="QBZ8" s="363"/>
      <c r="QCA8" s="363"/>
      <c r="QCB8" s="363"/>
      <c r="QCC8" s="363"/>
      <c r="QCD8" s="363"/>
      <c r="QCE8" s="363"/>
      <c r="QCF8" s="363"/>
      <c r="QCG8" s="363"/>
      <c r="QCH8" s="363"/>
      <c r="QCI8" s="363"/>
      <c r="QCJ8" s="363"/>
      <c r="QCK8" s="363"/>
      <c r="QCL8" s="363"/>
      <c r="QCM8" s="363"/>
      <c r="QCN8" s="363"/>
      <c r="QCO8" s="363"/>
      <c r="QCP8" s="363"/>
      <c r="QCQ8" s="363"/>
      <c r="QCR8" s="363"/>
      <c r="QCS8" s="363"/>
      <c r="QCT8" s="363"/>
      <c r="QCU8" s="363"/>
      <c r="QCV8" s="363"/>
      <c r="QCW8" s="363"/>
      <c r="QCX8" s="363"/>
      <c r="QCY8" s="363"/>
      <c r="QCZ8" s="363"/>
      <c r="QDA8" s="363"/>
      <c r="QDB8" s="363"/>
      <c r="QDC8" s="363"/>
      <c r="QDD8" s="363"/>
      <c r="QDE8" s="363"/>
      <c r="QDF8" s="363"/>
      <c r="QDG8" s="363"/>
      <c r="QDH8" s="363"/>
      <c r="QDI8" s="363"/>
      <c r="QDJ8" s="363"/>
      <c r="QDK8" s="363"/>
      <c r="QDL8" s="363"/>
      <c r="QDM8" s="363"/>
      <c r="QDN8" s="363"/>
      <c r="QDO8" s="363"/>
      <c r="QDP8" s="363"/>
      <c r="QDQ8" s="363"/>
      <c r="QDR8" s="363"/>
      <c r="QDS8" s="363"/>
      <c r="QDT8" s="363"/>
      <c r="QDU8" s="363"/>
      <c r="QDV8" s="363"/>
      <c r="QDW8" s="363"/>
      <c r="QDX8" s="363"/>
      <c r="QDY8" s="363"/>
      <c r="QDZ8" s="363"/>
      <c r="QEA8" s="363"/>
      <c r="QEB8" s="363"/>
      <c r="QEC8" s="363"/>
      <c r="QED8" s="363"/>
      <c r="QEE8" s="363"/>
      <c r="QEF8" s="363"/>
      <c r="QEG8" s="363"/>
      <c r="QEH8" s="363"/>
      <c r="QEI8" s="363"/>
      <c r="QEJ8" s="363"/>
      <c r="QEK8" s="363"/>
      <c r="QEL8" s="363"/>
      <c r="QEM8" s="363"/>
      <c r="QEN8" s="363"/>
      <c r="QEO8" s="363"/>
      <c r="QEP8" s="363"/>
      <c r="QEQ8" s="363"/>
      <c r="QER8" s="363"/>
      <c r="QES8" s="363"/>
      <c r="QET8" s="363"/>
      <c r="QEU8" s="363"/>
      <c r="QEV8" s="363"/>
      <c r="QEW8" s="363"/>
      <c r="QEX8" s="363"/>
      <c r="QEY8" s="363"/>
      <c r="QEZ8" s="363"/>
      <c r="QFA8" s="363"/>
      <c r="QFB8" s="363"/>
      <c r="QFC8" s="363"/>
      <c r="QFD8" s="363"/>
      <c r="QFE8" s="363"/>
      <c r="QFF8" s="363"/>
      <c r="QFG8" s="363"/>
      <c r="QFH8" s="363"/>
      <c r="QFI8" s="363"/>
      <c r="QFJ8" s="363"/>
      <c r="QFK8" s="363"/>
      <c r="QFL8" s="363"/>
      <c r="QFM8" s="363"/>
      <c r="QFN8" s="363"/>
      <c r="QFO8" s="363"/>
      <c r="QFP8" s="363"/>
      <c r="QFQ8" s="363"/>
      <c r="QFR8" s="363"/>
      <c r="QFS8" s="363"/>
      <c r="QFT8" s="363"/>
      <c r="QFU8" s="363"/>
      <c r="QFV8" s="363"/>
      <c r="QFW8" s="363"/>
      <c r="QFX8" s="363"/>
      <c r="QFY8" s="363"/>
      <c r="QFZ8" s="363"/>
      <c r="QGA8" s="363"/>
      <c r="QGB8" s="363"/>
      <c r="QGC8" s="363"/>
      <c r="QGD8" s="363"/>
      <c r="QGE8" s="363"/>
      <c r="QGF8" s="363"/>
      <c r="QGG8" s="363"/>
      <c r="QGH8" s="363"/>
      <c r="QGI8" s="363"/>
      <c r="QGJ8" s="363"/>
      <c r="QGK8" s="363"/>
      <c r="QGL8" s="363"/>
      <c r="QGM8" s="363"/>
      <c r="QGN8" s="363"/>
      <c r="QGO8" s="363"/>
      <c r="QGP8" s="363"/>
      <c r="QGQ8" s="363"/>
      <c r="QGR8" s="363"/>
      <c r="QGS8" s="363"/>
      <c r="QGT8" s="363"/>
      <c r="QGU8" s="363"/>
      <c r="QGV8" s="363"/>
      <c r="QGW8" s="363"/>
      <c r="QGX8" s="363"/>
      <c r="QGY8" s="363"/>
      <c r="QGZ8" s="363"/>
      <c r="QHA8" s="363"/>
      <c r="QHB8" s="363"/>
      <c r="QHC8" s="363"/>
      <c r="QHD8" s="363"/>
      <c r="QHE8" s="363"/>
      <c r="QHF8" s="363"/>
      <c r="QHG8" s="363"/>
      <c r="QHH8" s="363"/>
      <c r="QHI8" s="363"/>
      <c r="QHJ8" s="363"/>
      <c r="QHK8" s="363"/>
      <c r="QHL8" s="363"/>
      <c r="QHM8" s="363"/>
      <c r="QHN8" s="363"/>
      <c r="QHO8" s="363"/>
      <c r="QHP8" s="363"/>
      <c r="QHQ8" s="363"/>
      <c r="QHR8" s="363"/>
      <c r="QHS8" s="363"/>
      <c r="QHT8" s="363"/>
      <c r="QHU8" s="363"/>
      <c r="QHV8" s="363"/>
      <c r="QHW8" s="363"/>
      <c r="QHX8" s="363"/>
      <c r="QHY8" s="363"/>
      <c r="QHZ8" s="363"/>
      <c r="QIA8" s="363"/>
      <c r="QIB8" s="363"/>
      <c r="QIC8" s="363"/>
      <c r="QID8" s="363"/>
      <c r="QIE8" s="363"/>
      <c r="QIF8" s="363"/>
      <c r="QIG8" s="363"/>
      <c r="QIH8" s="363"/>
      <c r="QII8" s="363"/>
      <c r="QIJ8" s="363"/>
      <c r="QIK8" s="363"/>
      <c r="QIL8" s="363"/>
      <c r="QIM8" s="363"/>
      <c r="QIN8" s="363"/>
      <c r="QIO8" s="363"/>
      <c r="QIP8" s="363"/>
      <c r="QIQ8" s="363"/>
      <c r="QIR8" s="363"/>
      <c r="QIS8" s="363"/>
      <c r="QIT8" s="363"/>
      <c r="QIU8" s="363"/>
      <c r="QIV8" s="363"/>
      <c r="QIW8" s="363"/>
      <c r="QIX8" s="363"/>
      <c r="QIY8" s="363"/>
      <c r="QIZ8" s="363"/>
      <c r="QJA8" s="363"/>
      <c r="QJB8" s="363"/>
      <c r="QJC8" s="363"/>
      <c r="QJD8" s="363"/>
      <c r="QJE8" s="363"/>
      <c r="QJF8" s="363"/>
      <c r="QJG8" s="363"/>
      <c r="QJH8" s="363"/>
      <c r="QJI8" s="363"/>
      <c r="QJJ8" s="363"/>
      <c r="QJK8" s="363"/>
      <c r="QJL8" s="363"/>
      <c r="QJM8" s="363"/>
      <c r="QJN8" s="363"/>
      <c r="QJO8" s="363"/>
      <c r="QJP8" s="363"/>
      <c r="QJQ8" s="363"/>
      <c r="QJR8" s="363"/>
      <c r="QJS8" s="363"/>
      <c r="QJT8" s="363"/>
      <c r="QJU8" s="363"/>
      <c r="QJV8" s="363"/>
      <c r="QJW8" s="363"/>
      <c r="QJX8" s="363"/>
      <c r="QJY8" s="363"/>
      <c r="QJZ8" s="363"/>
      <c r="QKA8" s="363"/>
      <c r="QKB8" s="363"/>
      <c r="QKC8" s="363"/>
      <c r="QKD8" s="363"/>
      <c r="QKE8" s="363"/>
      <c r="QKF8" s="363"/>
      <c r="QKG8" s="363"/>
      <c r="QKH8" s="363"/>
      <c r="QKI8" s="363"/>
      <c r="QKJ8" s="363"/>
      <c r="QKK8" s="363"/>
      <c r="QKL8" s="363"/>
      <c r="QKM8" s="363"/>
      <c r="QKN8" s="363"/>
      <c r="QKO8" s="363"/>
      <c r="QKP8" s="363"/>
      <c r="QKQ8" s="363"/>
      <c r="QKR8" s="363"/>
      <c r="QKS8" s="363"/>
      <c r="QKT8" s="363"/>
      <c r="QKU8" s="363"/>
      <c r="QKV8" s="363"/>
      <c r="QKW8" s="363"/>
      <c r="QKX8" s="363"/>
      <c r="QKY8" s="363"/>
      <c r="QKZ8" s="363"/>
      <c r="QLA8" s="363"/>
      <c r="QLB8" s="363"/>
      <c r="QLC8" s="363"/>
      <c r="QLD8" s="363"/>
      <c r="QLE8" s="363"/>
      <c r="QLF8" s="363"/>
      <c r="QLG8" s="363"/>
      <c r="QLH8" s="363"/>
      <c r="QLI8" s="363"/>
      <c r="QLJ8" s="363"/>
      <c r="QLK8" s="363"/>
      <c r="QLL8" s="363"/>
      <c r="QLM8" s="363"/>
      <c r="QLN8" s="363"/>
      <c r="QLO8" s="363"/>
      <c r="QLP8" s="363"/>
      <c r="QLQ8" s="363"/>
      <c r="QLR8" s="363"/>
      <c r="QLS8" s="363"/>
      <c r="QLT8" s="363"/>
      <c r="QLU8" s="363"/>
      <c r="QLV8" s="363"/>
      <c r="QLW8" s="363"/>
      <c r="QLX8" s="363"/>
      <c r="QLY8" s="363"/>
      <c r="QLZ8" s="363"/>
      <c r="QMA8" s="363"/>
      <c r="QMB8" s="363"/>
      <c r="QMC8" s="363"/>
      <c r="QMD8" s="363"/>
      <c r="QME8" s="363"/>
      <c r="QMF8" s="363"/>
      <c r="QMG8" s="363"/>
      <c r="QMH8" s="363"/>
      <c r="QMI8" s="363"/>
      <c r="QMJ8" s="363"/>
      <c r="QMK8" s="363"/>
      <c r="QML8" s="363"/>
      <c r="QMM8" s="363"/>
      <c r="QMN8" s="363"/>
      <c r="QMO8" s="363"/>
      <c r="QMP8" s="363"/>
      <c r="QMQ8" s="363"/>
      <c r="QMR8" s="363"/>
      <c r="QMS8" s="363"/>
      <c r="QMT8" s="363"/>
      <c r="QMU8" s="363"/>
      <c r="QMV8" s="363"/>
      <c r="QMW8" s="363"/>
      <c r="QMX8" s="363"/>
      <c r="QMY8" s="363"/>
      <c r="QMZ8" s="363"/>
      <c r="QNA8" s="363"/>
      <c r="QNB8" s="363"/>
      <c r="QNC8" s="363"/>
      <c r="QND8" s="363"/>
      <c r="QNE8" s="363"/>
      <c r="QNF8" s="363"/>
      <c r="QNG8" s="363"/>
      <c r="QNH8" s="363"/>
      <c r="QNI8" s="363"/>
      <c r="QNJ8" s="363"/>
      <c r="QNK8" s="363"/>
      <c r="QNL8" s="363"/>
      <c r="QNM8" s="363"/>
      <c r="QNN8" s="363"/>
      <c r="QNO8" s="363"/>
      <c r="QNP8" s="363"/>
      <c r="QNQ8" s="363"/>
      <c r="QNR8" s="363"/>
      <c r="QNS8" s="363"/>
      <c r="QNT8" s="363"/>
      <c r="QNU8" s="363"/>
      <c r="QNV8" s="363"/>
      <c r="QNW8" s="363"/>
      <c r="QNX8" s="363"/>
      <c r="QNY8" s="363"/>
      <c r="QNZ8" s="363"/>
      <c r="QOA8" s="363"/>
      <c r="QOB8" s="363"/>
      <c r="QOC8" s="363"/>
      <c r="QOD8" s="363"/>
      <c r="QOE8" s="363"/>
      <c r="QOF8" s="363"/>
      <c r="QOG8" s="363"/>
      <c r="QOH8" s="363"/>
      <c r="QOI8" s="363"/>
      <c r="QOJ8" s="363"/>
      <c r="QOK8" s="363"/>
      <c r="QOL8" s="363"/>
      <c r="QOM8" s="363"/>
      <c r="QON8" s="363"/>
      <c r="QOO8" s="363"/>
      <c r="QOP8" s="363"/>
      <c r="QOQ8" s="363"/>
      <c r="QOR8" s="363"/>
      <c r="QOS8" s="363"/>
      <c r="QOT8" s="363"/>
      <c r="QOU8" s="363"/>
      <c r="QOV8" s="363"/>
      <c r="QOW8" s="363"/>
      <c r="QOX8" s="363"/>
      <c r="QOY8" s="363"/>
      <c r="QOZ8" s="363"/>
      <c r="QPA8" s="363"/>
      <c r="QPB8" s="363"/>
      <c r="QPC8" s="363"/>
      <c r="QPD8" s="363"/>
      <c r="QPE8" s="363"/>
      <c r="QPF8" s="363"/>
      <c r="QPG8" s="363"/>
      <c r="QPH8" s="363"/>
      <c r="QPI8" s="363"/>
      <c r="QPJ8" s="363"/>
      <c r="QPK8" s="363"/>
      <c r="QPL8" s="363"/>
      <c r="QPM8" s="363"/>
      <c r="QPN8" s="363"/>
      <c r="QPO8" s="363"/>
      <c r="QPP8" s="363"/>
      <c r="QPQ8" s="363"/>
      <c r="QPR8" s="363"/>
      <c r="QPS8" s="363"/>
      <c r="QPT8" s="363"/>
      <c r="QPU8" s="363"/>
      <c r="QPV8" s="363"/>
      <c r="QPW8" s="363"/>
      <c r="QPX8" s="363"/>
      <c r="QPY8" s="363"/>
      <c r="QPZ8" s="363"/>
      <c r="QQA8" s="363"/>
      <c r="QQB8" s="363"/>
      <c r="QQC8" s="363"/>
      <c r="QQD8" s="363"/>
      <c r="QQE8" s="363"/>
      <c r="QQF8" s="363"/>
      <c r="QQG8" s="363"/>
      <c r="QQH8" s="363"/>
      <c r="QQI8" s="363"/>
      <c r="QQJ8" s="363"/>
      <c r="QQK8" s="363"/>
      <c r="QQL8" s="363"/>
      <c r="QQM8" s="363"/>
      <c r="QQN8" s="363"/>
      <c r="QQO8" s="363"/>
      <c r="QQP8" s="363"/>
      <c r="QQQ8" s="363"/>
      <c r="QQR8" s="363"/>
      <c r="QQS8" s="363"/>
      <c r="QQT8" s="363"/>
      <c r="QQU8" s="363"/>
      <c r="QQV8" s="363"/>
      <c r="QQW8" s="363"/>
      <c r="QQX8" s="363"/>
      <c r="QQY8" s="363"/>
      <c r="QQZ8" s="363"/>
      <c r="QRA8" s="363"/>
      <c r="QRB8" s="363"/>
      <c r="QRC8" s="363"/>
      <c r="QRD8" s="363"/>
      <c r="QRE8" s="363"/>
      <c r="QRF8" s="363"/>
      <c r="QRG8" s="363"/>
      <c r="QRH8" s="363"/>
      <c r="QRI8" s="363"/>
      <c r="QRJ8" s="363"/>
      <c r="QRK8" s="363"/>
      <c r="QRL8" s="363"/>
      <c r="QRM8" s="363"/>
      <c r="QRN8" s="363"/>
      <c r="QRO8" s="363"/>
      <c r="QRP8" s="363"/>
      <c r="QRQ8" s="363"/>
      <c r="QRR8" s="363"/>
      <c r="QRS8" s="363"/>
      <c r="QRT8" s="363"/>
      <c r="QRU8" s="363"/>
      <c r="QRV8" s="363"/>
      <c r="QRW8" s="363"/>
      <c r="QRX8" s="363"/>
      <c r="QRY8" s="363"/>
      <c r="QRZ8" s="363"/>
      <c r="QSA8" s="363"/>
      <c r="QSB8" s="363"/>
      <c r="QSC8" s="363"/>
      <c r="QSD8" s="363"/>
      <c r="QSE8" s="363"/>
      <c r="QSF8" s="363"/>
      <c r="QSG8" s="363"/>
      <c r="QSH8" s="363"/>
      <c r="QSI8" s="363"/>
      <c r="QSJ8" s="363"/>
      <c r="QSK8" s="363"/>
      <c r="QSL8" s="363"/>
      <c r="QSM8" s="363"/>
      <c r="QSN8" s="363"/>
      <c r="QSO8" s="363"/>
      <c r="QSP8" s="363"/>
      <c r="QSQ8" s="363"/>
      <c r="QSR8" s="363"/>
      <c r="QSS8" s="363"/>
      <c r="QST8" s="363"/>
      <c r="QSU8" s="363"/>
      <c r="QSV8" s="363"/>
      <c r="QSW8" s="363"/>
      <c r="QSX8" s="363"/>
      <c r="QSY8" s="363"/>
      <c r="QSZ8" s="363"/>
      <c r="QTA8" s="363"/>
      <c r="QTB8" s="363"/>
      <c r="QTC8" s="363"/>
      <c r="QTD8" s="363"/>
      <c r="QTE8" s="363"/>
      <c r="QTF8" s="363"/>
      <c r="QTG8" s="363"/>
      <c r="QTH8" s="363"/>
      <c r="QTI8" s="363"/>
      <c r="QTJ8" s="363"/>
      <c r="QTK8" s="363"/>
      <c r="QTL8" s="363"/>
      <c r="QTM8" s="363"/>
      <c r="QTN8" s="363"/>
      <c r="QTO8" s="363"/>
      <c r="QTP8" s="363"/>
      <c r="QTQ8" s="363"/>
      <c r="QTR8" s="363"/>
      <c r="QTS8" s="363"/>
      <c r="QTT8" s="363"/>
      <c r="QTU8" s="363"/>
      <c r="QTV8" s="363"/>
      <c r="QTW8" s="363"/>
      <c r="QTX8" s="363"/>
      <c r="QTY8" s="363"/>
      <c r="QTZ8" s="363"/>
      <c r="QUA8" s="363"/>
      <c r="QUB8" s="363"/>
      <c r="QUC8" s="363"/>
      <c r="QUD8" s="363"/>
      <c r="QUE8" s="363"/>
      <c r="QUF8" s="363"/>
      <c r="QUG8" s="363"/>
      <c r="QUH8" s="363"/>
      <c r="QUI8" s="363"/>
      <c r="QUJ8" s="363"/>
      <c r="QUK8" s="363"/>
      <c r="QUL8" s="363"/>
      <c r="QUM8" s="363"/>
      <c r="QUN8" s="363"/>
      <c r="QUO8" s="363"/>
      <c r="QUP8" s="363"/>
      <c r="QUQ8" s="363"/>
      <c r="QUR8" s="363"/>
      <c r="QUS8" s="363"/>
      <c r="QUT8" s="363"/>
      <c r="QUU8" s="363"/>
      <c r="QUV8" s="363"/>
      <c r="QUW8" s="363"/>
      <c r="QUX8" s="363"/>
      <c r="QUY8" s="363"/>
      <c r="QUZ8" s="363"/>
      <c r="QVA8" s="363"/>
      <c r="QVB8" s="363"/>
      <c r="QVC8" s="363"/>
      <c r="QVD8" s="363"/>
      <c r="QVE8" s="363"/>
      <c r="QVF8" s="363"/>
      <c r="QVG8" s="363"/>
      <c r="QVH8" s="363"/>
      <c r="QVI8" s="363"/>
      <c r="QVJ8" s="363"/>
      <c r="QVK8" s="363"/>
      <c r="QVL8" s="363"/>
      <c r="QVM8" s="363"/>
      <c r="QVN8" s="363"/>
      <c r="QVO8" s="363"/>
      <c r="QVP8" s="363"/>
      <c r="QVQ8" s="363"/>
      <c r="QVR8" s="363"/>
      <c r="QVS8" s="363"/>
      <c r="QVT8" s="363"/>
      <c r="QVU8" s="363"/>
      <c r="QVV8" s="363"/>
      <c r="QVW8" s="363"/>
      <c r="QVX8" s="363"/>
      <c r="QVY8" s="363"/>
      <c r="QVZ8" s="363"/>
      <c r="QWA8" s="363"/>
      <c r="QWB8" s="363"/>
      <c r="QWC8" s="363"/>
      <c r="QWD8" s="363"/>
      <c r="QWE8" s="363"/>
      <c r="QWF8" s="363"/>
      <c r="QWG8" s="363"/>
      <c r="QWH8" s="363"/>
      <c r="QWI8" s="363"/>
      <c r="QWJ8" s="363"/>
      <c r="QWK8" s="363"/>
      <c r="QWL8" s="363"/>
      <c r="QWM8" s="363"/>
      <c r="QWN8" s="363"/>
      <c r="QWO8" s="363"/>
      <c r="QWP8" s="363"/>
      <c r="QWQ8" s="363"/>
      <c r="QWR8" s="363"/>
      <c r="QWS8" s="363"/>
      <c r="QWT8" s="363"/>
      <c r="QWU8" s="363"/>
      <c r="QWV8" s="363"/>
      <c r="QWW8" s="363"/>
      <c r="QWX8" s="363"/>
      <c r="QWY8" s="363"/>
      <c r="QWZ8" s="363"/>
      <c r="QXA8" s="363"/>
      <c r="QXB8" s="363"/>
      <c r="QXC8" s="363"/>
      <c r="QXD8" s="363"/>
      <c r="QXE8" s="363"/>
      <c r="QXF8" s="363"/>
      <c r="QXG8" s="363"/>
      <c r="QXH8" s="363"/>
      <c r="QXI8" s="363"/>
      <c r="QXJ8" s="363"/>
      <c r="QXK8" s="363"/>
      <c r="QXL8" s="363"/>
      <c r="QXM8" s="363"/>
      <c r="QXN8" s="363"/>
      <c r="QXO8" s="363"/>
      <c r="QXP8" s="363"/>
      <c r="QXQ8" s="363"/>
      <c r="QXR8" s="363"/>
      <c r="QXS8" s="363"/>
      <c r="QXT8" s="363"/>
      <c r="QXU8" s="363"/>
      <c r="QXV8" s="363"/>
      <c r="QXW8" s="363"/>
      <c r="QXX8" s="363"/>
      <c r="QXY8" s="363"/>
      <c r="QXZ8" s="363"/>
      <c r="QYA8" s="363"/>
      <c r="QYB8" s="363"/>
      <c r="QYC8" s="363"/>
      <c r="QYD8" s="363"/>
      <c r="QYE8" s="363"/>
      <c r="QYF8" s="363"/>
      <c r="QYG8" s="363"/>
      <c r="QYH8" s="363"/>
      <c r="QYI8" s="363"/>
      <c r="QYJ8" s="363"/>
      <c r="QYK8" s="363"/>
      <c r="QYL8" s="363"/>
      <c r="QYM8" s="363"/>
      <c r="QYN8" s="363"/>
      <c r="QYO8" s="363"/>
      <c r="QYP8" s="363"/>
      <c r="QYQ8" s="363"/>
      <c r="QYR8" s="363"/>
      <c r="QYS8" s="363"/>
      <c r="QYT8" s="363"/>
      <c r="QYU8" s="363"/>
      <c r="QYV8" s="363"/>
      <c r="QYW8" s="363"/>
      <c r="QYX8" s="363"/>
      <c r="QYY8" s="363"/>
      <c r="QYZ8" s="363"/>
      <c r="QZA8" s="363"/>
      <c r="QZB8" s="363"/>
      <c r="QZC8" s="363"/>
      <c r="QZD8" s="363"/>
      <c r="QZE8" s="363"/>
      <c r="QZF8" s="363"/>
      <c r="QZG8" s="363"/>
      <c r="QZH8" s="363"/>
      <c r="QZI8" s="363"/>
      <c r="QZJ8" s="363"/>
      <c r="QZK8" s="363"/>
      <c r="QZL8" s="363"/>
      <c r="QZM8" s="363"/>
      <c r="QZN8" s="363"/>
      <c r="QZO8" s="363"/>
      <c r="QZP8" s="363"/>
      <c r="QZQ8" s="363"/>
      <c r="QZR8" s="363"/>
      <c r="QZS8" s="363"/>
      <c r="QZT8" s="363"/>
      <c r="QZU8" s="363"/>
      <c r="QZV8" s="363"/>
      <c r="QZW8" s="363"/>
      <c r="QZX8" s="363"/>
      <c r="QZY8" s="363"/>
      <c r="QZZ8" s="363"/>
      <c r="RAA8" s="363"/>
      <c r="RAB8" s="363"/>
      <c r="RAC8" s="363"/>
      <c r="RAD8" s="363"/>
      <c r="RAE8" s="363"/>
      <c r="RAF8" s="363"/>
      <c r="RAG8" s="363"/>
      <c r="RAH8" s="363"/>
      <c r="RAI8" s="363"/>
      <c r="RAJ8" s="363"/>
      <c r="RAK8" s="363"/>
      <c r="RAL8" s="363"/>
      <c r="RAM8" s="363"/>
      <c r="RAN8" s="363"/>
      <c r="RAO8" s="363"/>
      <c r="RAP8" s="363"/>
      <c r="RAQ8" s="363"/>
      <c r="RAR8" s="363"/>
      <c r="RAS8" s="363"/>
      <c r="RAT8" s="363"/>
      <c r="RAU8" s="363"/>
      <c r="RAV8" s="363"/>
      <c r="RAW8" s="363"/>
      <c r="RAX8" s="363"/>
      <c r="RAY8" s="363"/>
      <c r="RAZ8" s="363"/>
      <c r="RBA8" s="363"/>
      <c r="RBB8" s="363"/>
      <c r="RBC8" s="363"/>
      <c r="RBD8" s="363"/>
      <c r="RBE8" s="363"/>
      <c r="RBF8" s="363"/>
      <c r="RBG8" s="363"/>
      <c r="RBH8" s="363"/>
      <c r="RBI8" s="363"/>
      <c r="RBJ8" s="363"/>
      <c r="RBK8" s="363"/>
      <c r="RBL8" s="363"/>
      <c r="RBM8" s="363"/>
      <c r="RBN8" s="363"/>
      <c r="RBO8" s="363"/>
      <c r="RBP8" s="363"/>
      <c r="RBQ8" s="363"/>
      <c r="RBR8" s="363"/>
      <c r="RBS8" s="363"/>
      <c r="RBT8" s="363"/>
      <c r="RBU8" s="363"/>
      <c r="RBV8" s="363"/>
      <c r="RBW8" s="363"/>
      <c r="RBX8" s="363"/>
      <c r="RBY8" s="363"/>
      <c r="RBZ8" s="363"/>
      <c r="RCA8" s="363"/>
      <c r="RCB8" s="363"/>
      <c r="RCC8" s="363"/>
      <c r="RCD8" s="363"/>
      <c r="RCE8" s="363"/>
      <c r="RCF8" s="363"/>
      <c r="RCG8" s="363"/>
      <c r="RCH8" s="363"/>
      <c r="RCI8" s="363"/>
      <c r="RCJ8" s="363"/>
      <c r="RCK8" s="363"/>
      <c r="RCL8" s="363"/>
      <c r="RCM8" s="363"/>
      <c r="RCN8" s="363"/>
      <c r="RCO8" s="363"/>
      <c r="RCP8" s="363"/>
      <c r="RCQ8" s="363"/>
      <c r="RCR8" s="363"/>
      <c r="RCS8" s="363"/>
      <c r="RCT8" s="363"/>
      <c r="RCU8" s="363"/>
      <c r="RCV8" s="363"/>
      <c r="RCW8" s="363"/>
      <c r="RCX8" s="363"/>
      <c r="RCY8" s="363"/>
      <c r="RCZ8" s="363"/>
      <c r="RDA8" s="363"/>
      <c r="RDB8" s="363"/>
      <c r="RDC8" s="363"/>
      <c r="RDD8" s="363"/>
      <c r="RDE8" s="363"/>
      <c r="RDF8" s="363"/>
      <c r="RDG8" s="363"/>
      <c r="RDH8" s="363"/>
      <c r="RDI8" s="363"/>
      <c r="RDJ8" s="363"/>
      <c r="RDK8" s="363"/>
      <c r="RDL8" s="363"/>
      <c r="RDM8" s="363"/>
      <c r="RDN8" s="363"/>
      <c r="RDO8" s="363"/>
      <c r="RDP8" s="363"/>
      <c r="RDQ8" s="363"/>
      <c r="RDR8" s="363"/>
      <c r="RDS8" s="363"/>
      <c r="RDT8" s="363"/>
      <c r="RDU8" s="363"/>
      <c r="RDV8" s="363"/>
      <c r="RDW8" s="363"/>
      <c r="RDX8" s="363"/>
      <c r="RDY8" s="363"/>
      <c r="RDZ8" s="363"/>
      <c r="REA8" s="363"/>
      <c r="REB8" s="363"/>
      <c r="REC8" s="363"/>
      <c r="RED8" s="363"/>
      <c r="REE8" s="363"/>
      <c r="REF8" s="363"/>
      <c r="REG8" s="363"/>
      <c r="REH8" s="363"/>
      <c r="REI8" s="363"/>
      <c r="REJ8" s="363"/>
      <c r="REK8" s="363"/>
      <c r="REL8" s="363"/>
      <c r="REM8" s="363"/>
      <c r="REN8" s="363"/>
      <c r="REO8" s="363"/>
      <c r="REP8" s="363"/>
      <c r="REQ8" s="363"/>
      <c r="RER8" s="363"/>
      <c r="RES8" s="363"/>
      <c r="RET8" s="363"/>
      <c r="REU8" s="363"/>
      <c r="REV8" s="363"/>
      <c r="REW8" s="363"/>
      <c r="REX8" s="363"/>
      <c r="REY8" s="363"/>
      <c r="REZ8" s="363"/>
      <c r="RFA8" s="363"/>
      <c r="RFB8" s="363"/>
      <c r="RFC8" s="363"/>
      <c r="RFD8" s="363"/>
      <c r="RFE8" s="363"/>
      <c r="RFF8" s="363"/>
      <c r="RFG8" s="363"/>
      <c r="RFH8" s="363"/>
      <c r="RFI8" s="363"/>
      <c r="RFJ8" s="363"/>
      <c r="RFK8" s="363"/>
      <c r="RFL8" s="363"/>
      <c r="RFM8" s="363"/>
      <c r="RFN8" s="363"/>
      <c r="RFO8" s="363"/>
      <c r="RFP8" s="363"/>
      <c r="RFQ8" s="363"/>
      <c r="RFR8" s="363"/>
      <c r="RFS8" s="363"/>
      <c r="RFT8" s="363"/>
      <c r="RFU8" s="363"/>
      <c r="RFV8" s="363"/>
      <c r="RFW8" s="363"/>
      <c r="RFX8" s="363"/>
      <c r="RFY8" s="363"/>
      <c r="RFZ8" s="363"/>
      <c r="RGA8" s="363"/>
      <c r="RGB8" s="363"/>
      <c r="RGC8" s="363"/>
      <c r="RGD8" s="363"/>
      <c r="RGE8" s="363"/>
      <c r="RGF8" s="363"/>
      <c r="RGG8" s="363"/>
      <c r="RGH8" s="363"/>
      <c r="RGI8" s="363"/>
      <c r="RGJ8" s="363"/>
      <c r="RGK8" s="363"/>
      <c r="RGL8" s="363"/>
      <c r="RGM8" s="363"/>
      <c r="RGN8" s="363"/>
      <c r="RGO8" s="363"/>
      <c r="RGP8" s="363"/>
      <c r="RGQ8" s="363"/>
      <c r="RGR8" s="363"/>
      <c r="RGS8" s="363"/>
      <c r="RGT8" s="363"/>
      <c r="RGU8" s="363"/>
      <c r="RGV8" s="363"/>
      <c r="RGW8" s="363"/>
      <c r="RGX8" s="363"/>
      <c r="RGY8" s="363"/>
      <c r="RGZ8" s="363"/>
      <c r="RHA8" s="363"/>
      <c r="RHB8" s="363"/>
      <c r="RHC8" s="363"/>
      <c r="RHD8" s="363"/>
      <c r="RHE8" s="363"/>
      <c r="RHF8" s="363"/>
      <c r="RHG8" s="363"/>
      <c r="RHH8" s="363"/>
      <c r="RHI8" s="363"/>
      <c r="RHJ8" s="363"/>
      <c r="RHK8" s="363"/>
      <c r="RHL8" s="363"/>
      <c r="RHM8" s="363"/>
      <c r="RHN8" s="363"/>
      <c r="RHO8" s="363"/>
      <c r="RHP8" s="363"/>
      <c r="RHQ8" s="363"/>
      <c r="RHR8" s="363"/>
      <c r="RHS8" s="363"/>
      <c r="RHT8" s="363"/>
      <c r="RHU8" s="363"/>
      <c r="RHV8" s="363"/>
      <c r="RHW8" s="363"/>
      <c r="RHX8" s="363"/>
      <c r="RHY8" s="363"/>
      <c r="RHZ8" s="363"/>
      <c r="RIA8" s="363"/>
      <c r="RIB8" s="363"/>
      <c r="RIC8" s="363"/>
      <c r="RID8" s="363"/>
      <c r="RIE8" s="363"/>
      <c r="RIF8" s="363"/>
      <c r="RIG8" s="363"/>
      <c r="RIH8" s="363"/>
      <c r="RII8" s="363"/>
      <c r="RIJ8" s="363"/>
      <c r="RIK8" s="363"/>
      <c r="RIL8" s="363"/>
      <c r="RIM8" s="363"/>
      <c r="RIN8" s="363"/>
      <c r="RIO8" s="363"/>
      <c r="RIP8" s="363"/>
      <c r="RIQ8" s="363"/>
      <c r="RIR8" s="363"/>
      <c r="RIS8" s="363"/>
      <c r="RIT8" s="363"/>
      <c r="RIU8" s="363"/>
      <c r="RIV8" s="363"/>
      <c r="RIW8" s="363"/>
      <c r="RIX8" s="363"/>
      <c r="RIY8" s="363"/>
      <c r="RIZ8" s="363"/>
      <c r="RJA8" s="363"/>
      <c r="RJB8" s="363"/>
      <c r="RJC8" s="363"/>
      <c r="RJD8" s="363"/>
      <c r="RJE8" s="363"/>
      <c r="RJF8" s="363"/>
      <c r="RJG8" s="363"/>
      <c r="RJH8" s="363"/>
      <c r="RJI8" s="363"/>
      <c r="RJJ8" s="363"/>
      <c r="RJK8" s="363"/>
      <c r="RJL8" s="363"/>
      <c r="RJM8" s="363"/>
      <c r="RJN8" s="363"/>
      <c r="RJO8" s="363"/>
      <c r="RJP8" s="363"/>
      <c r="RJQ8" s="363"/>
      <c r="RJR8" s="363"/>
      <c r="RJS8" s="363"/>
      <c r="RJT8" s="363"/>
      <c r="RJU8" s="363"/>
      <c r="RJV8" s="363"/>
      <c r="RJW8" s="363"/>
      <c r="RJX8" s="363"/>
      <c r="RJY8" s="363"/>
      <c r="RJZ8" s="363"/>
      <c r="RKA8" s="363"/>
      <c r="RKB8" s="363"/>
      <c r="RKC8" s="363"/>
      <c r="RKD8" s="363"/>
      <c r="RKE8" s="363"/>
      <c r="RKF8" s="363"/>
      <c r="RKG8" s="363"/>
      <c r="RKH8" s="363"/>
      <c r="RKI8" s="363"/>
      <c r="RKJ8" s="363"/>
      <c r="RKK8" s="363"/>
      <c r="RKL8" s="363"/>
      <c r="RKM8" s="363"/>
      <c r="RKN8" s="363"/>
      <c r="RKO8" s="363"/>
      <c r="RKP8" s="363"/>
      <c r="RKQ8" s="363"/>
      <c r="RKR8" s="363"/>
      <c r="RKS8" s="363"/>
      <c r="RKT8" s="363"/>
      <c r="RKU8" s="363"/>
      <c r="RKV8" s="363"/>
      <c r="RKW8" s="363"/>
      <c r="RKX8" s="363"/>
      <c r="RKY8" s="363"/>
      <c r="RKZ8" s="363"/>
      <c r="RLA8" s="363"/>
      <c r="RLB8" s="363"/>
      <c r="RLC8" s="363"/>
      <c r="RLD8" s="363"/>
      <c r="RLE8" s="363"/>
      <c r="RLF8" s="363"/>
      <c r="RLG8" s="363"/>
      <c r="RLH8" s="363"/>
      <c r="RLI8" s="363"/>
      <c r="RLJ8" s="363"/>
      <c r="RLK8" s="363"/>
      <c r="RLL8" s="363"/>
      <c r="RLM8" s="363"/>
      <c r="RLN8" s="363"/>
      <c r="RLO8" s="363"/>
      <c r="RLP8" s="363"/>
      <c r="RLQ8" s="363"/>
      <c r="RLR8" s="363"/>
      <c r="RLS8" s="363"/>
      <c r="RLT8" s="363"/>
      <c r="RLU8" s="363"/>
      <c r="RLV8" s="363"/>
      <c r="RLW8" s="363"/>
      <c r="RLX8" s="363"/>
      <c r="RLY8" s="363"/>
      <c r="RLZ8" s="363"/>
      <c r="RMA8" s="363"/>
      <c r="RMB8" s="363"/>
      <c r="RMC8" s="363"/>
      <c r="RMD8" s="363"/>
      <c r="RME8" s="363"/>
      <c r="RMF8" s="363"/>
      <c r="RMG8" s="363"/>
      <c r="RMH8" s="363"/>
      <c r="RMI8" s="363"/>
      <c r="RMJ8" s="363"/>
      <c r="RMK8" s="363"/>
      <c r="RML8" s="363"/>
      <c r="RMM8" s="363"/>
      <c r="RMN8" s="363"/>
      <c r="RMO8" s="363"/>
      <c r="RMP8" s="363"/>
      <c r="RMQ8" s="363"/>
      <c r="RMR8" s="363"/>
      <c r="RMS8" s="363"/>
      <c r="RMT8" s="363"/>
      <c r="RMU8" s="363"/>
      <c r="RMV8" s="363"/>
      <c r="RMW8" s="363"/>
      <c r="RMX8" s="363"/>
      <c r="RMY8" s="363"/>
      <c r="RMZ8" s="363"/>
      <c r="RNA8" s="363"/>
      <c r="RNB8" s="363"/>
      <c r="RNC8" s="363"/>
      <c r="RND8" s="363"/>
      <c r="RNE8" s="363"/>
      <c r="RNF8" s="363"/>
      <c r="RNG8" s="363"/>
      <c r="RNH8" s="363"/>
      <c r="RNI8" s="363"/>
      <c r="RNJ8" s="363"/>
      <c r="RNK8" s="363"/>
      <c r="RNL8" s="363"/>
      <c r="RNM8" s="363"/>
      <c r="RNN8" s="363"/>
      <c r="RNO8" s="363"/>
      <c r="RNP8" s="363"/>
      <c r="RNQ8" s="363"/>
      <c r="RNR8" s="363"/>
      <c r="RNS8" s="363"/>
      <c r="RNT8" s="363"/>
      <c r="RNU8" s="363"/>
      <c r="RNV8" s="363"/>
      <c r="RNW8" s="363"/>
      <c r="RNX8" s="363"/>
      <c r="RNY8" s="363"/>
      <c r="RNZ8" s="363"/>
      <c r="ROA8" s="363"/>
      <c r="ROB8" s="363"/>
      <c r="ROC8" s="363"/>
      <c r="ROD8" s="363"/>
      <c r="ROE8" s="363"/>
      <c r="ROF8" s="363"/>
      <c r="ROG8" s="363"/>
      <c r="ROH8" s="363"/>
      <c r="ROI8" s="363"/>
      <c r="ROJ8" s="363"/>
      <c r="ROK8" s="363"/>
      <c r="ROL8" s="363"/>
      <c r="ROM8" s="363"/>
      <c r="RON8" s="363"/>
      <c r="ROO8" s="363"/>
      <c r="ROP8" s="363"/>
      <c r="ROQ8" s="363"/>
      <c r="ROR8" s="363"/>
      <c r="ROS8" s="363"/>
      <c r="ROT8" s="363"/>
      <c r="ROU8" s="363"/>
      <c r="ROV8" s="363"/>
      <c r="ROW8" s="363"/>
      <c r="ROX8" s="363"/>
      <c r="ROY8" s="363"/>
      <c r="ROZ8" s="363"/>
      <c r="RPA8" s="363"/>
      <c r="RPB8" s="363"/>
      <c r="RPC8" s="363"/>
      <c r="RPD8" s="363"/>
      <c r="RPE8" s="363"/>
      <c r="RPF8" s="363"/>
      <c r="RPG8" s="363"/>
      <c r="RPH8" s="363"/>
      <c r="RPI8" s="363"/>
      <c r="RPJ8" s="363"/>
      <c r="RPK8" s="363"/>
      <c r="RPL8" s="363"/>
      <c r="RPM8" s="363"/>
      <c r="RPN8" s="363"/>
      <c r="RPO8" s="363"/>
      <c r="RPP8" s="363"/>
      <c r="RPQ8" s="363"/>
      <c r="RPR8" s="363"/>
      <c r="RPS8" s="363"/>
      <c r="RPT8" s="363"/>
      <c r="RPU8" s="363"/>
      <c r="RPV8" s="363"/>
      <c r="RPW8" s="363"/>
      <c r="RPX8" s="363"/>
      <c r="RPY8" s="363"/>
      <c r="RPZ8" s="363"/>
      <c r="RQA8" s="363"/>
      <c r="RQB8" s="363"/>
      <c r="RQC8" s="363"/>
      <c r="RQD8" s="363"/>
      <c r="RQE8" s="363"/>
      <c r="RQF8" s="363"/>
      <c r="RQG8" s="363"/>
      <c r="RQH8" s="363"/>
      <c r="RQI8" s="363"/>
      <c r="RQJ8" s="363"/>
      <c r="RQK8" s="363"/>
      <c r="RQL8" s="363"/>
      <c r="RQM8" s="363"/>
      <c r="RQN8" s="363"/>
      <c r="RQO8" s="363"/>
      <c r="RQP8" s="363"/>
      <c r="RQQ8" s="363"/>
      <c r="RQR8" s="363"/>
      <c r="RQS8" s="363"/>
      <c r="RQT8" s="363"/>
      <c r="RQU8" s="363"/>
      <c r="RQV8" s="363"/>
      <c r="RQW8" s="363"/>
      <c r="RQX8" s="363"/>
      <c r="RQY8" s="363"/>
      <c r="RQZ8" s="363"/>
      <c r="RRA8" s="363"/>
      <c r="RRB8" s="363"/>
      <c r="RRC8" s="363"/>
      <c r="RRD8" s="363"/>
      <c r="RRE8" s="363"/>
      <c r="RRF8" s="363"/>
      <c r="RRG8" s="363"/>
      <c r="RRH8" s="363"/>
      <c r="RRI8" s="363"/>
      <c r="RRJ8" s="363"/>
      <c r="RRK8" s="363"/>
      <c r="RRL8" s="363"/>
      <c r="RRM8" s="363"/>
      <c r="RRN8" s="363"/>
      <c r="RRO8" s="363"/>
      <c r="RRP8" s="363"/>
      <c r="RRQ8" s="363"/>
      <c r="RRR8" s="363"/>
      <c r="RRS8" s="363"/>
      <c r="RRT8" s="363"/>
      <c r="RRU8" s="363"/>
      <c r="RRV8" s="363"/>
      <c r="RRW8" s="363"/>
      <c r="RRX8" s="363"/>
      <c r="RRY8" s="363"/>
      <c r="RRZ8" s="363"/>
      <c r="RSA8" s="363"/>
      <c r="RSB8" s="363"/>
      <c r="RSC8" s="363"/>
      <c r="RSD8" s="363"/>
      <c r="RSE8" s="363"/>
      <c r="RSF8" s="363"/>
      <c r="RSG8" s="363"/>
      <c r="RSH8" s="363"/>
      <c r="RSI8" s="363"/>
      <c r="RSJ8" s="363"/>
      <c r="RSK8" s="363"/>
      <c r="RSL8" s="363"/>
      <c r="RSM8" s="363"/>
      <c r="RSN8" s="363"/>
      <c r="RSO8" s="363"/>
      <c r="RSP8" s="363"/>
      <c r="RSQ8" s="363"/>
      <c r="RSR8" s="363"/>
      <c r="RSS8" s="363"/>
      <c r="RST8" s="363"/>
      <c r="RSU8" s="363"/>
      <c r="RSV8" s="363"/>
      <c r="RSW8" s="363"/>
      <c r="RSX8" s="363"/>
      <c r="RSY8" s="363"/>
      <c r="RSZ8" s="363"/>
      <c r="RTA8" s="363"/>
      <c r="RTB8" s="363"/>
      <c r="RTC8" s="363"/>
      <c r="RTD8" s="363"/>
      <c r="RTE8" s="363"/>
      <c r="RTF8" s="363"/>
      <c r="RTG8" s="363"/>
      <c r="RTH8" s="363"/>
      <c r="RTI8" s="363"/>
      <c r="RTJ8" s="363"/>
      <c r="RTK8" s="363"/>
      <c r="RTL8" s="363"/>
      <c r="RTM8" s="363"/>
      <c r="RTN8" s="363"/>
      <c r="RTO8" s="363"/>
      <c r="RTP8" s="363"/>
      <c r="RTQ8" s="363"/>
      <c r="RTR8" s="363"/>
      <c r="RTS8" s="363"/>
      <c r="RTT8" s="363"/>
      <c r="RTU8" s="363"/>
      <c r="RTV8" s="363"/>
      <c r="RTW8" s="363"/>
      <c r="RTX8" s="363"/>
      <c r="RTY8" s="363"/>
      <c r="RTZ8" s="363"/>
      <c r="RUA8" s="363"/>
      <c r="RUB8" s="363"/>
      <c r="RUC8" s="363"/>
      <c r="RUD8" s="363"/>
      <c r="RUE8" s="363"/>
      <c r="RUF8" s="363"/>
      <c r="RUG8" s="363"/>
      <c r="RUH8" s="363"/>
      <c r="RUI8" s="363"/>
      <c r="RUJ8" s="363"/>
      <c r="RUK8" s="363"/>
      <c r="RUL8" s="363"/>
      <c r="RUM8" s="363"/>
      <c r="RUN8" s="363"/>
      <c r="RUO8" s="363"/>
      <c r="RUP8" s="363"/>
      <c r="RUQ8" s="363"/>
      <c r="RUR8" s="363"/>
      <c r="RUS8" s="363"/>
      <c r="RUT8" s="363"/>
      <c r="RUU8" s="363"/>
      <c r="RUV8" s="363"/>
      <c r="RUW8" s="363"/>
      <c r="RUX8" s="363"/>
      <c r="RUY8" s="363"/>
      <c r="RUZ8" s="363"/>
      <c r="RVA8" s="363"/>
      <c r="RVB8" s="363"/>
      <c r="RVC8" s="363"/>
      <c r="RVD8" s="363"/>
      <c r="RVE8" s="363"/>
      <c r="RVF8" s="363"/>
      <c r="RVG8" s="363"/>
      <c r="RVH8" s="363"/>
      <c r="RVI8" s="363"/>
      <c r="RVJ8" s="363"/>
      <c r="RVK8" s="363"/>
      <c r="RVL8" s="363"/>
      <c r="RVM8" s="363"/>
      <c r="RVN8" s="363"/>
      <c r="RVO8" s="363"/>
      <c r="RVP8" s="363"/>
      <c r="RVQ8" s="363"/>
      <c r="RVR8" s="363"/>
      <c r="RVS8" s="363"/>
      <c r="RVT8" s="363"/>
      <c r="RVU8" s="363"/>
      <c r="RVV8" s="363"/>
      <c r="RVW8" s="363"/>
      <c r="RVX8" s="363"/>
      <c r="RVY8" s="363"/>
      <c r="RVZ8" s="363"/>
      <c r="RWA8" s="363"/>
      <c r="RWB8" s="363"/>
      <c r="RWC8" s="363"/>
      <c r="RWD8" s="363"/>
      <c r="RWE8" s="363"/>
      <c r="RWF8" s="363"/>
      <c r="RWG8" s="363"/>
      <c r="RWH8" s="363"/>
      <c r="RWI8" s="363"/>
      <c r="RWJ8" s="363"/>
      <c r="RWK8" s="363"/>
      <c r="RWL8" s="363"/>
      <c r="RWM8" s="363"/>
      <c r="RWN8" s="363"/>
      <c r="RWO8" s="363"/>
      <c r="RWP8" s="363"/>
      <c r="RWQ8" s="363"/>
      <c r="RWR8" s="363"/>
      <c r="RWS8" s="363"/>
      <c r="RWT8" s="363"/>
      <c r="RWU8" s="363"/>
      <c r="RWV8" s="363"/>
      <c r="RWW8" s="363"/>
      <c r="RWX8" s="363"/>
      <c r="RWY8" s="363"/>
      <c r="RWZ8" s="363"/>
      <c r="RXA8" s="363"/>
      <c r="RXB8" s="363"/>
      <c r="RXC8" s="363"/>
      <c r="RXD8" s="363"/>
      <c r="RXE8" s="363"/>
      <c r="RXF8" s="363"/>
      <c r="RXG8" s="363"/>
      <c r="RXH8" s="363"/>
      <c r="RXI8" s="363"/>
      <c r="RXJ8" s="363"/>
      <c r="RXK8" s="363"/>
      <c r="RXL8" s="363"/>
      <c r="RXM8" s="363"/>
      <c r="RXN8" s="363"/>
      <c r="RXO8" s="363"/>
      <c r="RXP8" s="363"/>
      <c r="RXQ8" s="363"/>
      <c r="RXR8" s="363"/>
      <c r="RXS8" s="363"/>
      <c r="RXT8" s="363"/>
      <c r="RXU8" s="363"/>
      <c r="RXV8" s="363"/>
      <c r="RXW8" s="363"/>
      <c r="RXX8" s="363"/>
      <c r="RXY8" s="363"/>
      <c r="RXZ8" s="363"/>
      <c r="RYA8" s="363"/>
      <c r="RYB8" s="363"/>
      <c r="RYC8" s="363"/>
      <c r="RYD8" s="363"/>
      <c r="RYE8" s="363"/>
      <c r="RYF8" s="363"/>
      <c r="RYG8" s="363"/>
      <c r="RYH8" s="363"/>
      <c r="RYI8" s="363"/>
      <c r="RYJ8" s="363"/>
      <c r="RYK8" s="363"/>
      <c r="RYL8" s="363"/>
      <c r="RYM8" s="363"/>
      <c r="RYN8" s="363"/>
      <c r="RYO8" s="363"/>
      <c r="RYP8" s="363"/>
      <c r="RYQ8" s="363"/>
      <c r="RYR8" s="363"/>
      <c r="RYS8" s="363"/>
      <c r="RYT8" s="363"/>
      <c r="RYU8" s="363"/>
      <c r="RYV8" s="363"/>
      <c r="RYW8" s="363"/>
      <c r="RYX8" s="363"/>
      <c r="RYY8" s="363"/>
      <c r="RYZ8" s="363"/>
      <c r="RZA8" s="363"/>
      <c r="RZB8" s="363"/>
      <c r="RZC8" s="363"/>
      <c r="RZD8" s="363"/>
      <c r="RZE8" s="363"/>
      <c r="RZF8" s="363"/>
      <c r="RZG8" s="363"/>
      <c r="RZH8" s="363"/>
      <c r="RZI8" s="363"/>
      <c r="RZJ8" s="363"/>
      <c r="RZK8" s="363"/>
      <c r="RZL8" s="363"/>
      <c r="RZM8" s="363"/>
      <c r="RZN8" s="363"/>
      <c r="RZO8" s="363"/>
      <c r="RZP8" s="363"/>
      <c r="RZQ8" s="363"/>
      <c r="RZR8" s="363"/>
      <c r="RZS8" s="363"/>
      <c r="RZT8" s="363"/>
      <c r="RZU8" s="363"/>
      <c r="RZV8" s="363"/>
      <c r="RZW8" s="363"/>
      <c r="RZX8" s="363"/>
      <c r="RZY8" s="363"/>
      <c r="RZZ8" s="363"/>
      <c r="SAA8" s="363"/>
      <c r="SAB8" s="363"/>
      <c r="SAC8" s="363"/>
      <c r="SAD8" s="363"/>
      <c r="SAE8" s="363"/>
      <c r="SAF8" s="363"/>
      <c r="SAG8" s="363"/>
      <c r="SAH8" s="363"/>
      <c r="SAI8" s="363"/>
      <c r="SAJ8" s="363"/>
      <c r="SAK8" s="363"/>
      <c r="SAL8" s="363"/>
      <c r="SAM8" s="363"/>
      <c r="SAN8" s="363"/>
      <c r="SAO8" s="363"/>
      <c r="SAP8" s="363"/>
      <c r="SAQ8" s="363"/>
      <c r="SAR8" s="363"/>
      <c r="SAS8" s="363"/>
      <c r="SAT8" s="363"/>
      <c r="SAU8" s="363"/>
      <c r="SAV8" s="363"/>
      <c r="SAW8" s="363"/>
      <c r="SAX8" s="363"/>
      <c r="SAY8" s="363"/>
      <c r="SAZ8" s="363"/>
      <c r="SBA8" s="363"/>
      <c r="SBB8" s="363"/>
      <c r="SBC8" s="363"/>
      <c r="SBD8" s="363"/>
      <c r="SBE8" s="363"/>
      <c r="SBF8" s="363"/>
      <c r="SBG8" s="363"/>
      <c r="SBH8" s="363"/>
      <c r="SBI8" s="363"/>
      <c r="SBJ8" s="363"/>
      <c r="SBK8" s="363"/>
      <c r="SBL8" s="363"/>
      <c r="SBM8" s="363"/>
      <c r="SBN8" s="363"/>
      <c r="SBO8" s="363"/>
      <c r="SBP8" s="363"/>
      <c r="SBQ8" s="363"/>
      <c r="SBR8" s="363"/>
      <c r="SBS8" s="363"/>
      <c r="SBT8" s="363"/>
      <c r="SBU8" s="363"/>
      <c r="SBV8" s="363"/>
      <c r="SBW8" s="363"/>
      <c r="SBX8" s="363"/>
      <c r="SBY8" s="363"/>
      <c r="SBZ8" s="363"/>
      <c r="SCA8" s="363"/>
      <c r="SCB8" s="363"/>
      <c r="SCC8" s="363"/>
      <c r="SCD8" s="363"/>
      <c r="SCE8" s="363"/>
      <c r="SCF8" s="363"/>
      <c r="SCG8" s="363"/>
      <c r="SCH8" s="363"/>
      <c r="SCI8" s="363"/>
      <c r="SCJ8" s="363"/>
      <c r="SCK8" s="363"/>
      <c r="SCL8" s="363"/>
      <c r="SCM8" s="363"/>
      <c r="SCN8" s="363"/>
      <c r="SCO8" s="363"/>
      <c r="SCP8" s="363"/>
      <c r="SCQ8" s="363"/>
      <c r="SCR8" s="363"/>
      <c r="SCS8" s="363"/>
      <c r="SCT8" s="363"/>
      <c r="SCU8" s="363"/>
      <c r="SCV8" s="363"/>
      <c r="SCW8" s="363"/>
      <c r="SCX8" s="363"/>
      <c r="SCY8" s="363"/>
      <c r="SCZ8" s="363"/>
      <c r="SDA8" s="363"/>
      <c r="SDB8" s="363"/>
      <c r="SDC8" s="363"/>
      <c r="SDD8" s="363"/>
      <c r="SDE8" s="363"/>
      <c r="SDF8" s="363"/>
      <c r="SDG8" s="363"/>
      <c r="SDH8" s="363"/>
      <c r="SDI8" s="363"/>
      <c r="SDJ8" s="363"/>
      <c r="SDK8" s="363"/>
      <c r="SDL8" s="363"/>
      <c r="SDM8" s="363"/>
      <c r="SDN8" s="363"/>
      <c r="SDO8" s="363"/>
      <c r="SDP8" s="363"/>
      <c r="SDQ8" s="363"/>
      <c r="SDR8" s="363"/>
      <c r="SDS8" s="363"/>
      <c r="SDT8" s="363"/>
      <c r="SDU8" s="363"/>
      <c r="SDV8" s="363"/>
      <c r="SDW8" s="363"/>
      <c r="SDX8" s="363"/>
      <c r="SDY8" s="363"/>
      <c r="SDZ8" s="363"/>
      <c r="SEA8" s="363"/>
      <c r="SEB8" s="363"/>
      <c r="SEC8" s="363"/>
      <c r="SED8" s="363"/>
      <c r="SEE8" s="363"/>
      <c r="SEF8" s="363"/>
      <c r="SEG8" s="363"/>
      <c r="SEH8" s="363"/>
      <c r="SEI8" s="363"/>
      <c r="SEJ8" s="363"/>
      <c r="SEK8" s="363"/>
      <c r="SEL8" s="363"/>
      <c r="SEM8" s="363"/>
      <c r="SEN8" s="363"/>
      <c r="SEO8" s="363"/>
      <c r="SEP8" s="363"/>
      <c r="SEQ8" s="363"/>
      <c r="SER8" s="363"/>
      <c r="SES8" s="363"/>
      <c r="SET8" s="363"/>
      <c r="SEU8" s="363"/>
      <c r="SEV8" s="363"/>
      <c r="SEW8" s="363"/>
      <c r="SEX8" s="363"/>
      <c r="SEY8" s="363"/>
      <c r="SEZ8" s="363"/>
      <c r="SFA8" s="363"/>
      <c r="SFB8" s="363"/>
      <c r="SFC8" s="363"/>
      <c r="SFD8" s="363"/>
      <c r="SFE8" s="363"/>
      <c r="SFF8" s="363"/>
      <c r="SFG8" s="363"/>
      <c r="SFH8" s="363"/>
      <c r="SFI8" s="363"/>
      <c r="SFJ8" s="363"/>
      <c r="SFK8" s="363"/>
      <c r="SFL8" s="363"/>
      <c r="SFM8" s="363"/>
      <c r="SFN8" s="363"/>
      <c r="SFO8" s="363"/>
      <c r="SFP8" s="363"/>
      <c r="SFQ8" s="363"/>
      <c r="SFR8" s="363"/>
      <c r="SFS8" s="363"/>
      <c r="SFT8" s="363"/>
      <c r="SFU8" s="363"/>
      <c r="SFV8" s="363"/>
      <c r="SFW8" s="363"/>
      <c r="SFX8" s="363"/>
      <c r="SFY8" s="363"/>
      <c r="SFZ8" s="363"/>
      <c r="SGA8" s="363"/>
      <c r="SGB8" s="363"/>
      <c r="SGC8" s="363"/>
      <c r="SGD8" s="363"/>
      <c r="SGE8" s="363"/>
      <c r="SGF8" s="363"/>
      <c r="SGG8" s="363"/>
      <c r="SGH8" s="363"/>
      <c r="SGI8" s="363"/>
      <c r="SGJ8" s="363"/>
      <c r="SGK8" s="363"/>
      <c r="SGL8" s="363"/>
      <c r="SGM8" s="363"/>
      <c r="SGN8" s="363"/>
      <c r="SGO8" s="363"/>
      <c r="SGP8" s="363"/>
      <c r="SGQ8" s="363"/>
      <c r="SGR8" s="363"/>
      <c r="SGS8" s="363"/>
      <c r="SGT8" s="363"/>
      <c r="SGU8" s="363"/>
      <c r="SGV8" s="363"/>
      <c r="SGW8" s="363"/>
      <c r="SGX8" s="363"/>
      <c r="SGY8" s="363"/>
      <c r="SGZ8" s="363"/>
      <c r="SHA8" s="363"/>
      <c r="SHB8" s="363"/>
      <c r="SHC8" s="363"/>
      <c r="SHD8" s="363"/>
      <c r="SHE8" s="363"/>
      <c r="SHF8" s="363"/>
      <c r="SHG8" s="363"/>
      <c r="SHH8" s="363"/>
      <c r="SHI8" s="363"/>
      <c r="SHJ8" s="363"/>
      <c r="SHK8" s="363"/>
      <c r="SHL8" s="363"/>
      <c r="SHM8" s="363"/>
      <c r="SHN8" s="363"/>
      <c r="SHO8" s="363"/>
      <c r="SHP8" s="363"/>
      <c r="SHQ8" s="363"/>
      <c r="SHR8" s="363"/>
      <c r="SHS8" s="363"/>
      <c r="SHT8" s="363"/>
      <c r="SHU8" s="363"/>
      <c r="SHV8" s="363"/>
      <c r="SHW8" s="363"/>
      <c r="SHX8" s="363"/>
      <c r="SHY8" s="363"/>
      <c r="SHZ8" s="363"/>
      <c r="SIA8" s="363"/>
      <c r="SIB8" s="363"/>
      <c r="SIC8" s="363"/>
      <c r="SID8" s="363"/>
      <c r="SIE8" s="363"/>
      <c r="SIF8" s="363"/>
      <c r="SIG8" s="363"/>
      <c r="SIH8" s="363"/>
      <c r="SII8" s="363"/>
      <c r="SIJ8" s="363"/>
      <c r="SIK8" s="363"/>
      <c r="SIL8" s="363"/>
      <c r="SIM8" s="363"/>
      <c r="SIN8" s="363"/>
      <c r="SIO8" s="363"/>
      <c r="SIP8" s="363"/>
      <c r="SIQ8" s="363"/>
      <c r="SIR8" s="363"/>
      <c r="SIS8" s="363"/>
      <c r="SIT8" s="363"/>
      <c r="SIU8" s="363"/>
      <c r="SIV8" s="363"/>
      <c r="SIW8" s="363"/>
      <c r="SIX8" s="363"/>
      <c r="SIY8" s="363"/>
      <c r="SIZ8" s="363"/>
      <c r="SJA8" s="363"/>
      <c r="SJB8" s="363"/>
      <c r="SJC8" s="363"/>
      <c r="SJD8" s="363"/>
      <c r="SJE8" s="363"/>
      <c r="SJF8" s="363"/>
      <c r="SJG8" s="363"/>
      <c r="SJH8" s="363"/>
      <c r="SJI8" s="363"/>
      <c r="SJJ8" s="363"/>
      <c r="SJK8" s="363"/>
      <c r="SJL8" s="363"/>
      <c r="SJM8" s="363"/>
      <c r="SJN8" s="363"/>
      <c r="SJO8" s="363"/>
      <c r="SJP8" s="363"/>
      <c r="SJQ8" s="363"/>
      <c r="SJR8" s="363"/>
      <c r="SJS8" s="363"/>
      <c r="SJT8" s="363"/>
      <c r="SJU8" s="363"/>
      <c r="SJV8" s="363"/>
      <c r="SJW8" s="363"/>
      <c r="SJX8" s="363"/>
      <c r="SJY8" s="363"/>
      <c r="SJZ8" s="363"/>
      <c r="SKA8" s="363"/>
      <c r="SKB8" s="363"/>
      <c r="SKC8" s="363"/>
      <c r="SKD8" s="363"/>
      <c r="SKE8" s="363"/>
      <c r="SKF8" s="363"/>
      <c r="SKG8" s="363"/>
      <c r="SKH8" s="363"/>
      <c r="SKI8" s="363"/>
      <c r="SKJ8" s="363"/>
      <c r="SKK8" s="363"/>
      <c r="SKL8" s="363"/>
      <c r="SKM8" s="363"/>
      <c r="SKN8" s="363"/>
      <c r="SKO8" s="363"/>
      <c r="SKP8" s="363"/>
      <c r="SKQ8" s="363"/>
      <c r="SKR8" s="363"/>
      <c r="SKS8" s="363"/>
      <c r="SKT8" s="363"/>
      <c r="SKU8" s="363"/>
      <c r="SKV8" s="363"/>
      <c r="SKW8" s="363"/>
      <c r="SKX8" s="363"/>
      <c r="SKY8" s="363"/>
      <c r="SKZ8" s="363"/>
      <c r="SLA8" s="363"/>
      <c r="SLB8" s="363"/>
      <c r="SLC8" s="363"/>
      <c r="SLD8" s="363"/>
      <c r="SLE8" s="363"/>
      <c r="SLF8" s="363"/>
      <c r="SLG8" s="363"/>
      <c r="SLH8" s="363"/>
      <c r="SLI8" s="363"/>
      <c r="SLJ8" s="363"/>
      <c r="SLK8" s="363"/>
      <c r="SLL8" s="363"/>
      <c r="SLM8" s="363"/>
      <c r="SLN8" s="363"/>
      <c r="SLO8" s="363"/>
      <c r="SLP8" s="363"/>
      <c r="SLQ8" s="363"/>
      <c r="SLR8" s="363"/>
      <c r="SLS8" s="363"/>
      <c r="SLT8" s="363"/>
      <c r="SLU8" s="363"/>
      <c r="SLV8" s="363"/>
      <c r="SLW8" s="363"/>
      <c r="SLX8" s="363"/>
      <c r="SLY8" s="363"/>
      <c r="SLZ8" s="363"/>
      <c r="SMA8" s="363"/>
      <c r="SMB8" s="363"/>
      <c r="SMC8" s="363"/>
      <c r="SMD8" s="363"/>
      <c r="SME8" s="363"/>
      <c r="SMF8" s="363"/>
      <c r="SMG8" s="363"/>
      <c r="SMH8" s="363"/>
      <c r="SMI8" s="363"/>
      <c r="SMJ8" s="363"/>
      <c r="SMK8" s="363"/>
      <c r="SML8" s="363"/>
      <c r="SMM8" s="363"/>
      <c r="SMN8" s="363"/>
      <c r="SMO8" s="363"/>
      <c r="SMP8" s="363"/>
      <c r="SMQ8" s="363"/>
      <c r="SMR8" s="363"/>
      <c r="SMS8" s="363"/>
      <c r="SMT8" s="363"/>
      <c r="SMU8" s="363"/>
      <c r="SMV8" s="363"/>
      <c r="SMW8" s="363"/>
      <c r="SMX8" s="363"/>
      <c r="SMY8" s="363"/>
      <c r="SMZ8" s="363"/>
      <c r="SNA8" s="363"/>
      <c r="SNB8" s="363"/>
      <c r="SNC8" s="363"/>
      <c r="SND8" s="363"/>
      <c r="SNE8" s="363"/>
      <c r="SNF8" s="363"/>
      <c r="SNG8" s="363"/>
      <c r="SNH8" s="363"/>
      <c r="SNI8" s="363"/>
      <c r="SNJ8" s="363"/>
      <c r="SNK8" s="363"/>
      <c r="SNL8" s="363"/>
      <c r="SNM8" s="363"/>
      <c r="SNN8" s="363"/>
      <c r="SNO8" s="363"/>
      <c r="SNP8" s="363"/>
      <c r="SNQ8" s="363"/>
      <c r="SNR8" s="363"/>
      <c r="SNS8" s="363"/>
      <c r="SNT8" s="363"/>
      <c r="SNU8" s="363"/>
      <c r="SNV8" s="363"/>
      <c r="SNW8" s="363"/>
      <c r="SNX8" s="363"/>
      <c r="SNY8" s="363"/>
      <c r="SNZ8" s="363"/>
      <c r="SOA8" s="363"/>
      <c r="SOB8" s="363"/>
      <c r="SOC8" s="363"/>
      <c r="SOD8" s="363"/>
      <c r="SOE8" s="363"/>
      <c r="SOF8" s="363"/>
      <c r="SOG8" s="363"/>
      <c r="SOH8" s="363"/>
      <c r="SOI8" s="363"/>
      <c r="SOJ8" s="363"/>
      <c r="SOK8" s="363"/>
      <c r="SOL8" s="363"/>
      <c r="SOM8" s="363"/>
      <c r="SON8" s="363"/>
      <c r="SOO8" s="363"/>
      <c r="SOP8" s="363"/>
      <c r="SOQ8" s="363"/>
      <c r="SOR8" s="363"/>
      <c r="SOS8" s="363"/>
      <c r="SOT8" s="363"/>
      <c r="SOU8" s="363"/>
      <c r="SOV8" s="363"/>
      <c r="SOW8" s="363"/>
      <c r="SOX8" s="363"/>
      <c r="SOY8" s="363"/>
      <c r="SOZ8" s="363"/>
      <c r="SPA8" s="363"/>
      <c r="SPB8" s="363"/>
      <c r="SPC8" s="363"/>
      <c r="SPD8" s="363"/>
      <c r="SPE8" s="363"/>
      <c r="SPF8" s="363"/>
      <c r="SPG8" s="363"/>
      <c r="SPH8" s="363"/>
      <c r="SPI8" s="363"/>
      <c r="SPJ8" s="363"/>
      <c r="SPK8" s="363"/>
      <c r="SPL8" s="363"/>
      <c r="SPM8" s="363"/>
      <c r="SPN8" s="363"/>
      <c r="SPO8" s="363"/>
      <c r="SPP8" s="363"/>
      <c r="SPQ8" s="363"/>
      <c r="SPR8" s="363"/>
      <c r="SPS8" s="363"/>
      <c r="SPT8" s="363"/>
      <c r="SPU8" s="363"/>
      <c r="SPV8" s="363"/>
      <c r="SPW8" s="363"/>
      <c r="SPX8" s="363"/>
      <c r="SPY8" s="363"/>
      <c r="SPZ8" s="363"/>
      <c r="SQA8" s="363"/>
      <c r="SQB8" s="363"/>
      <c r="SQC8" s="363"/>
      <c r="SQD8" s="363"/>
      <c r="SQE8" s="363"/>
      <c r="SQF8" s="363"/>
      <c r="SQG8" s="363"/>
      <c r="SQH8" s="363"/>
      <c r="SQI8" s="363"/>
      <c r="SQJ8" s="363"/>
      <c r="SQK8" s="363"/>
      <c r="SQL8" s="363"/>
      <c r="SQM8" s="363"/>
      <c r="SQN8" s="363"/>
      <c r="SQO8" s="363"/>
      <c r="SQP8" s="363"/>
      <c r="SQQ8" s="363"/>
      <c r="SQR8" s="363"/>
      <c r="SQS8" s="363"/>
      <c r="SQT8" s="363"/>
      <c r="SQU8" s="363"/>
      <c r="SQV8" s="363"/>
      <c r="SQW8" s="363"/>
      <c r="SQX8" s="363"/>
      <c r="SQY8" s="363"/>
      <c r="SQZ8" s="363"/>
      <c r="SRA8" s="363"/>
      <c r="SRB8" s="363"/>
      <c r="SRC8" s="363"/>
      <c r="SRD8" s="363"/>
      <c r="SRE8" s="363"/>
      <c r="SRF8" s="363"/>
      <c r="SRG8" s="363"/>
      <c r="SRH8" s="363"/>
      <c r="SRI8" s="363"/>
      <c r="SRJ8" s="363"/>
      <c r="SRK8" s="363"/>
      <c r="SRL8" s="363"/>
      <c r="SRM8" s="363"/>
      <c r="SRN8" s="363"/>
      <c r="SRO8" s="363"/>
      <c r="SRP8" s="363"/>
      <c r="SRQ8" s="363"/>
      <c r="SRR8" s="363"/>
      <c r="SRS8" s="363"/>
      <c r="SRT8" s="363"/>
      <c r="SRU8" s="363"/>
      <c r="SRV8" s="363"/>
      <c r="SRW8" s="363"/>
      <c r="SRX8" s="363"/>
      <c r="SRY8" s="363"/>
      <c r="SRZ8" s="363"/>
      <c r="SSA8" s="363"/>
      <c r="SSB8" s="363"/>
      <c r="SSC8" s="363"/>
      <c r="SSD8" s="363"/>
      <c r="SSE8" s="363"/>
      <c r="SSF8" s="363"/>
      <c r="SSG8" s="363"/>
      <c r="SSH8" s="363"/>
      <c r="SSI8" s="363"/>
      <c r="SSJ8" s="363"/>
      <c r="SSK8" s="363"/>
      <c r="SSL8" s="363"/>
      <c r="SSM8" s="363"/>
      <c r="SSN8" s="363"/>
      <c r="SSO8" s="363"/>
      <c r="SSP8" s="363"/>
      <c r="SSQ8" s="363"/>
      <c r="SSR8" s="363"/>
      <c r="SSS8" s="363"/>
      <c r="SST8" s="363"/>
      <c r="SSU8" s="363"/>
      <c r="SSV8" s="363"/>
      <c r="SSW8" s="363"/>
      <c r="SSX8" s="363"/>
      <c r="SSY8" s="363"/>
      <c r="SSZ8" s="363"/>
      <c r="STA8" s="363"/>
      <c r="STB8" s="363"/>
      <c r="STC8" s="363"/>
      <c r="STD8" s="363"/>
      <c r="STE8" s="363"/>
      <c r="STF8" s="363"/>
      <c r="STG8" s="363"/>
      <c r="STH8" s="363"/>
      <c r="STI8" s="363"/>
      <c r="STJ8" s="363"/>
      <c r="STK8" s="363"/>
      <c r="STL8" s="363"/>
      <c r="STM8" s="363"/>
      <c r="STN8" s="363"/>
      <c r="STO8" s="363"/>
      <c r="STP8" s="363"/>
      <c r="STQ8" s="363"/>
      <c r="STR8" s="363"/>
      <c r="STS8" s="363"/>
      <c r="STT8" s="363"/>
      <c r="STU8" s="363"/>
      <c r="STV8" s="363"/>
      <c r="STW8" s="363"/>
      <c r="STX8" s="363"/>
      <c r="STY8" s="363"/>
      <c r="STZ8" s="363"/>
      <c r="SUA8" s="363"/>
      <c r="SUB8" s="363"/>
      <c r="SUC8" s="363"/>
      <c r="SUD8" s="363"/>
      <c r="SUE8" s="363"/>
      <c r="SUF8" s="363"/>
      <c r="SUG8" s="363"/>
      <c r="SUH8" s="363"/>
      <c r="SUI8" s="363"/>
      <c r="SUJ8" s="363"/>
      <c r="SUK8" s="363"/>
      <c r="SUL8" s="363"/>
      <c r="SUM8" s="363"/>
      <c r="SUN8" s="363"/>
      <c r="SUO8" s="363"/>
      <c r="SUP8" s="363"/>
      <c r="SUQ8" s="363"/>
      <c r="SUR8" s="363"/>
      <c r="SUS8" s="363"/>
      <c r="SUT8" s="363"/>
      <c r="SUU8" s="363"/>
      <c r="SUV8" s="363"/>
      <c r="SUW8" s="363"/>
      <c r="SUX8" s="363"/>
      <c r="SUY8" s="363"/>
      <c r="SUZ8" s="363"/>
      <c r="SVA8" s="363"/>
      <c r="SVB8" s="363"/>
      <c r="SVC8" s="363"/>
      <c r="SVD8" s="363"/>
      <c r="SVE8" s="363"/>
      <c r="SVF8" s="363"/>
      <c r="SVG8" s="363"/>
      <c r="SVH8" s="363"/>
      <c r="SVI8" s="363"/>
      <c r="SVJ8" s="363"/>
      <c r="SVK8" s="363"/>
      <c r="SVL8" s="363"/>
      <c r="SVM8" s="363"/>
      <c r="SVN8" s="363"/>
      <c r="SVO8" s="363"/>
      <c r="SVP8" s="363"/>
      <c r="SVQ8" s="363"/>
      <c r="SVR8" s="363"/>
      <c r="SVS8" s="363"/>
      <c r="SVT8" s="363"/>
      <c r="SVU8" s="363"/>
      <c r="SVV8" s="363"/>
      <c r="SVW8" s="363"/>
      <c r="SVX8" s="363"/>
      <c r="SVY8" s="363"/>
      <c r="SVZ8" s="363"/>
      <c r="SWA8" s="363"/>
      <c r="SWB8" s="363"/>
      <c r="SWC8" s="363"/>
      <c r="SWD8" s="363"/>
      <c r="SWE8" s="363"/>
      <c r="SWF8" s="363"/>
      <c r="SWG8" s="363"/>
      <c r="SWH8" s="363"/>
      <c r="SWI8" s="363"/>
      <c r="SWJ8" s="363"/>
      <c r="SWK8" s="363"/>
      <c r="SWL8" s="363"/>
      <c r="SWM8" s="363"/>
      <c r="SWN8" s="363"/>
      <c r="SWO8" s="363"/>
      <c r="SWP8" s="363"/>
      <c r="SWQ8" s="363"/>
      <c r="SWR8" s="363"/>
      <c r="SWS8" s="363"/>
      <c r="SWT8" s="363"/>
      <c r="SWU8" s="363"/>
      <c r="SWV8" s="363"/>
      <c r="SWW8" s="363"/>
      <c r="SWX8" s="363"/>
      <c r="SWY8" s="363"/>
      <c r="SWZ8" s="363"/>
      <c r="SXA8" s="363"/>
      <c r="SXB8" s="363"/>
      <c r="SXC8" s="363"/>
      <c r="SXD8" s="363"/>
      <c r="SXE8" s="363"/>
      <c r="SXF8" s="363"/>
      <c r="SXG8" s="363"/>
      <c r="SXH8" s="363"/>
      <c r="SXI8" s="363"/>
      <c r="SXJ8" s="363"/>
      <c r="SXK8" s="363"/>
      <c r="SXL8" s="363"/>
      <c r="SXM8" s="363"/>
      <c r="SXN8" s="363"/>
      <c r="SXO8" s="363"/>
      <c r="SXP8" s="363"/>
      <c r="SXQ8" s="363"/>
      <c r="SXR8" s="363"/>
      <c r="SXS8" s="363"/>
      <c r="SXT8" s="363"/>
      <c r="SXU8" s="363"/>
      <c r="SXV8" s="363"/>
      <c r="SXW8" s="363"/>
      <c r="SXX8" s="363"/>
      <c r="SXY8" s="363"/>
      <c r="SXZ8" s="363"/>
      <c r="SYA8" s="363"/>
      <c r="SYB8" s="363"/>
      <c r="SYC8" s="363"/>
      <c r="SYD8" s="363"/>
      <c r="SYE8" s="363"/>
      <c r="SYF8" s="363"/>
      <c r="SYG8" s="363"/>
      <c r="SYH8" s="363"/>
      <c r="SYI8" s="363"/>
      <c r="SYJ8" s="363"/>
      <c r="SYK8" s="363"/>
      <c r="SYL8" s="363"/>
      <c r="SYM8" s="363"/>
      <c r="SYN8" s="363"/>
      <c r="SYO8" s="363"/>
      <c r="SYP8" s="363"/>
      <c r="SYQ8" s="363"/>
      <c r="SYR8" s="363"/>
      <c r="SYS8" s="363"/>
      <c r="SYT8" s="363"/>
      <c r="SYU8" s="363"/>
      <c r="SYV8" s="363"/>
      <c r="SYW8" s="363"/>
      <c r="SYX8" s="363"/>
      <c r="SYY8" s="363"/>
      <c r="SYZ8" s="363"/>
      <c r="SZA8" s="363"/>
      <c r="SZB8" s="363"/>
      <c r="SZC8" s="363"/>
      <c r="SZD8" s="363"/>
      <c r="SZE8" s="363"/>
      <c r="SZF8" s="363"/>
      <c r="SZG8" s="363"/>
      <c r="SZH8" s="363"/>
      <c r="SZI8" s="363"/>
      <c r="SZJ8" s="363"/>
      <c r="SZK8" s="363"/>
      <c r="SZL8" s="363"/>
      <c r="SZM8" s="363"/>
      <c r="SZN8" s="363"/>
      <c r="SZO8" s="363"/>
      <c r="SZP8" s="363"/>
      <c r="SZQ8" s="363"/>
      <c r="SZR8" s="363"/>
      <c r="SZS8" s="363"/>
      <c r="SZT8" s="363"/>
      <c r="SZU8" s="363"/>
      <c r="SZV8" s="363"/>
      <c r="SZW8" s="363"/>
      <c r="SZX8" s="363"/>
      <c r="SZY8" s="363"/>
      <c r="SZZ8" s="363"/>
      <c r="TAA8" s="363"/>
      <c r="TAB8" s="363"/>
      <c r="TAC8" s="363"/>
      <c r="TAD8" s="363"/>
      <c r="TAE8" s="363"/>
      <c r="TAF8" s="363"/>
      <c r="TAG8" s="363"/>
      <c r="TAH8" s="363"/>
      <c r="TAI8" s="363"/>
      <c r="TAJ8" s="363"/>
      <c r="TAK8" s="363"/>
      <c r="TAL8" s="363"/>
      <c r="TAM8" s="363"/>
      <c r="TAN8" s="363"/>
      <c r="TAO8" s="363"/>
      <c r="TAP8" s="363"/>
      <c r="TAQ8" s="363"/>
      <c r="TAR8" s="363"/>
      <c r="TAS8" s="363"/>
      <c r="TAT8" s="363"/>
      <c r="TAU8" s="363"/>
      <c r="TAV8" s="363"/>
      <c r="TAW8" s="363"/>
      <c r="TAX8" s="363"/>
      <c r="TAY8" s="363"/>
      <c r="TAZ8" s="363"/>
      <c r="TBA8" s="363"/>
      <c r="TBB8" s="363"/>
      <c r="TBC8" s="363"/>
      <c r="TBD8" s="363"/>
      <c r="TBE8" s="363"/>
      <c r="TBF8" s="363"/>
      <c r="TBG8" s="363"/>
      <c r="TBH8" s="363"/>
      <c r="TBI8" s="363"/>
      <c r="TBJ8" s="363"/>
      <c r="TBK8" s="363"/>
      <c r="TBL8" s="363"/>
      <c r="TBM8" s="363"/>
      <c r="TBN8" s="363"/>
      <c r="TBO8" s="363"/>
      <c r="TBP8" s="363"/>
      <c r="TBQ8" s="363"/>
      <c r="TBR8" s="363"/>
      <c r="TBS8" s="363"/>
      <c r="TBT8" s="363"/>
      <c r="TBU8" s="363"/>
      <c r="TBV8" s="363"/>
      <c r="TBW8" s="363"/>
      <c r="TBX8" s="363"/>
      <c r="TBY8" s="363"/>
      <c r="TBZ8" s="363"/>
      <c r="TCA8" s="363"/>
      <c r="TCB8" s="363"/>
      <c r="TCC8" s="363"/>
      <c r="TCD8" s="363"/>
      <c r="TCE8" s="363"/>
      <c r="TCF8" s="363"/>
      <c r="TCG8" s="363"/>
      <c r="TCH8" s="363"/>
      <c r="TCI8" s="363"/>
      <c r="TCJ8" s="363"/>
      <c r="TCK8" s="363"/>
      <c r="TCL8" s="363"/>
      <c r="TCM8" s="363"/>
      <c r="TCN8" s="363"/>
      <c r="TCO8" s="363"/>
      <c r="TCP8" s="363"/>
      <c r="TCQ8" s="363"/>
      <c r="TCR8" s="363"/>
      <c r="TCS8" s="363"/>
      <c r="TCT8" s="363"/>
      <c r="TCU8" s="363"/>
      <c r="TCV8" s="363"/>
      <c r="TCW8" s="363"/>
      <c r="TCX8" s="363"/>
      <c r="TCY8" s="363"/>
      <c r="TCZ8" s="363"/>
      <c r="TDA8" s="363"/>
      <c r="TDB8" s="363"/>
      <c r="TDC8" s="363"/>
      <c r="TDD8" s="363"/>
      <c r="TDE8" s="363"/>
      <c r="TDF8" s="363"/>
      <c r="TDG8" s="363"/>
      <c r="TDH8" s="363"/>
      <c r="TDI8" s="363"/>
      <c r="TDJ8" s="363"/>
      <c r="TDK8" s="363"/>
      <c r="TDL8" s="363"/>
      <c r="TDM8" s="363"/>
      <c r="TDN8" s="363"/>
      <c r="TDO8" s="363"/>
      <c r="TDP8" s="363"/>
      <c r="TDQ8" s="363"/>
      <c r="TDR8" s="363"/>
      <c r="TDS8" s="363"/>
      <c r="TDT8" s="363"/>
      <c r="TDU8" s="363"/>
      <c r="TDV8" s="363"/>
      <c r="TDW8" s="363"/>
      <c r="TDX8" s="363"/>
      <c r="TDY8" s="363"/>
      <c r="TDZ8" s="363"/>
      <c r="TEA8" s="363"/>
      <c r="TEB8" s="363"/>
      <c r="TEC8" s="363"/>
      <c r="TED8" s="363"/>
      <c r="TEE8" s="363"/>
      <c r="TEF8" s="363"/>
      <c r="TEG8" s="363"/>
      <c r="TEH8" s="363"/>
      <c r="TEI8" s="363"/>
      <c r="TEJ8" s="363"/>
      <c r="TEK8" s="363"/>
      <c r="TEL8" s="363"/>
      <c r="TEM8" s="363"/>
      <c r="TEN8" s="363"/>
      <c r="TEO8" s="363"/>
      <c r="TEP8" s="363"/>
      <c r="TEQ8" s="363"/>
      <c r="TER8" s="363"/>
      <c r="TES8" s="363"/>
      <c r="TET8" s="363"/>
      <c r="TEU8" s="363"/>
      <c r="TEV8" s="363"/>
      <c r="TEW8" s="363"/>
      <c r="TEX8" s="363"/>
      <c r="TEY8" s="363"/>
      <c r="TEZ8" s="363"/>
      <c r="TFA8" s="363"/>
      <c r="TFB8" s="363"/>
      <c r="TFC8" s="363"/>
      <c r="TFD8" s="363"/>
      <c r="TFE8" s="363"/>
      <c r="TFF8" s="363"/>
      <c r="TFG8" s="363"/>
      <c r="TFH8" s="363"/>
      <c r="TFI8" s="363"/>
      <c r="TFJ8" s="363"/>
      <c r="TFK8" s="363"/>
      <c r="TFL8" s="363"/>
      <c r="TFM8" s="363"/>
      <c r="TFN8" s="363"/>
      <c r="TFO8" s="363"/>
      <c r="TFP8" s="363"/>
      <c r="TFQ8" s="363"/>
      <c r="TFR8" s="363"/>
      <c r="TFS8" s="363"/>
      <c r="TFT8" s="363"/>
      <c r="TFU8" s="363"/>
      <c r="TFV8" s="363"/>
      <c r="TFW8" s="363"/>
      <c r="TFX8" s="363"/>
      <c r="TFY8" s="363"/>
      <c r="TFZ8" s="363"/>
      <c r="TGA8" s="363"/>
      <c r="TGB8" s="363"/>
      <c r="TGC8" s="363"/>
      <c r="TGD8" s="363"/>
      <c r="TGE8" s="363"/>
      <c r="TGF8" s="363"/>
      <c r="TGG8" s="363"/>
      <c r="TGH8" s="363"/>
      <c r="TGI8" s="363"/>
      <c r="TGJ8" s="363"/>
      <c r="TGK8" s="363"/>
      <c r="TGL8" s="363"/>
      <c r="TGM8" s="363"/>
      <c r="TGN8" s="363"/>
      <c r="TGO8" s="363"/>
      <c r="TGP8" s="363"/>
      <c r="TGQ8" s="363"/>
      <c r="TGR8" s="363"/>
      <c r="TGS8" s="363"/>
      <c r="TGT8" s="363"/>
      <c r="TGU8" s="363"/>
      <c r="TGV8" s="363"/>
      <c r="TGW8" s="363"/>
      <c r="TGX8" s="363"/>
      <c r="TGY8" s="363"/>
      <c r="TGZ8" s="363"/>
      <c r="THA8" s="363"/>
      <c r="THB8" s="363"/>
      <c r="THC8" s="363"/>
      <c r="THD8" s="363"/>
      <c r="THE8" s="363"/>
      <c r="THF8" s="363"/>
      <c r="THG8" s="363"/>
      <c r="THH8" s="363"/>
      <c r="THI8" s="363"/>
      <c r="THJ8" s="363"/>
      <c r="THK8" s="363"/>
      <c r="THL8" s="363"/>
      <c r="THM8" s="363"/>
      <c r="THN8" s="363"/>
      <c r="THO8" s="363"/>
      <c r="THP8" s="363"/>
      <c r="THQ8" s="363"/>
      <c r="THR8" s="363"/>
      <c r="THS8" s="363"/>
      <c r="THT8" s="363"/>
      <c r="THU8" s="363"/>
      <c r="THV8" s="363"/>
      <c r="THW8" s="363"/>
      <c r="THX8" s="363"/>
      <c r="THY8" s="363"/>
      <c r="THZ8" s="363"/>
      <c r="TIA8" s="363"/>
      <c r="TIB8" s="363"/>
      <c r="TIC8" s="363"/>
      <c r="TID8" s="363"/>
      <c r="TIE8" s="363"/>
      <c r="TIF8" s="363"/>
      <c r="TIG8" s="363"/>
      <c r="TIH8" s="363"/>
      <c r="TII8" s="363"/>
      <c r="TIJ8" s="363"/>
      <c r="TIK8" s="363"/>
      <c r="TIL8" s="363"/>
      <c r="TIM8" s="363"/>
      <c r="TIN8" s="363"/>
      <c r="TIO8" s="363"/>
      <c r="TIP8" s="363"/>
      <c r="TIQ8" s="363"/>
      <c r="TIR8" s="363"/>
      <c r="TIS8" s="363"/>
      <c r="TIT8" s="363"/>
      <c r="TIU8" s="363"/>
      <c r="TIV8" s="363"/>
      <c r="TIW8" s="363"/>
      <c r="TIX8" s="363"/>
      <c r="TIY8" s="363"/>
      <c r="TIZ8" s="363"/>
      <c r="TJA8" s="363"/>
      <c r="TJB8" s="363"/>
      <c r="TJC8" s="363"/>
      <c r="TJD8" s="363"/>
      <c r="TJE8" s="363"/>
      <c r="TJF8" s="363"/>
      <c r="TJG8" s="363"/>
      <c r="TJH8" s="363"/>
      <c r="TJI8" s="363"/>
      <c r="TJJ8" s="363"/>
      <c r="TJK8" s="363"/>
      <c r="TJL8" s="363"/>
      <c r="TJM8" s="363"/>
      <c r="TJN8" s="363"/>
      <c r="TJO8" s="363"/>
      <c r="TJP8" s="363"/>
      <c r="TJQ8" s="363"/>
      <c r="TJR8" s="363"/>
      <c r="TJS8" s="363"/>
      <c r="TJT8" s="363"/>
      <c r="TJU8" s="363"/>
      <c r="TJV8" s="363"/>
      <c r="TJW8" s="363"/>
      <c r="TJX8" s="363"/>
      <c r="TJY8" s="363"/>
      <c r="TJZ8" s="363"/>
      <c r="TKA8" s="363"/>
      <c r="TKB8" s="363"/>
      <c r="TKC8" s="363"/>
      <c r="TKD8" s="363"/>
      <c r="TKE8" s="363"/>
      <c r="TKF8" s="363"/>
      <c r="TKG8" s="363"/>
      <c r="TKH8" s="363"/>
      <c r="TKI8" s="363"/>
      <c r="TKJ8" s="363"/>
      <c r="TKK8" s="363"/>
      <c r="TKL8" s="363"/>
      <c r="TKM8" s="363"/>
      <c r="TKN8" s="363"/>
      <c r="TKO8" s="363"/>
      <c r="TKP8" s="363"/>
      <c r="TKQ8" s="363"/>
      <c r="TKR8" s="363"/>
      <c r="TKS8" s="363"/>
      <c r="TKT8" s="363"/>
      <c r="TKU8" s="363"/>
      <c r="TKV8" s="363"/>
      <c r="TKW8" s="363"/>
      <c r="TKX8" s="363"/>
      <c r="TKY8" s="363"/>
      <c r="TKZ8" s="363"/>
      <c r="TLA8" s="363"/>
      <c r="TLB8" s="363"/>
      <c r="TLC8" s="363"/>
      <c r="TLD8" s="363"/>
      <c r="TLE8" s="363"/>
      <c r="TLF8" s="363"/>
      <c r="TLG8" s="363"/>
      <c r="TLH8" s="363"/>
      <c r="TLI8" s="363"/>
      <c r="TLJ8" s="363"/>
      <c r="TLK8" s="363"/>
      <c r="TLL8" s="363"/>
      <c r="TLM8" s="363"/>
      <c r="TLN8" s="363"/>
      <c r="TLO8" s="363"/>
      <c r="TLP8" s="363"/>
      <c r="TLQ8" s="363"/>
      <c r="TLR8" s="363"/>
      <c r="TLS8" s="363"/>
      <c r="TLT8" s="363"/>
      <c r="TLU8" s="363"/>
      <c r="TLV8" s="363"/>
      <c r="TLW8" s="363"/>
      <c r="TLX8" s="363"/>
      <c r="TLY8" s="363"/>
      <c r="TLZ8" s="363"/>
      <c r="TMA8" s="363"/>
      <c r="TMB8" s="363"/>
      <c r="TMC8" s="363"/>
      <c r="TMD8" s="363"/>
      <c r="TME8" s="363"/>
      <c r="TMF8" s="363"/>
      <c r="TMG8" s="363"/>
      <c r="TMH8" s="363"/>
      <c r="TMI8" s="363"/>
      <c r="TMJ8" s="363"/>
      <c r="TMK8" s="363"/>
      <c r="TML8" s="363"/>
      <c r="TMM8" s="363"/>
      <c r="TMN8" s="363"/>
      <c r="TMO8" s="363"/>
      <c r="TMP8" s="363"/>
      <c r="TMQ8" s="363"/>
      <c r="TMR8" s="363"/>
      <c r="TMS8" s="363"/>
      <c r="TMT8" s="363"/>
      <c r="TMU8" s="363"/>
      <c r="TMV8" s="363"/>
      <c r="TMW8" s="363"/>
      <c r="TMX8" s="363"/>
      <c r="TMY8" s="363"/>
      <c r="TMZ8" s="363"/>
      <c r="TNA8" s="363"/>
      <c r="TNB8" s="363"/>
      <c r="TNC8" s="363"/>
      <c r="TND8" s="363"/>
      <c r="TNE8" s="363"/>
      <c r="TNF8" s="363"/>
      <c r="TNG8" s="363"/>
      <c r="TNH8" s="363"/>
      <c r="TNI8" s="363"/>
      <c r="TNJ8" s="363"/>
      <c r="TNK8" s="363"/>
      <c r="TNL8" s="363"/>
      <c r="TNM8" s="363"/>
      <c r="TNN8" s="363"/>
      <c r="TNO8" s="363"/>
      <c r="TNP8" s="363"/>
      <c r="TNQ8" s="363"/>
      <c r="TNR8" s="363"/>
      <c r="TNS8" s="363"/>
      <c r="TNT8" s="363"/>
      <c r="TNU8" s="363"/>
      <c r="TNV8" s="363"/>
      <c r="TNW8" s="363"/>
      <c r="TNX8" s="363"/>
      <c r="TNY8" s="363"/>
      <c r="TNZ8" s="363"/>
      <c r="TOA8" s="363"/>
      <c r="TOB8" s="363"/>
      <c r="TOC8" s="363"/>
      <c r="TOD8" s="363"/>
      <c r="TOE8" s="363"/>
      <c r="TOF8" s="363"/>
      <c r="TOG8" s="363"/>
      <c r="TOH8" s="363"/>
      <c r="TOI8" s="363"/>
      <c r="TOJ8" s="363"/>
      <c r="TOK8" s="363"/>
      <c r="TOL8" s="363"/>
      <c r="TOM8" s="363"/>
      <c r="TON8" s="363"/>
      <c r="TOO8" s="363"/>
      <c r="TOP8" s="363"/>
      <c r="TOQ8" s="363"/>
      <c r="TOR8" s="363"/>
      <c r="TOS8" s="363"/>
      <c r="TOT8" s="363"/>
      <c r="TOU8" s="363"/>
      <c r="TOV8" s="363"/>
      <c r="TOW8" s="363"/>
      <c r="TOX8" s="363"/>
      <c r="TOY8" s="363"/>
      <c r="TOZ8" s="363"/>
      <c r="TPA8" s="363"/>
      <c r="TPB8" s="363"/>
      <c r="TPC8" s="363"/>
      <c r="TPD8" s="363"/>
      <c r="TPE8" s="363"/>
      <c r="TPF8" s="363"/>
      <c r="TPG8" s="363"/>
      <c r="TPH8" s="363"/>
      <c r="TPI8" s="363"/>
      <c r="TPJ8" s="363"/>
      <c r="TPK8" s="363"/>
      <c r="TPL8" s="363"/>
      <c r="TPM8" s="363"/>
      <c r="TPN8" s="363"/>
      <c r="TPO8" s="363"/>
      <c r="TPP8" s="363"/>
      <c r="TPQ8" s="363"/>
      <c r="TPR8" s="363"/>
      <c r="TPS8" s="363"/>
      <c r="TPT8" s="363"/>
      <c r="TPU8" s="363"/>
      <c r="TPV8" s="363"/>
      <c r="TPW8" s="363"/>
      <c r="TPX8" s="363"/>
      <c r="TPY8" s="363"/>
      <c r="TPZ8" s="363"/>
      <c r="TQA8" s="363"/>
      <c r="TQB8" s="363"/>
      <c r="TQC8" s="363"/>
      <c r="TQD8" s="363"/>
      <c r="TQE8" s="363"/>
      <c r="TQF8" s="363"/>
      <c r="TQG8" s="363"/>
      <c r="TQH8" s="363"/>
      <c r="TQI8" s="363"/>
      <c r="TQJ8" s="363"/>
      <c r="TQK8" s="363"/>
      <c r="TQL8" s="363"/>
      <c r="TQM8" s="363"/>
      <c r="TQN8" s="363"/>
      <c r="TQO8" s="363"/>
      <c r="TQP8" s="363"/>
      <c r="TQQ8" s="363"/>
      <c r="TQR8" s="363"/>
      <c r="TQS8" s="363"/>
      <c r="TQT8" s="363"/>
      <c r="TQU8" s="363"/>
      <c r="TQV8" s="363"/>
      <c r="TQW8" s="363"/>
      <c r="TQX8" s="363"/>
      <c r="TQY8" s="363"/>
      <c r="TQZ8" s="363"/>
      <c r="TRA8" s="363"/>
      <c r="TRB8" s="363"/>
      <c r="TRC8" s="363"/>
      <c r="TRD8" s="363"/>
      <c r="TRE8" s="363"/>
      <c r="TRF8" s="363"/>
      <c r="TRG8" s="363"/>
      <c r="TRH8" s="363"/>
      <c r="TRI8" s="363"/>
      <c r="TRJ8" s="363"/>
      <c r="TRK8" s="363"/>
      <c r="TRL8" s="363"/>
      <c r="TRM8" s="363"/>
      <c r="TRN8" s="363"/>
      <c r="TRO8" s="363"/>
      <c r="TRP8" s="363"/>
      <c r="TRQ8" s="363"/>
      <c r="TRR8" s="363"/>
      <c r="TRS8" s="363"/>
      <c r="TRT8" s="363"/>
      <c r="TRU8" s="363"/>
      <c r="TRV8" s="363"/>
      <c r="TRW8" s="363"/>
      <c r="TRX8" s="363"/>
      <c r="TRY8" s="363"/>
      <c r="TRZ8" s="363"/>
      <c r="TSA8" s="363"/>
      <c r="TSB8" s="363"/>
      <c r="TSC8" s="363"/>
      <c r="TSD8" s="363"/>
      <c r="TSE8" s="363"/>
      <c r="TSF8" s="363"/>
      <c r="TSG8" s="363"/>
      <c r="TSH8" s="363"/>
      <c r="TSI8" s="363"/>
      <c r="TSJ8" s="363"/>
      <c r="TSK8" s="363"/>
      <c r="TSL8" s="363"/>
      <c r="TSM8" s="363"/>
      <c r="TSN8" s="363"/>
      <c r="TSO8" s="363"/>
      <c r="TSP8" s="363"/>
      <c r="TSQ8" s="363"/>
      <c r="TSR8" s="363"/>
      <c r="TSS8" s="363"/>
      <c r="TST8" s="363"/>
      <c r="TSU8" s="363"/>
      <c r="TSV8" s="363"/>
      <c r="TSW8" s="363"/>
      <c r="TSX8" s="363"/>
      <c r="TSY8" s="363"/>
      <c r="TSZ8" s="363"/>
      <c r="TTA8" s="363"/>
      <c r="TTB8" s="363"/>
      <c r="TTC8" s="363"/>
      <c r="TTD8" s="363"/>
      <c r="TTE8" s="363"/>
      <c r="TTF8" s="363"/>
      <c r="TTG8" s="363"/>
      <c r="TTH8" s="363"/>
      <c r="TTI8" s="363"/>
      <c r="TTJ8" s="363"/>
      <c r="TTK8" s="363"/>
      <c r="TTL8" s="363"/>
      <c r="TTM8" s="363"/>
      <c r="TTN8" s="363"/>
      <c r="TTO8" s="363"/>
      <c r="TTP8" s="363"/>
      <c r="TTQ8" s="363"/>
      <c r="TTR8" s="363"/>
      <c r="TTS8" s="363"/>
      <c r="TTT8" s="363"/>
      <c r="TTU8" s="363"/>
      <c r="TTV8" s="363"/>
      <c r="TTW8" s="363"/>
      <c r="TTX8" s="363"/>
      <c r="TTY8" s="363"/>
      <c r="TTZ8" s="363"/>
      <c r="TUA8" s="363"/>
      <c r="TUB8" s="363"/>
      <c r="TUC8" s="363"/>
      <c r="TUD8" s="363"/>
      <c r="TUE8" s="363"/>
      <c r="TUF8" s="363"/>
      <c r="TUG8" s="363"/>
      <c r="TUH8" s="363"/>
      <c r="TUI8" s="363"/>
      <c r="TUJ8" s="363"/>
      <c r="TUK8" s="363"/>
      <c r="TUL8" s="363"/>
      <c r="TUM8" s="363"/>
      <c r="TUN8" s="363"/>
      <c r="TUO8" s="363"/>
      <c r="TUP8" s="363"/>
      <c r="TUQ8" s="363"/>
      <c r="TUR8" s="363"/>
      <c r="TUS8" s="363"/>
      <c r="TUT8" s="363"/>
      <c r="TUU8" s="363"/>
      <c r="TUV8" s="363"/>
      <c r="TUW8" s="363"/>
      <c r="TUX8" s="363"/>
      <c r="TUY8" s="363"/>
      <c r="TUZ8" s="363"/>
      <c r="TVA8" s="363"/>
      <c r="TVB8" s="363"/>
      <c r="TVC8" s="363"/>
      <c r="TVD8" s="363"/>
      <c r="TVE8" s="363"/>
      <c r="TVF8" s="363"/>
      <c r="TVG8" s="363"/>
      <c r="TVH8" s="363"/>
      <c r="TVI8" s="363"/>
      <c r="TVJ8" s="363"/>
      <c r="TVK8" s="363"/>
      <c r="TVL8" s="363"/>
      <c r="TVM8" s="363"/>
      <c r="TVN8" s="363"/>
      <c r="TVO8" s="363"/>
      <c r="TVP8" s="363"/>
      <c r="TVQ8" s="363"/>
      <c r="TVR8" s="363"/>
      <c r="TVS8" s="363"/>
      <c r="TVT8" s="363"/>
      <c r="TVU8" s="363"/>
      <c r="TVV8" s="363"/>
      <c r="TVW8" s="363"/>
      <c r="TVX8" s="363"/>
      <c r="TVY8" s="363"/>
      <c r="TVZ8" s="363"/>
      <c r="TWA8" s="363"/>
      <c r="TWB8" s="363"/>
      <c r="TWC8" s="363"/>
      <c r="TWD8" s="363"/>
      <c r="TWE8" s="363"/>
      <c r="TWF8" s="363"/>
      <c r="TWG8" s="363"/>
      <c r="TWH8" s="363"/>
      <c r="TWI8" s="363"/>
      <c r="TWJ8" s="363"/>
      <c r="TWK8" s="363"/>
      <c r="TWL8" s="363"/>
      <c r="TWM8" s="363"/>
      <c r="TWN8" s="363"/>
      <c r="TWO8" s="363"/>
      <c r="TWP8" s="363"/>
      <c r="TWQ8" s="363"/>
      <c r="TWR8" s="363"/>
      <c r="TWS8" s="363"/>
      <c r="TWT8" s="363"/>
      <c r="TWU8" s="363"/>
      <c r="TWV8" s="363"/>
      <c r="TWW8" s="363"/>
      <c r="TWX8" s="363"/>
      <c r="TWY8" s="363"/>
      <c r="TWZ8" s="363"/>
      <c r="TXA8" s="363"/>
      <c r="TXB8" s="363"/>
      <c r="TXC8" s="363"/>
      <c r="TXD8" s="363"/>
      <c r="TXE8" s="363"/>
      <c r="TXF8" s="363"/>
      <c r="TXG8" s="363"/>
      <c r="TXH8" s="363"/>
      <c r="TXI8" s="363"/>
      <c r="TXJ8" s="363"/>
      <c r="TXK8" s="363"/>
      <c r="TXL8" s="363"/>
      <c r="TXM8" s="363"/>
      <c r="TXN8" s="363"/>
      <c r="TXO8" s="363"/>
      <c r="TXP8" s="363"/>
      <c r="TXQ8" s="363"/>
      <c r="TXR8" s="363"/>
      <c r="TXS8" s="363"/>
      <c r="TXT8" s="363"/>
      <c r="TXU8" s="363"/>
      <c r="TXV8" s="363"/>
      <c r="TXW8" s="363"/>
      <c r="TXX8" s="363"/>
      <c r="TXY8" s="363"/>
      <c r="TXZ8" s="363"/>
      <c r="TYA8" s="363"/>
      <c r="TYB8" s="363"/>
      <c r="TYC8" s="363"/>
      <c r="TYD8" s="363"/>
      <c r="TYE8" s="363"/>
      <c r="TYF8" s="363"/>
      <c r="TYG8" s="363"/>
      <c r="TYH8" s="363"/>
      <c r="TYI8" s="363"/>
      <c r="TYJ8" s="363"/>
      <c r="TYK8" s="363"/>
      <c r="TYL8" s="363"/>
      <c r="TYM8" s="363"/>
      <c r="TYN8" s="363"/>
      <c r="TYO8" s="363"/>
      <c r="TYP8" s="363"/>
      <c r="TYQ8" s="363"/>
      <c r="TYR8" s="363"/>
      <c r="TYS8" s="363"/>
      <c r="TYT8" s="363"/>
      <c r="TYU8" s="363"/>
      <c r="TYV8" s="363"/>
      <c r="TYW8" s="363"/>
      <c r="TYX8" s="363"/>
      <c r="TYY8" s="363"/>
      <c r="TYZ8" s="363"/>
      <c r="TZA8" s="363"/>
      <c r="TZB8" s="363"/>
      <c r="TZC8" s="363"/>
      <c r="TZD8" s="363"/>
      <c r="TZE8" s="363"/>
      <c r="TZF8" s="363"/>
      <c r="TZG8" s="363"/>
      <c r="TZH8" s="363"/>
      <c r="TZI8" s="363"/>
      <c r="TZJ8" s="363"/>
      <c r="TZK8" s="363"/>
      <c r="TZL8" s="363"/>
      <c r="TZM8" s="363"/>
      <c r="TZN8" s="363"/>
      <c r="TZO8" s="363"/>
      <c r="TZP8" s="363"/>
      <c r="TZQ8" s="363"/>
      <c r="TZR8" s="363"/>
      <c r="TZS8" s="363"/>
      <c r="TZT8" s="363"/>
      <c r="TZU8" s="363"/>
      <c r="TZV8" s="363"/>
      <c r="TZW8" s="363"/>
      <c r="TZX8" s="363"/>
      <c r="TZY8" s="363"/>
      <c r="TZZ8" s="363"/>
      <c r="UAA8" s="363"/>
      <c r="UAB8" s="363"/>
      <c r="UAC8" s="363"/>
      <c r="UAD8" s="363"/>
      <c r="UAE8" s="363"/>
      <c r="UAF8" s="363"/>
      <c r="UAG8" s="363"/>
      <c r="UAH8" s="363"/>
      <c r="UAI8" s="363"/>
      <c r="UAJ8" s="363"/>
      <c r="UAK8" s="363"/>
      <c r="UAL8" s="363"/>
      <c r="UAM8" s="363"/>
      <c r="UAN8" s="363"/>
      <c r="UAO8" s="363"/>
      <c r="UAP8" s="363"/>
      <c r="UAQ8" s="363"/>
      <c r="UAR8" s="363"/>
      <c r="UAS8" s="363"/>
      <c r="UAT8" s="363"/>
      <c r="UAU8" s="363"/>
      <c r="UAV8" s="363"/>
      <c r="UAW8" s="363"/>
      <c r="UAX8" s="363"/>
      <c r="UAY8" s="363"/>
      <c r="UAZ8" s="363"/>
      <c r="UBA8" s="363"/>
      <c r="UBB8" s="363"/>
      <c r="UBC8" s="363"/>
      <c r="UBD8" s="363"/>
      <c r="UBE8" s="363"/>
      <c r="UBF8" s="363"/>
      <c r="UBG8" s="363"/>
      <c r="UBH8" s="363"/>
      <c r="UBI8" s="363"/>
      <c r="UBJ8" s="363"/>
      <c r="UBK8" s="363"/>
      <c r="UBL8" s="363"/>
      <c r="UBM8" s="363"/>
      <c r="UBN8" s="363"/>
      <c r="UBO8" s="363"/>
      <c r="UBP8" s="363"/>
      <c r="UBQ8" s="363"/>
      <c r="UBR8" s="363"/>
      <c r="UBS8" s="363"/>
      <c r="UBT8" s="363"/>
      <c r="UBU8" s="363"/>
      <c r="UBV8" s="363"/>
      <c r="UBW8" s="363"/>
      <c r="UBX8" s="363"/>
      <c r="UBY8" s="363"/>
      <c r="UBZ8" s="363"/>
      <c r="UCA8" s="363"/>
      <c r="UCB8" s="363"/>
      <c r="UCC8" s="363"/>
      <c r="UCD8" s="363"/>
      <c r="UCE8" s="363"/>
      <c r="UCF8" s="363"/>
      <c r="UCG8" s="363"/>
      <c r="UCH8" s="363"/>
      <c r="UCI8" s="363"/>
      <c r="UCJ8" s="363"/>
      <c r="UCK8" s="363"/>
      <c r="UCL8" s="363"/>
      <c r="UCM8" s="363"/>
      <c r="UCN8" s="363"/>
      <c r="UCO8" s="363"/>
      <c r="UCP8" s="363"/>
      <c r="UCQ8" s="363"/>
      <c r="UCR8" s="363"/>
      <c r="UCS8" s="363"/>
      <c r="UCT8" s="363"/>
      <c r="UCU8" s="363"/>
      <c r="UCV8" s="363"/>
      <c r="UCW8" s="363"/>
      <c r="UCX8" s="363"/>
      <c r="UCY8" s="363"/>
      <c r="UCZ8" s="363"/>
      <c r="UDA8" s="363"/>
      <c r="UDB8" s="363"/>
      <c r="UDC8" s="363"/>
      <c r="UDD8" s="363"/>
      <c r="UDE8" s="363"/>
      <c r="UDF8" s="363"/>
      <c r="UDG8" s="363"/>
      <c r="UDH8" s="363"/>
      <c r="UDI8" s="363"/>
      <c r="UDJ8" s="363"/>
      <c r="UDK8" s="363"/>
      <c r="UDL8" s="363"/>
      <c r="UDM8" s="363"/>
      <c r="UDN8" s="363"/>
      <c r="UDO8" s="363"/>
      <c r="UDP8" s="363"/>
      <c r="UDQ8" s="363"/>
      <c r="UDR8" s="363"/>
      <c r="UDS8" s="363"/>
      <c r="UDT8" s="363"/>
      <c r="UDU8" s="363"/>
      <c r="UDV8" s="363"/>
      <c r="UDW8" s="363"/>
      <c r="UDX8" s="363"/>
      <c r="UDY8" s="363"/>
      <c r="UDZ8" s="363"/>
      <c r="UEA8" s="363"/>
      <c r="UEB8" s="363"/>
      <c r="UEC8" s="363"/>
      <c r="UED8" s="363"/>
      <c r="UEE8" s="363"/>
      <c r="UEF8" s="363"/>
      <c r="UEG8" s="363"/>
      <c r="UEH8" s="363"/>
      <c r="UEI8" s="363"/>
      <c r="UEJ8" s="363"/>
      <c r="UEK8" s="363"/>
      <c r="UEL8" s="363"/>
      <c r="UEM8" s="363"/>
      <c r="UEN8" s="363"/>
      <c r="UEO8" s="363"/>
      <c r="UEP8" s="363"/>
      <c r="UEQ8" s="363"/>
      <c r="UER8" s="363"/>
      <c r="UES8" s="363"/>
      <c r="UET8" s="363"/>
      <c r="UEU8" s="363"/>
      <c r="UEV8" s="363"/>
      <c r="UEW8" s="363"/>
      <c r="UEX8" s="363"/>
      <c r="UEY8" s="363"/>
      <c r="UEZ8" s="363"/>
      <c r="UFA8" s="363"/>
      <c r="UFB8" s="363"/>
      <c r="UFC8" s="363"/>
      <c r="UFD8" s="363"/>
      <c r="UFE8" s="363"/>
      <c r="UFF8" s="363"/>
      <c r="UFG8" s="363"/>
      <c r="UFH8" s="363"/>
      <c r="UFI8" s="363"/>
      <c r="UFJ8" s="363"/>
      <c r="UFK8" s="363"/>
      <c r="UFL8" s="363"/>
      <c r="UFM8" s="363"/>
      <c r="UFN8" s="363"/>
      <c r="UFO8" s="363"/>
      <c r="UFP8" s="363"/>
      <c r="UFQ8" s="363"/>
      <c r="UFR8" s="363"/>
      <c r="UFS8" s="363"/>
      <c r="UFT8" s="363"/>
      <c r="UFU8" s="363"/>
      <c r="UFV8" s="363"/>
      <c r="UFW8" s="363"/>
      <c r="UFX8" s="363"/>
      <c r="UFY8" s="363"/>
      <c r="UFZ8" s="363"/>
      <c r="UGA8" s="363"/>
      <c r="UGB8" s="363"/>
      <c r="UGC8" s="363"/>
      <c r="UGD8" s="363"/>
      <c r="UGE8" s="363"/>
      <c r="UGF8" s="363"/>
      <c r="UGG8" s="363"/>
      <c r="UGH8" s="363"/>
      <c r="UGI8" s="363"/>
      <c r="UGJ8" s="363"/>
      <c r="UGK8" s="363"/>
      <c r="UGL8" s="363"/>
      <c r="UGM8" s="363"/>
      <c r="UGN8" s="363"/>
      <c r="UGO8" s="363"/>
      <c r="UGP8" s="363"/>
      <c r="UGQ8" s="363"/>
      <c r="UGR8" s="363"/>
      <c r="UGS8" s="363"/>
      <c r="UGT8" s="363"/>
      <c r="UGU8" s="363"/>
      <c r="UGV8" s="363"/>
      <c r="UGW8" s="363"/>
      <c r="UGX8" s="363"/>
      <c r="UGY8" s="363"/>
      <c r="UGZ8" s="363"/>
      <c r="UHA8" s="363"/>
      <c r="UHB8" s="363"/>
      <c r="UHC8" s="363"/>
      <c r="UHD8" s="363"/>
      <c r="UHE8" s="363"/>
      <c r="UHF8" s="363"/>
      <c r="UHG8" s="363"/>
      <c r="UHH8" s="363"/>
      <c r="UHI8" s="363"/>
      <c r="UHJ8" s="363"/>
      <c r="UHK8" s="363"/>
      <c r="UHL8" s="363"/>
      <c r="UHM8" s="363"/>
      <c r="UHN8" s="363"/>
      <c r="UHO8" s="363"/>
      <c r="UHP8" s="363"/>
      <c r="UHQ8" s="363"/>
      <c r="UHR8" s="363"/>
      <c r="UHS8" s="363"/>
      <c r="UHT8" s="363"/>
      <c r="UHU8" s="363"/>
      <c r="UHV8" s="363"/>
      <c r="UHW8" s="363"/>
      <c r="UHX8" s="363"/>
      <c r="UHY8" s="363"/>
      <c r="UHZ8" s="363"/>
      <c r="UIA8" s="363"/>
      <c r="UIB8" s="363"/>
      <c r="UIC8" s="363"/>
      <c r="UID8" s="363"/>
      <c r="UIE8" s="363"/>
      <c r="UIF8" s="363"/>
      <c r="UIG8" s="363"/>
      <c r="UIH8" s="363"/>
      <c r="UII8" s="363"/>
      <c r="UIJ8" s="363"/>
      <c r="UIK8" s="363"/>
      <c r="UIL8" s="363"/>
      <c r="UIM8" s="363"/>
      <c r="UIN8" s="363"/>
      <c r="UIO8" s="363"/>
      <c r="UIP8" s="363"/>
      <c r="UIQ8" s="363"/>
      <c r="UIR8" s="363"/>
      <c r="UIS8" s="363"/>
      <c r="UIT8" s="363"/>
      <c r="UIU8" s="363"/>
      <c r="UIV8" s="363"/>
      <c r="UIW8" s="363"/>
      <c r="UIX8" s="363"/>
      <c r="UIY8" s="363"/>
      <c r="UIZ8" s="363"/>
      <c r="UJA8" s="363"/>
      <c r="UJB8" s="363"/>
      <c r="UJC8" s="363"/>
      <c r="UJD8" s="363"/>
      <c r="UJE8" s="363"/>
      <c r="UJF8" s="363"/>
      <c r="UJG8" s="363"/>
      <c r="UJH8" s="363"/>
      <c r="UJI8" s="363"/>
      <c r="UJJ8" s="363"/>
      <c r="UJK8" s="363"/>
      <c r="UJL8" s="363"/>
      <c r="UJM8" s="363"/>
      <c r="UJN8" s="363"/>
      <c r="UJO8" s="363"/>
      <c r="UJP8" s="363"/>
      <c r="UJQ8" s="363"/>
      <c r="UJR8" s="363"/>
      <c r="UJS8" s="363"/>
      <c r="UJT8" s="363"/>
      <c r="UJU8" s="363"/>
      <c r="UJV8" s="363"/>
      <c r="UJW8" s="363"/>
      <c r="UJX8" s="363"/>
      <c r="UJY8" s="363"/>
      <c r="UJZ8" s="363"/>
      <c r="UKA8" s="363"/>
      <c r="UKB8" s="363"/>
      <c r="UKC8" s="363"/>
      <c r="UKD8" s="363"/>
      <c r="UKE8" s="363"/>
      <c r="UKF8" s="363"/>
      <c r="UKG8" s="363"/>
      <c r="UKH8" s="363"/>
      <c r="UKI8" s="363"/>
      <c r="UKJ8" s="363"/>
      <c r="UKK8" s="363"/>
      <c r="UKL8" s="363"/>
      <c r="UKM8" s="363"/>
      <c r="UKN8" s="363"/>
      <c r="UKO8" s="363"/>
      <c r="UKP8" s="363"/>
      <c r="UKQ8" s="363"/>
      <c r="UKR8" s="363"/>
      <c r="UKS8" s="363"/>
      <c r="UKT8" s="363"/>
      <c r="UKU8" s="363"/>
      <c r="UKV8" s="363"/>
      <c r="UKW8" s="363"/>
      <c r="UKX8" s="363"/>
      <c r="UKY8" s="363"/>
      <c r="UKZ8" s="363"/>
      <c r="ULA8" s="363"/>
      <c r="ULB8" s="363"/>
      <c r="ULC8" s="363"/>
      <c r="ULD8" s="363"/>
      <c r="ULE8" s="363"/>
      <c r="ULF8" s="363"/>
      <c r="ULG8" s="363"/>
      <c r="ULH8" s="363"/>
      <c r="ULI8" s="363"/>
      <c r="ULJ8" s="363"/>
      <c r="ULK8" s="363"/>
      <c r="ULL8" s="363"/>
      <c r="ULM8" s="363"/>
      <c r="ULN8" s="363"/>
      <c r="ULO8" s="363"/>
      <c r="ULP8" s="363"/>
      <c r="ULQ8" s="363"/>
      <c r="ULR8" s="363"/>
      <c r="ULS8" s="363"/>
      <c r="ULT8" s="363"/>
      <c r="ULU8" s="363"/>
      <c r="ULV8" s="363"/>
      <c r="ULW8" s="363"/>
      <c r="ULX8" s="363"/>
      <c r="ULY8" s="363"/>
      <c r="ULZ8" s="363"/>
      <c r="UMA8" s="363"/>
      <c r="UMB8" s="363"/>
      <c r="UMC8" s="363"/>
      <c r="UMD8" s="363"/>
      <c r="UME8" s="363"/>
      <c r="UMF8" s="363"/>
      <c r="UMG8" s="363"/>
      <c r="UMH8" s="363"/>
      <c r="UMI8" s="363"/>
      <c r="UMJ8" s="363"/>
      <c r="UMK8" s="363"/>
      <c r="UML8" s="363"/>
      <c r="UMM8" s="363"/>
      <c r="UMN8" s="363"/>
      <c r="UMO8" s="363"/>
      <c r="UMP8" s="363"/>
      <c r="UMQ8" s="363"/>
      <c r="UMR8" s="363"/>
      <c r="UMS8" s="363"/>
      <c r="UMT8" s="363"/>
      <c r="UMU8" s="363"/>
      <c r="UMV8" s="363"/>
      <c r="UMW8" s="363"/>
      <c r="UMX8" s="363"/>
      <c r="UMY8" s="363"/>
      <c r="UMZ8" s="363"/>
      <c r="UNA8" s="363"/>
      <c r="UNB8" s="363"/>
      <c r="UNC8" s="363"/>
      <c r="UND8" s="363"/>
      <c r="UNE8" s="363"/>
      <c r="UNF8" s="363"/>
      <c r="UNG8" s="363"/>
      <c r="UNH8" s="363"/>
      <c r="UNI8" s="363"/>
      <c r="UNJ8" s="363"/>
      <c r="UNK8" s="363"/>
      <c r="UNL8" s="363"/>
      <c r="UNM8" s="363"/>
      <c r="UNN8" s="363"/>
      <c r="UNO8" s="363"/>
      <c r="UNP8" s="363"/>
      <c r="UNQ8" s="363"/>
      <c r="UNR8" s="363"/>
      <c r="UNS8" s="363"/>
      <c r="UNT8" s="363"/>
      <c r="UNU8" s="363"/>
      <c r="UNV8" s="363"/>
      <c r="UNW8" s="363"/>
      <c r="UNX8" s="363"/>
      <c r="UNY8" s="363"/>
      <c r="UNZ8" s="363"/>
      <c r="UOA8" s="363"/>
      <c r="UOB8" s="363"/>
      <c r="UOC8" s="363"/>
      <c r="UOD8" s="363"/>
      <c r="UOE8" s="363"/>
      <c r="UOF8" s="363"/>
      <c r="UOG8" s="363"/>
      <c r="UOH8" s="363"/>
      <c r="UOI8" s="363"/>
      <c r="UOJ8" s="363"/>
      <c r="UOK8" s="363"/>
      <c r="UOL8" s="363"/>
      <c r="UOM8" s="363"/>
      <c r="UON8" s="363"/>
      <c r="UOO8" s="363"/>
      <c r="UOP8" s="363"/>
      <c r="UOQ8" s="363"/>
      <c r="UOR8" s="363"/>
      <c r="UOS8" s="363"/>
      <c r="UOT8" s="363"/>
      <c r="UOU8" s="363"/>
      <c r="UOV8" s="363"/>
      <c r="UOW8" s="363"/>
      <c r="UOX8" s="363"/>
      <c r="UOY8" s="363"/>
      <c r="UOZ8" s="363"/>
      <c r="UPA8" s="363"/>
      <c r="UPB8" s="363"/>
      <c r="UPC8" s="363"/>
      <c r="UPD8" s="363"/>
      <c r="UPE8" s="363"/>
      <c r="UPF8" s="363"/>
      <c r="UPG8" s="363"/>
      <c r="UPH8" s="363"/>
      <c r="UPI8" s="363"/>
      <c r="UPJ8" s="363"/>
      <c r="UPK8" s="363"/>
      <c r="UPL8" s="363"/>
      <c r="UPM8" s="363"/>
      <c r="UPN8" s="363"/>
      <c r="UPO8" s="363"/>
      <c r="UPP8" s="363"/>
      <c r="UPQ8" s="363"/>
      <c r="UPR8" s="363"/>
      <c r="UPS8" s="363"/>
      <c r="UPT8" s="363"/>
      <c r="UPU8" s="363"/>
      <c r="UPV8" s="363"/>
      <c r="UPW8" s="363"/>
      <c r="UPX8" s="363"/>
      <c r="UPY8" s="363"/>
      <c r="UPZ8" s="363"/>
      <c r="UQA8" s="363"/>
      <c r="UQB8" s="363"/>
      <c r="UQC8" s="363"/>
      <c r="UQD8" s="363"/>
      <c r="UQE8" s="363"/>
      <c r="UQF8" s="363"/>
      <c r="UQG8" s="363"/>
      <c r="UQH8" s="363"/>
      <c r="UQI8" s="363"/>
      <c r="UQJ8" s="363"/>
      <c r="UQK8" s="363"/>
      <c r="UQL8" s="363"/>
      <c r="UQM8" s="363"/>
      <c r="UQN8" s="363"/>
      <c r="UQO8" s="363"/>
      <c r="UQP8" s="363"/>
      <c r="UQQ8" s="363"/>
      <c r="UQR8" s="363"/>
      <c r="UQS8" s="363"/>
      <c r="UQT8" s="363"/>
      <c r="UQU8" s="363"/>
      <c r="UQV8" s="363"/>
      <c r="UQW8" s="363"/>
      <c r="UQX8" s="363"/>
      <c r="UQY8" s="363"/>
      <c r="UQZ8" s="363"/>
      <c r="URA8" s="363"/>
      <c r="URB8" s="363"/>
      <c r="URC8" s="363"/>
      <c r="URD8" s="363"/>
      <c r="URE8" s="363"/>
      <c r="URF8" s="363"/>
      <c r="URG8" s="363"/>
      <c r="URH8" s="363"/>
      <c r="URI8" s="363"/>
      <c r="URJ8" s="363"/>
      <c r="URK8" s="363"/>
      <c r="URL8" s="363"/>
      <c r="URM8" s="363"/>
      <c r="URN8" s="363"/>
      <c r="URO8" s="363"/>
      <c r="URP8" s="363"/>
      <c r="URQ8" s="363"/>
      <c r="URR8" s="363"/>
      <c r="URS8" s="363"/>
      <c r="URT8" s="363"/>
      <c r="URU8" s="363"/>
      <c r="URV8" s="363"/>
      <c r="URW8" s="363"/>
      <c r="URX8" s="363"/>
      <c r="URY8" s="363"/>
      <c r="URZ8" s="363"/>
      <c r="USA8" s="363"/>
      <c r="USB8" s="363"/>
      <c r="USC8" s="363"/>
      <c r="USD8" s="363"/>
      <c r="USE8" s="363"/>
      <c r="USF8" s="363"/>
      <c r="USG8" s="363"/>
      <c r="USH8" s="363"/>
      <c r="USI8" s="363"/>
      <c r="USJ8" s="363"/>
      <c r="USK8" s="363"/>
      <c r="USL8" s="363"/>
      <c r="USM8" s="363"/>
      <c r="USN8" s="363"/>
      <c r="USO8" s="363"/>
      <c r="USP8" s="363"/>
      <c r="USQ8" s="363"/>
      <c r="USR8" s="363"/>
      <c r="USS8" s="363"/>
      <c r="UST8" s="363"/>
      <c r="USU8" s="363"/>
      <c r="USV8" s="363"/>
      <c r="USW8" s="363"/>
      <c r="USX8" s="363"/>
      <c r="USY8" s="363"/>
      <c r="USZ8" s="363"/>
      <c r="UTA8" s="363"/>
      <c r="UTB8" s="363"/>
      <c r="UTC8" s="363"/>
      <c r="UTD8" s="363"/>
      <c r="UTE8" s="363"/>
      <c r="UTF8" s="363"/>
      <c r="UTG8" s="363"/>
      <c r="UTH8" s="363"/>
      <c r="UTI8" s="363"/>
      <c r="UTJ8" s="363"/>
      <c r="UTK8" s="363"/>
      <c r="UTL8" s="363"/>
      <c r="UTM8" s="363"/>
      <c r="UTN8" s="363"/>
      <c r="UTO8" s="363"/>
      <c r="UTP8" s="363"/>
      <c r="UTQ8" s="363"/>
      <c r="UTR8" s="363"/>
      <c r="UTS8" s="363"/>
      <c r="UTT8" s="363"/>
      <c r="UTU8" s="363"/>
      <c r="UTV8" s="363"/>
      <c r="UTW8" s="363"/>
      <c r="UTX8" s="363"/>
      <c r="UTY8" s="363"/>
      <c r="UTZ8" s="363"/>
      <c r="UUA8" s="363"/>
      <c r="UUB8" s="363"/>
      <c r="UUC8" s="363"/>
      <c r="UUD8" s="363"/>
      <c r="UUE8" s="363"/>
      <c r="UUF8" s="363"/>
      <c r="UUG8" s="363"/>
      <c r="UUH8" s="363"/>
      <c r="UUI8" s="363"/>
      <c r="UUJ8" s="363"/>
      <c r="UUK8" s="363"/>
      <c r="UUL8" s="363"/>
      <c r="UUM8" s="363"/>
      <c r="UUN8" s="363"/>
      <c r="UUO8" s="363"/>
      <c r="UUP8" s="363"/>
      <c r="UUQ8" s="363"/>
      <c r="UUR8" s="363"/>
      <c r="UUS8" s="363"/>
      <c r="UUT8" s="363"/>
      <c r="UUU8" s="363"/>
      <c r="UUV8" s="363"/>
      <c r="UUW8" s="363"/>
      <c r="UUX8" s="363"/>
      <c r="UUY8" s="363"/>
      <c r="UUZ8" s="363"/>
      <c r="UVA8" s="363"/>
      <c r="UVB8" s="363"/>
      <c r="UVC8" s="363"/>
      <c r="UVD8" s="363"/>
      <c r="UVE8" s="363"/>
      <c r="UVF8" s="363"/>
      <c r="UVG8" s="363"/>
      <c r="UVH8" s="363"/>
      <c r="UVI8" s="363"/>
      <c r="UVJ8" s="363"/>
      <c r="UVK8" s="363"/>
      <c r="UVL8" s="363"/>
      <c r="UVM8" s="363"/>
      <c r="UVN8" s="363"/>
      <c r="UVO8" s="363"/>
      <c r="UVP8" s="363"/>
      <c r="UVQ8" s="363"/>
      <c r="UVR8" s="363"/>
      <c r="UVS8" s="363"/>
      <c r="UVT8" s="363"/>
      <c r="UVU8" s="363"/>
      <c r="UVV8" s="363"/>
      <c r="UVW8" s="363"/>
      <c r="UVX8" s="363"/>
      <c r="UVY8" s="363"/>
      <c r="UVZ8" s="363"/>
      <c r="UWA8" s="363"/>
      <c r="UWB8" s="363"/>
      <c r="UWC8" s="363"/>
      <c r="UWD8" s="363"/>
      <c r="UWE8" s="363"/>
      <c r="UWF8" s="363"/>
      <c r="UWG8" s="363"/>
      <c r="UWH8" s="363"/>
      <c r="UWI8" s="363"/>
      <c r="UWJ8" s="363"/>
      <c r="UWK8" s="363"/>
      <c r="UWL8" s="363"/>
      <c r="UWM8" s="363"/>
      <c r="UWN8" s="363"/>
      <c r="UWO8" s="363"/>
      <c r="UWP8" s="363"/>
      <c r="UWQ8" s="363"/>
      <c r="UWR8" s="363"/>
      <c r="UWS8" s="363"/>
      <c r="UWT8" s="363"/>
      <c r="UWU8" s="363"/>
      <c r="UWV8" s="363"/>
      <c r="UWW8" s="363"/>
      <c r="UWX8" s="363"/>
      <c r="UWY8" s="363"/>
      <c r="UWZ8" s="363"/>
      <c r="UXA8" s="363"/>
      <c r="UXB8" s="363"/>
      <c r="UXC8" s="363"/>
      <c r="UXD8" s="363"/>
      <c r="UXE8" s="363"/>
      <c r="UXF8" s="363"/>
      <c r="UXG8" s="363"/>
      <c r="UXH8" s="363"/>
      <c r="UXI8" s="363"/>
      <c r="UXJ8" s="363"/>
      <c r="UXK8" s="363"/>
      <c r="UXL8" s="363"/>
      <c r="UXM8" s="363"/>
      <c r="UXN8" s="363"/>
      <c r="UXO8" s="363"/>
      <c r="UXP8" s="363"/>
      <c r="UXQ8" s="363"/>
      <c r="UXR8" s="363"/>
      <c r="UXS8" s="363"/>
      <c r="UXT8" s="363"/>
      <c r="UXU8" s="363"/>
      <c r="UXV8" s="363"/>
      <c r="UXW8" s="363"/>
      <c r="UXX8" s="363"/>
      <c r="UXY8" s="363"/>
      <c r="UXZ8" s="363"/>
      <c r="UYA8" s="363"/>
      <c r="UYB8" s="363"/>
      <c r="UYC8" s="363"/>
      <c r="UYD8" s="363"/>
      <c r="UYE8" s="363"/>
      <c r="UYF8" s="363"/>
      <c r="UYG8" s="363"/>
      <c r="UYH8" s="363"/>
      <c r="UYI8" s="363"/>
      <c r="UYJ8" s="363"/>
      <c r="UYK8" s="363"/>
      <c r="UYL8" s="363"/>
      <c r="UYM8" s="363"/>
      <c r="UYN8" s="363"/>
      <c r="UYO8" s="363"/>
      <c r="UYP8" s="363"/>
      <c r="UYQ8" s="363"/>
      <c r="UYR8" s="363"/>
      <c r="UYS8" s="363"/>
      <c r="UYT8" s="363"/>
      <c r="UYU8" s="363"/>
      <c r="UYV8" s="363"/>
      <c r="UYW8" s="363"/>
      <c r="UYX8" s="363"/>
      <c r="UYY8" s="363"/>
      <c r="UYZ8" s="363"/>
      <c r="UZA8" s="363"/>
      <c r="UZB8" s="363"/>
      <c r="UZC8" s="363"/>
      <c r="UZD8" s="363"/>
      <c r="UZE8" s="363"/>
      <c r="UZF8" s="363"/>
      <c r="UZG8" s="363"/>
      <c r="UZH8" s="363"/>
      <c r="UZI8" s="363"/>
      <c r="UZJ8" s="363"/>
      <c r="UZK8" s="363"/>
      <c r="UZL8" s="363"/>
      <c r="UZM8" s="363"/>
      <c r="UZN8" s="363"/>
      <c r="UZO8" s="363"/>
      <c r="UZP8" s="363"/>
      <c r="UZQ8" s="363"/>
      <c r="UZR8" s="363"/>
      <c r="UZS8" s="363"/>
      <c r="UZT8" s="363"/>
      <c r="UZU8" s="363"/>
      <c r="UZV8" s="363"/>
      <c r="UZW8" s="363"/>
      <c r="UZX8" s="363"/>
      <c r="UZY8" s="363"/>
      <c r="UZZ8" s="363"/>
      <c r="VAA8" s="363"/>
      <c r="VAB8" s="363"/>
      <c r="VAC8" s="363"/>
      <c r="VAD8" s="363"/>
      <c r="VAE8" s="363"/>
      <c r="VAF8" s="363"/>
      <c r="VAG8" s="363"/>
      <c r="VAH8" s="363"/>
      <c r="VAI8" s="363"/>
      <c r="VAJ8" s="363"/>
      <c r="VAK8" s="363"/>
      <c r="VAL8" s="363"/>
      <c r="VAM8" s="363"/>
      <c r="VAN8" s="363"/>
      <c r="VAO8" s="363"/>
      <c r="VAP8" s="363"/>
      <c r="VAQ8" s="363"/>
      <c r="VAR8" s="363"/>
      <c r="VAS8" s="363"/>
      <c r="VAT8" s="363"/>
      <c r="VAU8" s="363"/>
      <c r="VAV8" s="363"/>
      <c r="VAW8" s="363"/>
      <c r="VAX8" s="363"/>
      <c r="VAY8" s="363"/>
      <c r="VAZ8" s="363"/>
      <c r="VBA8" s="363"/>
      <c r="VBB8" s="363"/>
      <c r="VBC8" s="363"/>
      <c r="VBD8" s="363"/>
      <c r="VBE8" s="363"/>
      <c r="VBF8" s="363"/>
      <c r="VBG8" s="363"/>
      <c r="VBH8" s="363"/>
      <c r="VBI8" s="363"/>
      <c r="VBJ8" s="363"/>
      <c r="VBK8" s="363"/>
      <c r="VBL8" s="363"/>
      <c r="VBM8" s="363"/>
      <c r="VBN8" s="363"/>
      <c r="VBO8" s="363"/>
      <c r="VBP8" s="363"/>
      <c r="VBQ8" s="363"/>
      <c r="VBR8" s="363"/>
      <c r="VBS8" s="363"/>
      <c r="VBT8" s="363"/>
      <c r="VBU8" s="363"/>
      <c r="VBV8" s="363"/>
      <c r="VBW8" s="363"/>
      <c r="VBX8" s="363"/>
      <c r="VBY8" s="363"/>
      <c r="VBZ8" s="363"/>
      <c r="VCA8" s="363"/>
      <c r="VCB8" s="363"/>
      <c r="VCC8" s="363"/>
      <c r="VCD8" s="363"/>
      <c r="VCE8" s="363"/>
      <c r="VCF8" s="363"/>
      <c r="VCG8" s="363"/>
      <c r="VCH8" s="363"/>
      <c r="VCI8" s="363"/>
      <c r="VCJ8" s="363"/>
      <c r="VCK8" s="363"/>
      <c r="VCL8" s="363"/>
      <c r="VCM8" s="363"/>
      <c r="VCN8" s="363"/>
      <c r="VCO8" s="363"/>
      <c r="VCP8" s="363"/>
      <c r="VCQ8" s="363"/>
      <c r="VCR8" s="363"/>
      <c r="VCS8" s="363"/>
      <c r="VCT8" s="363"/>
      <c r="VCU8" s="363"/>
      <c r="VCV8" s="363"/>
      <c r="VCW8" s="363"/>
      <c r="VCX8" s="363"/>
      <c r="VCY8" s="363"/>
      <c r="VCZ8" s="363"/>
      <c r="VDA8" s="363"/>
      <c r="VDB8" s="363"/>
      <c r="VDC8" s="363"/>
      <c r="VDD8" s="363"/>
      <c r="VDE8" s="363"/>
      <c r="VDF8" s="363"/>
      <c r="VDG8" s="363"/>
      <c r="VDH8" s="363"/>
      <c r="VDI8" s="363"/>
      <c r="VDJ8" s="363"/>
      <c r="VDK8" s="363"/>
      <c r="VDL8" s="363"/>
      <c r="VDM8" s="363"/>
      <c r="VDN8" s="363"/>
      <c r="VDO8" s="363"/>
      <c r="VDP8" s="363"/>
      <c r="VDQ8" s="363"/>
      <c r="VDR8" s="363"/>
      <c r="VDS8" s="363"/>
      <c r="VDT8" s="363"/>
      <c r="VDU8" s="363"/>
      <c r="VDV8" s="363"/>
      <c r="VDW8" s="363"/>
      <c r="VDX8" s="363"/>
      <c r="VDY8" s="363"/>
      <c r="VDZ8" s="363"/>
      <c r="VEA8" s="363"/>
      <c r="VEB8" s="363"/>
      <c r="VEC8" s="363"/>
      <c r="VED8" s="363"/>
      <c r="VEE8" s="363"/>
      <c r="VEF8" s="363"/>
      <c r="VEG8" s="363"/>
      <c r="VEH8" s="363"/>
      <c r="VEI8" s="363"/>
      <c r="VEJ8" s="363"/>
      <c r="VEK8" s="363"/>
      <c r="VEL8" s="363"/>
      <c r="VEM8" s="363"/>
      <c r="VEN8" s="363"/>
      <c r="VEO8" s="363"/>
      <c r="VEP8" s="363"/>
      <c r="VEQ8" s="363"/>
      <c r="VER8" s="363"/>
      <c r="VES8" s="363"/>
      <c r="VET8" s="363"/>
      <c r="VEU8" s="363"/>
      <c r="VEV8" s="363"/>
      <c r="VEW8" s="363"/>
      <c r="VEX8" s="363"/>
      <c r="VEY8" s="363"/>
      <c r="VEZ8" s="363"/>
      <c r="VFA8" s="363"/>
      <c r="VFB8" s="363"/>
      <c r="VFC8" s="363"/>
      <c r="VFD8" s="363"/>
      <c r="VFE8" s="363"/>
      <c r="VFF8" s="363"/>
      <c r="VFG8" s="363"/>
      <c r="VFH8" s="363"/>
      <c r="VFI8" s="363"/>
      <c r="VFJ8" s="363"/>
      <c r="VFK8" s="363"/>
      <c r="VFL8" s="363"/>
      <c r="VFM8" s="363"/>
      <c r="VFN8" s="363"/>
      <c r="VFO8" s="363"/>
      <c r="VFP8" s="363"/>
      <c r="VFQ8" s="363"/>
      <c r="VFR8" s="363"/>
      <c r="VFS8" s="363"/>
      <c r="VFT8" s="363"/>
      <c r="VFU8" s="363"/>
      <c r="VFV8" s="363"/>
      <c r="VFW8" s="363"/>
      <c r="VFX8" s="363"/>
      <c r="VFY8" s="363"/>
      <c r="VFZ8" s="363"/>
      <c r="VGA8" s="363"/>
      <c r="VGB8" s="363"/>
      <c r="VGC8" s="363"/>
      <c r="VGD8" s="363"/>
      <c r="VGE8" s="363"/>
      <c r="VGF8" s="363"/>
      <c r="VGG8" s="363"/>
      <c r="VGH8" s="363"/>
      <c r="VGI8" s="363"/>
      <c r="VGJ8" s="363"/>
      <c r="VGK8" s="363"/>
      <c r="VGL8" s="363"/>
      <c r="VGM8" s="363"/>
      <c r="VGN8" s="363"/>
      <c r="VGO8" s="363"/>
      <c r="VGP8" s="363"/>
      <c r="VGQ8" s="363"/>
      <c r="VGR8" s="363"/>
      <c r="VGS8" s="363"/>
      <c r="VGT8" s="363"/>
      <c r="VGU8" s="363"/>
      <c r="VGV8" s="363"/>
      <c r="VGW8" s="363"/>
      <c r="VGX8" s="363"/>
      <c r="VGY8" s="363"/>
      <c r="VGZ8" s="363"/>
      <c r="VHA8" s="363"/>
      <c r="VHB8" s="363"/>
      <c r="VHC8" s="363"/>
      <c r="VHD8" s="363"/>
      <c r="VHE8" s="363"/>
      <c r="VHF8" s="363"/>
      <c r="VHG8" s="363"/>
      <c r="VHH8" s="363"/>
      <c r="VHI8" s="363"/>
      <c r="VHJ8" s="363"/>
      <c r="VHK8" s="363"/>
      <c r="VHL8" s="363"/>
      <c r="VHM8" s="363"/>
      <c r="VHN8" s="363"/>
      <c r="VHO8" s="363"/>
      <c r="VHP8" s="363"/>
      <c r="VHQ8" s="363"/>
      <c r="VHR8" s="363"/>
      <c r="VHS8" s="363"/>
      <c r="VHT8" s="363"/>
      <c r="VHU8" s="363"/>
      <c r="VHV8" s="363"/>
      <c r="VHW8" s="363"/>
      <c r="VHX8" s="363"/>
      <c r="VHY8" s="363"/>
      <c r="VHZ8" s="363"/>
      <c r="VIA8" s="363"/>
      <c r="VIB8" s="363"/>
      <c r="VIC8" s="363"/>
      <c r="VID8" s="363"/>
      <c r="VIE8" s="363"/>
      <c r="VIF8" s="363"/>
      <c r="VIG8" s="363"/>
      <c r="VIH8" s="363"/>
      <c r="VII8" s="363"/>
      <c r="VIJ8" s="363"/>
      <c r="VIK8" s="363"/>
      <c r="VIL8" s="363"/>
      <c r="VIM8" s="363"/>
      <c r="VIN8" s="363"/>
      <c r="VIO8" s="363"/>
      <c r="VIP8" s="363"/>
      <c r="VIQ8" s="363"/>
      <c r="VIR8" s="363"/>
      <c r="VIS8" s="363"/>
      <c r="VIT8" s="363"/>
      <c r="VIU8" s="363"/>
      <c r="VIV8" s="363"/>
      <c r="VIW8" s="363"/>
      <c r="VIX8" s="363"/>
      <c r="VIY8" s="363"/>
      <c r="VIZ8" s="363"/>
      <c r="VJA8" s="363"/>
      <c r="VJB8" s="363"/>
      <c r="VJC8" s="363"/>
      <c r="VJD8" s="363"/>
      <c r="VJE8" s="363"/>
      <c r="VJF8" s="363"/>
      <c r="VJG8" s="363"/>
      <c r="VJH8" s="363"/>
      <c r="VJI8" s="363"/>
      <c r="VJJ8" s="363"/>
      <c r="VJK8" s="363"/>
      <c r="VJL8" s="363"/>
      <c r="VJM8" s="363"/>
      <c r="VJN8" s="363"/>
      <c r="VJO8" s="363"/>
      <c r="VJP8" s="363"/>
      <c r="VJQ8" s="363"/>
      <c r="VJR8" s="363"/>
      <c r="VJS8" s="363"/>
      <c r="VJT8" s="363"/>
      <c r="VJU8" s="363"/>
      <c r="VJV8" s="363"/>
      <c r="VJW8" s="363"/>
      <c r="VJX8" s="363"/>
      <c r="VJY8" s="363"/>
      <c r="VJZ8" s="363"/>
      <c r="VKA8" s="363"/>
      <c r="VKB8" s="363"/>
      <c r="VKC8" s="363"/>
      <c r="VKD8" s="363"/>
      <c r="VKE8" s="363"/>
      <c r="VKF8" s="363"/>
      <c r="VKG8" s="363"/>
      <c r="VKH8" s="363"/>
      <c r="VKI8" s="363"/>
      <c r="VKJ8" s="363"/>
      <c r="VKK8" s="363"/>
      <c r="VKL8" s="363"/>
      <c r="VKM8" s="363"/>
      <c r="VKN8" s="363"/>
      <c r="VKO8" s="363"/>
      <c r="VKP8" s="363"/>
      <c r="VKQ8" s="363"/>
      <c r="VKR8" s="363"/>
      <c r="VKS8" s="363"/>
      <c r="VKT8" s="363"/>
      <c r="VKU8" s="363"/>
      <c r="VKV8" s="363"/>
      <c r="VKW8" s="363"/>
      <c r="VKX8" s="363"/>
      <c r="VKY8" s="363"/>
      <c r="VKZ8" s="363"/>
      <c r="VLA8" s="363"/>
      <c r="VLB8" s="363"/>
      <c r="VLC8" s="363"/>
      <c r="VLD8" s="363"/>
      <c r="VLE8" s="363"/>
      <c r="VLF8" s="363"/>
      <c r="VLG8" s="363"/>
      <c r="VLH8" s="363"/>
      <c r="VLI8" s="363"/>
      <c r="VLJ8" s="363"/>
      <c r="VLK8" s="363"/>
      <c r="VLL8" s="363"/>
      <c r="VLM8" s="363"/>
      <c r="VLN8" s="363"/>
      <c r="VLO8" s="363"/>
      <c r="VLP8" s="363"/>
      <c r="VLQ8" s="363"/>
      <c r="VLR8" s="363"/>
      <c r="VLS8" s="363"/>
      <c r="VLT8" s="363"/>
      <c r="VLU8" s="363"/>
      <c r="VLV8" s="363"/>
      <c r="VLW8" s="363"/>
      <c r="VLX8" s="363"/>
      <c r="VLY8" s="363"/>
      <c r="VLZ8" s="363"/>
      <c r="VMA8" s="363"/>
      <c r="VMB8" s="363"/>
      <c r="VMC8" s="363"/>
      <c r="VMD8" s="363"/>
      <c r="VME8" s="363"/>
      <c r="VMF8" s="363"/>
      <c r="VMG8" s="363"/>
      <c r="VMH8" s="363"/>
      <c r="VMI8" s="363"/>
      <c r="VMJ8" s="363"/>
      <c r="VMK8" s="363"/>
      <c r="VML8" s="363"/>
      <c r="VMM8" s="363"/>
      <c r="VMN8" s="363"/>
      <c r="VMO8" s="363"/>
      <c r="VMP8" s="363"/>
      <c r="VMQ8" s="363"/>
      <c r="VMR8" s="363"/>
      <c r="VMS8" s="363"/>
      <c r="VMT8" s="363"/>
      <c r="VMU8" s="363"/>
      <c r="VMV8" s="363"/>
      <c r="VMW8" s="363"/>
      <c r="VMX8" s="363"/>
      <c r="VMY8" s="363"/>
      <c r="VMZ8" s="363"/>
      <c r="VNA8" s="363"/>
      <c r="VNB8" s="363"/>
      <c r="VNC8" s="363"/>
      <c r="VND8" s="363"/>
      <c r="VNE8" s="363"/>
      <c r="VNF8" s="363"/>
      <c r="VNG8" s="363"/>
      <c r="VNH8" s="363"/>
      <c r="VNI8" s="363"/>
      <c r="VNJ8" s="363"/>
      <c r="VNK8" s="363"/>
      <c r="VNL8" s="363"/>
      <c r="VNM8" s="363"/>
      <c r="VNN8" s="363"/>
      <c r="VNO8" s="363"/>
      <c r="VNP8" s="363"/>
      <c r="VNQ8" s="363"/>
      <c r="VNR8" s="363"/>
      <c r="VNS8" s="363"/>
      <c r="VNT8" s="363"/>
      <c r="VNU8" s="363"/>
      <c r="VNV8" s="363"/>
      <c r="VNW8" s="363"/>
      <c r="VNX8" s="363"/>
      <c r="VNY8" s="363"/>
      <c r="VNZ8" s="363"/>
      <c r="VOA8" s="363"/>
      <c r="VOB8" s="363"/>
      <c r="VOC8" s="363"/>
      <c r="VOD8" s="363"/>
      <c r="VOE8" s="363"/>
      <c r="VOF8" s="363"/>
      <c r="VOG8" s="363"/>
      <c r="VOH8" s="363"/>
      <c r="VOI8" s="363"/>
      <c r="VOJ8" s="363"/>
      <c r="VOK8" s="363"/>
      <c r="VOL8" s="363"/>
      <c r="VOM8" s="363"/>
      <c r="VON8" s="363"/>
      <c r="VOO8" s="363"/>
      <c r="VOP8" s="363"/>
      <c r="VOQ8" s="363"/>
      <c r="VOR8" s="363"/>
      <c r="VOS8" s="363"/>
      <c r="VOT8" s="363"/>
      <c r="VOU8" s="363"/>
      <c r="VOV8" s="363"/>
      <c r="VOW8" s="363"/>
      <c r="VOX8" s="363"/>
      <c r="VOY8" s="363"/>
      <c r="VOZ8" s="363"/>
      <c r="VPA8" s="363"/>
      <c r="VPB8" s="363"/>
      <c r="VPC8" s="363"/>
      <c r="VPD8" s="363"/>
      <c r="VPE8" s="363"/>
      <c r="VPF8" s="363"/>
      <c r="VPG8" s="363"/>
      <c r="VPH8" s="363"/>
      <c r="VPI8" s="363"/>
      <c r="VPJ8" s="363"/>
      <c r="VPK8" s="363"/>
      <c r="VPL8" s="363"/>
      <c r="VPM8" s="363"/>
      <c r="VPN8" s="363"/>
      <c r="VPO8" s="363"/>
      <c r="VPP8" s="363"/>
      <c r="VPQ8" s="363"/>
      <c r="VPR8" s="363"/>
      <c r="VPS8" s="363"/>
      <c r="VPT8" s="363"/>
      <c r="VPU8" s="363"/>
      <c r="VPV8" s="363"/>
      <c r="VPW8" s="363"/>
      <c r="VPX8" s="363"/>
      <c r="VPY8" s="363"/>
      <c r="VPZ8" s="363"/>
      <c r="VQA8" s="363"/>
      <c r="VQB8" s="363"/>
      <c r="VQC8" s="363"/>
      <c r="VQD8" s="363"/>
      <c r="VQE8" s="363"/>
      <c r="VQF8" s="363"/>
      <c r="VQG8" s="363"/>
      <c r="VQH8" s="363"/>
      <c r="VQI8" s="363"/>
      <c r="VQJ8" s="363"/>
      <c r="VQK8" s="363"/>
      <c r="VQL8" s="363"/>
      <c r="VQM8" s="363"/>
      <c r="VQN8" s="363"/>
      <c r="VQO8" s="363"/>
      <c r="VQP8" s="363"/>
      <c r="VQQ8" s="363"/>
      <c r="VQR8" s="363"/>
      <c r="VQS8" s="363"/>
      <c r="VQT8" s="363"/>
      <c r="VQU8" s="363"/>
      <c r="VQV8" s="363"/>
      <c r="VQW8" s="363"/>
      <c r="VQX8" s="363"/>
      <c r="VQY8" s="363"/>
      <c r="VQZ8" s="363"/>
      <c r="VRA8" s="363"/>
      <c r="VRB8" s="363"/>
      <c r="VRC8" s="363"/>
      <c r="VRD8" s="363"/>
      <c r="VRE8" s="363"/>
      <c r="VRF8" s="363"/>
      <c r="VRG8" s="363"/>
      <c r="VRH8" s="363"/>
      <c r="VRI8" s="363"/>
      <c r="VRJ8" s="363"/>
      <c r="VRK8" s="363"/>
      <c r="VRL8" s="363"/>
      <c r="VRM8" s="363"/>
      <c r="VRN8" s="363"/>
      <c r="VRO8" s="363"/>
      <c r="VRP8" s="363"/>
      <c r="VRQ8" s="363"/>
      <c r="VRR8" s="363"/>
      <c r="VRS8" s="363"/>
      <c r="VRT8" s="363"/>
      <c r="VRU8" s="363"/>
      <c r="VRV8" s="363"/>
      <c r="VRW8" s="363"/>
      <c r="VRX8" s="363"/>
      <c r="VRY8" s="363"/>
      <c r="VRZ8" s="363"/>
      <c r="VSA8" s="363"/>
      <c r="VSB8" s="363"/>
      <c r="VSC8" s="363"/>
      <c r="VSD8" s="363"/>
      <c r="VSE8" s="363"/>
      <c r="VSF8" s="363"/>
      <c r="VSG8" s="363"/>
      <c r="VSH8" s="363"/>
      <c r="VSI8" s="363"/>
      <c r="VSJ8" s="363"/>
      <c r="VSK8" s="363"/>
      <c r="VSL8" s="363"/>
      <c r="VSM8" s="363"/>
      <c r="VSN8" s="363"/>
      <c r="VSO8" s="363"/>
      <c r="VSP8" s="363"/>
      <c r="VSQ8" s="363"/>
      <c r="VSR8" s="363"/>
      <c r="VSS8" s="363"/>
      <c r="VST8" s="363"/>
      <c r="VSU8" s="363"/>
      <c r="VSV8" s="363"/>
      <c r="VSW8" s="363"/>
      <c r="VSX8" s="363"/>
      <c r="VSY8" s="363"/>
      <c r="VSZ8" s="363"/>
      <c r="VTA8" s="363"/>
      <c r="VTB8" s="363"/>
      <c r="VTC8" s="363"/>
      <c r="VTD8" s="363"/>
      <c r="VTE8" s="363"/>
      <c r="VTF8" s="363"/>
      <c r="VTG8" s="363"/>
      <c r="VTH8" s="363"/>
      <c r="VTI8" s="363"/>
      <c r="VTJ8" s="363"/>
      <c r="VTK8" s="363"/>
      <c r="VTL8" s="363"/>
      <c r="VTM8" s="363"/>
      <c r="VTN8" s="363"/>
      <c r="VTO8" s="363"/>
      <c r="VTP8" s="363"/>
      <c r="VTQ8" s="363"/>
      <c r="VTR8" s="363"/>
      <c r="VTS8" s="363"/>
      <c r="VTT8" s="363"/>
      <c r="VTU8" s="363"/>
      <c r="VTV8" s="363"/>
      <c r="VTW8" s="363"/>
      <c r="VTX8" s="363"/>
      <c r="VTY8" s="363"/>
      <c r="VTZ8" s="363"/>
      <c r="VUA8" s="363"/>
      <c r="VUB8" s="363"/>
      <c r="VUC8" s="363"/>
      <c r="VUD8" s="363"/>
      <c r="VUE8" s="363"/>
      <c r="VUF8" s="363"/>
      <c r="VUG8" s="363"/>
      <c r="VUH8" s="363"/>
      <c r="VUI8" s="363"/>
      <c r="VUJ8" s="363"/>
      <c r="VUK8" s="363"/>
      <c r="VUL8" s="363"/>
      <c r="VUM8" s="363"/>
      <c r="VUN8" s="363"/>
      <c r="VUO8" s="363"/>
      <c r="VUP8" s="363"/>
      <c r="VUQ8" s="363"/>
      <c r="VUR8" s="363"/>
      <c r="VUS8" s="363"/>
      <c r="VUT8" s="363"/>
      <c r="VUU8" s="363"/>
      <c r="VUV8" s="363"/>
      <c r="VUW8" s="363"/>
      <c r="VUX8" s="363"/>
      <c r="VUY8" s="363"/>
      <c r="VUZ8" s="363"/>
      <c r="VVA8" s="363"/>
      <c r="VVB8" s="363"/>
      <c r="VVC8" s="363"/>
      <c r="VVD8" s="363"/>
      <c r="VVE8" s="363"/>
      <c r="VVF8" s="363"/>
      <c r="VVG8" s="363"/>
      <c r="VVH8" s="363"/>
      <c r="VVI8" s="363"/>
      <c r="VVJ8" s="363"/>
      <c r="VVK8" s="363"/>
      <c r="VVL8" s="363"/>
      <c r="VVM8" s="363"/>
      <c r="VVN8" s="363"/>
      <c r="VVO8" s="363"/>
      <c r="VVP8" s="363"/>
      <c r="VVQ8" s="363"/>
      <c r="VVR8" s="363"/>
      <c r="VVS8" s="363"/>
      <c r="VVT8" s="363"/>
      <c r="VVU8" s="363"/>
      <c r="VVV8" s="363"/>
      <c r="VVW8" s="363"/>
      <c r="VVX8" s="363"/>
      <c r="VVY8" s="363"/>
      <c r="VVZ8" s="363"/>
      <c r="VWA8" s="363"/>
      <c r="VWB8" s="363"/>
      <c r="VWC8" s="363"/>
      <c r="VWD8" s="363"/>
      <c r="VWE8" s="363"/>
      <c r="VWF8" s="363"/>
      <c r="VWG8" s="363"/>
      <c r="VWH8" s="363"/>
      <c r="VWI8" s="363"/>
      <c r="VWJ8" s="363"/>
      <c r="VWK8" s="363"/>
      <c r="VWL8" s="363"/>
      <c r="VWM8" s="363"/>
      <c r="VWN8" s="363"/>
      <c r="VWO8" s="363"/>
      <c r="VWP8" s="363"/>
      <c r="VWQ8" s="363"/>
      <c r="VWR8" s="363"/>
      <c r="VWS8" s="363"/>
      <c r="VWT8" s="363"/>
      <c r="VWU8" s="363"/>
      <c r="VWV8" s="363"/>
      <c r="VWW8" s="363"/>
      <c r="VWX8" s="363"/>
      <c r="VWY8" s="363"/>
      <c r="VWZ8" s="363"/>
      <c r="VXA8" s="363"/>
      <c r="VXB8" s="363"/>
      <c r="VXC8" s="363"/>
      <c r="VXD8" s="363"/>
      <c r="VXE8" s="363"/>
      <c r="VXF8" s="363"/>
      <c r="VXG8" s="363"/>
      <c r="VXH8" s="363"/>
      <c r="VXI8" s="363"/>
      <c r="VXJ8" s="363"/>
      <c r="VXK8" s="363"/>
      <c r="VXL8" s="363"/>
      <c r="VXM8" s="363"/>
      <c r="VXN8" s="363"/>
      <c r="VXO8" s="363"/>
      <c r="VXP8" s="363"/>
      <c r="VXQ8" s="363"/>
      <c r="VXR8" s="363"/>
      <c r="VXS8" s="363"/>
      <c r="VXT8" s="363"/>
      <c r="VXU8" s="363"/>
      <c r="VXV8" s="363"/>
      <c r="VXW8" s="363"/>
      <c r="VXX8" s="363"/>
      <c r="VXY8" s="363"/>
      <c r="VXZ8" s="363"/>
      <c r="VYA8" s="363"/>
      <c r="VYB8" s="363"/>
      <c r="VYC8" s="363"/>
      <c r="VYD8" s="363"/>
      <c r="VYE8" s="363"/>
      <c r="VYF8" s="363"/>
      <c r="VYG8" s="363"/>
      <c r="VYH8" s="363"/>
      <c r="VYI8" s="363"/>
      <c r="VYJ8" s="363"/>
      <c r="VYK8" s="363"/>
      <c r="VYL8" s="363"/>
      <c r="VYM8" s="363"/>
      <c r="VYN8" s="363"/>
      <c r="VYO8" s="363"/>
      <c r="VYP8" s="363"/>
      <c r="VYQ8" s="363"/>
      <c r="VYR8" s="363"/>
      <c r="VYS8" s="363"/>
      <c r="VYT8" s="363"/>
      <c r="VYU8" s="363"/>
      <c r="VYV8" s="363"/>
      <c r="VYW8" s="363"/>
      <c r="VYX8" s="363"/>
      <c r="VYY8" s="363"/>
      <c r="VYZ8" s="363"/>
      <c r="VZA8" s="363"/>
      <c r="VZB8" s="363"/>
      <c r="VZC8" s="363"/>
      <c r="VZD8" s="363"/>
      <c r="VZE8" s="363"/>
      <c r="VZF8" s="363"/>
      <c r="VZG8" s="363"/>
      <c r="VZH8" s="363"/>
      <c r="VZI8" s="363"/>
      <c r="VZJ8" s="363"/>
      <c r="VZK8" s="363"/>
      <c r="VZL8" s="363"/>
      <c r="VZM8" s="363"/>
      <c r="VZN8" s="363"/>
      <c r="VZO8" s="363"/>
      <c r="VZP8" s="363"/>
      <c r="VZQ8" s="363"/>
      <c r="VZR8" s="363"/>
      <c r="VZS8" s="363"/>
      <c r="VZT8" s="363"/>
      <c r="VZU8" s="363"/>
      <c r="VZV8" s="363"/>
      <c r="VZW8" s="363"/>
      <c r="VZX8" s="363"/>
      <c r="VZY8" s="363"/>
      <c r="VZZ8" s="363"/>
      <c r="WAA8" s="363"/>
      <c r="WAB8" s="363"/>
      <c r="WAC8" s="363"/>
      <c r="WAD8" s="363"/>
      <c r="WAE8" s="363"/>
      <c r="WAF8" s="363"/>
      <c r="WAG8" s="363"/>
      <c r="WAH8" s="363"/>
      <c r="WAI8" s="363"/>
      <c r="WAJ8" s="363"/>
      <c r="WAK8" s="363"/>
      <c r="WAL8" s="363"/>
      <c r="WAM8" s="363"/>
      <c r="WAN8" s="363"/>
      <c r="WAO8" s="363"/>
      <c r="WAP8" s="363"/>
      <c r="WAQ8" s="363"/>
      <c r="WAR8" s="363"/>
      <c r="WAS8" s="363"/>
      <c r="WAT8" s="363"/>
      <c r="WAU8" s="363"/>
      <c r="WAV8" s="363"/>
      <c r="WAW8" s="363"/>
      <c r="WAX8" s="363"/>
      <c r="WAY8" s="363"/>
      <c r="WAZ8" s="363"/>
      <c r="WBA8" s="363"/>
      <c r="WBB8" s="363"/>
      <c r="WBC8" s="363"/>
      <c r="WBD8" s="363"/>
      <c r="WBE8" s="363"/>
      <c r="WBF8" s="363"/>
      <c r="WBG8" s="363"/>
      <c r="WBH8" s="363"/>
      <c r="WBI8" s="363"/>
      <c r="WBJ8" s="363"/>
      <c r="WBK8" s="363"/>
      <c r="WBL8" s="363"/>
      <c r="WBM8" s="363"/>
      <c r="WBN8" s="363"/>
      <c r="WBO8" s="363"/>
      <c r="WBP8" s="363"/>
      <c r="WBQ8" s="363"/>
      <c r="WBR8" s="363"/>
      <c r="WBS8" s="363"/>
      <c r="WBT8" s="363"/>
      <c r="WBU8" s="363"/>
      <c r="WBV8" s="363"/>
      <c r="WBW8" s="363"/>
      <c r="WBX8" s="363"/>
      <c r="WBY8" s="363"/>
      <c r="WBZ8" s="363"/>
      <c r="WCA8" s="363"/>
      <c r="WCB8" s="363"/>
      <c r="WCC8" s="363"/>
      <c r="WCD8" s="363"/>
      <c r="WCE8" s="363"/>
      <c r="WCF8" s="363"/>
      <c r="WCG8" s="363"/>
      <c r="WCH8" s="363"/>
      <c r="WCI8" s="363"/>
      <c r="WCJ8" s="363"/>
      <c r="WCK8" s="363"/>
      <c r="WCL8" s="363"/>
      <c r="WCM8" s="363"/>
      <c r="WCN8" s="363"/>
      <c r="WCO8" s="363"/>
      <c r="WCP8" s="363"/>
      <c r="WCQ8" s="363"/>
      <c r="WCR8" s="363"/>
      <c r="WCS8" s="363"/>
      <c r="WCT8" s="363"/>
      <c r="WCU8" s="363"/>
      <c r="WCV8" s="363"/>
      <c r="WCW8" s="363"/>
      <c r="WCX8" s="363"/>
      <c r="WCY8" s="363"/>
      <c r="WCZ8" s="363"/>
      <c r="WDA8" s="363"/>
      <c r="WDB8" s="363"/>
      <c r="WDC8" s="363"/>
      <c r="WDD8" s="363"/>
      <c r="WDE8" s="363"/>
      <c r="WDF8" s="363"/>
      <c r="WDG8" s="363"/>
      <c r="WDH8" s="363"/>
      <c r="WDI8" s="363"/>
      <c r="WDJ8" s="363"/>
      <c r="WDK8" s="363"/>
      <c r="WDL8" s="363"/>
      <c r="WDM8" s="363"/>
      <c r="WDN8" s="363"/>
      <c r="WDO8" s="363"/>
      <c r="WDP8" s="363"/>
      <c r="WDQ8" s="363"/>
      <c r="WDR8" s="363"/>
      <c r="WDS8" s="363"/>
      <c r="WDT8" s="363"/>
      <c r="WDU8" s="363"/>
      <c r="WDV8" s="363"/>
      <c r="WDW8" s="363"/>
      <c r="WDX8" s="363"/>
      <c r="WDY8" s="363"/>
      <c r="WDZ8" s="363"/>
      <c r="WEA8" s="363"/>
      <c r="WEB8" s="363"/>
      <c r="WEC8" s="363"/>
      <c r="WED8" s="363"/>
      <c r="WEE8" s="363"/>
      <c r="WEF8" s="363"/>
      <c r="WEG8" s="363"/>
      <c r="WEH8" s="363"/>
      <c r="WEI8" s="363"/>
      <c r="WEJ8" s="363"/>
      <c r="WEK8" s="363"/>
      <c r="WEL8" s="363"/>
      <c r="WEM8" s="363"/>
      <c r="WEN8" s="363"/>
      <c r="WEO8" s="363"/>
      <c r="WEP8" s="363"/>
      <c r="WEQ8" s="363"/>
      <c r="WER8" s="363"/>
      <c r="WES8" s="363"/>
      <c r="WET8" s="363"/>
      <c r="WEU8" s="363"/>
      <c r="WEV8" s="363"/>
      <c r="WEW8" s="363"/>
      <c r="WEX8" s="363"/>
      <c r="WEY8" s="363"/>
      <c r="WEZ8" s="363"/>
      <c r="WFA8" s="363"/>
      <c r="WFB8" s="363"/>
      <c r="WFC8" s="363"/>
      <c r="WFD8" s="363"/>
      <c r="WFE8" s="363"/>
      <c r="WFF8" s="363"/>
      <c r="WFG8" s="363"/>
      <c r="WFH8" s="363"/>
      <c r="WFI8" s="363"/>
      <c r="WFJ8" s="363"/>
      <c r="WFK8" s="363"/>
      <c r="WFL8" s="363"/>
      <c r="WFM8" s="363"/>
      <c r="WFN8" s="363"/>
      <c r="WFO8" s="363"/>
      <c r="WFP8" s="363"/>
      <c r="WFQ8" s="363"/>
      <c r="WFR8" s="363"/>
      <c r="WFS8" s="363"/>
      <c r="WFT8" s="363"/>
      <c r="WFU8" s="363"/>
      <c r="WFV8" s="363"/>
      <c r="WFW8" s="363"/>
      <c r="WFX8" s="363"/>
      <c r="WFY8" s="363"/>
      <c r="WFZ8" s="363"/>
      <c r="WGA8" s="363"/>
      <c r="WGB8" s="363"/>
      <c r="WGC8" s="363"/>
      <c r="WGD8" s="363"/>
      <c r="WGE8" s="363"/>
      <c r="WGF8" s="363"/>
      <c r="WGG8" s="363"/>
      <c r="WGH8" s="363"/>
      <c r="WGI8" s="363"/>
      <c r="WGJ8" s="363"/>
      <c r="WGK8" s="363"/>
      <c r="WGL8" s="363"/>
      <c r="WGM8" s="363"/>
      <c r="WGN8" s="363"/>
      <c r="WGO8" s="363"/>
      <c r="WGP8" s="363"/>
      <c r="WGQ8" s="363"/>
      <c r="WGR8" s="363"/>
      <c r="WGS8" s="363"/>
      <c r="WGT8" s="363"/>
      <c r="WGU8" s="363"/>
      <c r="WGV8" s="363"/>
      <c r="WGW8" s="363"/>
      <c r="WGX8" s="363"/>
      <c r="WGY8" s="363"/>
      <c r="WGZ8" s="363"/>
      <c r="WHA8" s="363"/>
      <c r="WHB8" s="363"/>
      <c r="WHC8" s="363"/>
      <c r="WHD8" s="363"/>
      <c r="WHE8" s="363"/>
      <c r="WHF8" s="363"/>
      <c r="WHG8" s="363"/>
      <c r="WHH8" s="363"/>
      <c r="WHI8" s="363"/>
      <c r="WHJ8" s="363"/>
      <c r="WHK8" s="363"/>
      <c r="WHL8" s="363"/>
      <c r="WHM8" s="363"/>
      <c r="WHN8" s="363"/>
      <c r="WHO8" s="363"/>
      <c r="WHP8" s="363"/>
      <c r="WHQ8" s="363"/>
      <c r="WHR8" s="363"/>
      <c r="WHS8" s="363"/>
      <c r="WHT8" s="363"/>
      <c r="WHU8" s="363"/>
      <c r="WHV8" s="363"/>
      <c r="WHW8" s="363"/>
      <c r="WHX8" s="363"/>
      <c r="WHY8" s="363"/>
      <c r="WHZ8" s="363"/>
      <c r="WIA8" s="363"/>
      <c r="WIB8" s="363"/>
      <c r="WIC8" s="363"/>
      <c r="WID8" s="363"/>
      <c r="WIE8" s="363"/>
      <c r="WIF8" s="363"/>
      <c r="WIG8" s="363"/>
      <c r="WIH8" s="363"/>
      <c r="WII8" s="363"/>
      <c r="WIJ8" s="363"/>
      <c r="WIK8" s="363"/>
      <c r="WIL8" s="363"/>
      <c r="WIM8" s="363"/>
      <c r="WIN8" s="363"/>
      <c r="WIO8" s="363"/>
      <c r="WIP8" s="363"/>
      <c r="WIQ8" s="363"/>
      <c r="WIR8" s="363"/>
      <c r="WIS8" s="363"/>
      <c r="WIT8" s="363"/>
      <c r="WIU8" s="363"/>
      <c r="WIV8" s="363"/>
      <c r="WIW8" s="363"/>
      <c r="WIX8" s="363"/>
      <c r="WIY8" s="363"/>
      <c r="WIZ8" s="363"/>
      <c r="WJA8" s="363"/>
      <c r="WJB8" s="363"/>
      <c r="WJC8" s="363"/>
      <c r="WJD8" s="363"/>
      <c r="WJE8" s="363"/>
      <c r="WJF8" s="363"/>
      <c r="WJG8" s="363"/>
      <c r="WJH8" s="363"/>
      <c r="WJI8" s="363"/>
      <c r="WJJ8" s="363"/>
      <c r="WJK8" s="363"/>
      <c r="WJL8" s="363"/>
      <c r="WJM8" s="363"/>
      <c r="WJN8" s="363"/>
      <c r="WJO8" s="363"/>
      <c r="WJP8" s="363"/>
      <c r="WJQ8" s="363"/>
      <c r="WJR8" s="363"/>
      <c r="WJS8" s="363"/>
      <c r="WJT8" s="363"/>
      <c r="WJU8" s="363"/>
      <c r="WJV8" s="363"/>
      <c r="WJW8" s="363"/>
      <c r="WJX8" s="363"/>
      <c r="WJY8" s="363"/>
      <c r="WJZ8" s="363"/>
      <c r="WKA8" s="363"/>
      <c r="WKB8" s="363"/>
      <c r="WKC8" s="363"/>
      <c r="WKD8" s="363"/>
      <c r="WKE8" s="363"/>
      <c r="WKF8" s="363"/>
      <c r="WKG8" s="363"/>
      <c r="WKH8" s="363"/>
      <c r="WKI8" s="363"/>
      <c r="WKJ8" s="363"/>
      <c r="WKK8" s="363"/>
      <c r="WKL8" s="363"/>
      <c r="WKM8" s="363"/>
      <c r="WKN8" s="363"/>
      <c r="WKO8" s="363"/>
      <c r="WKP8" s="363"/>
      <c r="WKQ8" s="363"/>
      <c r="WKR8" s="363"/>
      <c r="WKS8" s="363"/>
      <c r="WKT8" s="363"/>
      <c r="WKU8" s="363"/>
      <c r="WKV8" s="363"/>
      <c r="WKW8" s="363"/>
      <c r="WKX8" s="363"/>
      <c r="WKY8" s="363"/>
      <c r="WKZ8" s="363"/>
      <c r="WLA8" s="363"/>
      <c r="WLB8" s="363"/>
      <c r="WLC8" s="363"/>
      <c r="WLD8" s="363"/>
      <c r="WLE8" s="363"/>
      <c r="WLF8" s="363"/>
      <c r="WLG8" s="363"/>
      <c r="WLH8" s="363"/>
      <c r="WLI8" s="363"/>
      <c r="WLJ8" s="363"/>
      <c r="WLK8" s="363"/>
      <c r="WLL8" s="363"/>
      <c r="WLM8" s="363"/>
      <c r="WLN8" s="363"/>
      <c r="WLO8" s="363"/>
      <c r="WLP8" s="363"/>
      <c r="WLQ8" s="363"/>
      <c r="WLR8" s="363"/>
      <c r="WLS8" s="363"/>
      <c r="WLT8" s="363"/>
      <c r="WLU8" s="363"/>
      <c r="WLV8" s="363"/>
      <c r="WLW8" s="363"/>
      <c r="WLX8" s="363"/>
      <c r="WLY8" s="363"/>
      <c r="WLZ8" s="363"/>
      <c r="WMA8" s="363"/>
      <c r="WMB8" s="363"/>
      <c r="WMC8" s="363"/>
      <c r="WMD8" s="363"/>
      <c r="WME8" s="363"/>
      <c r="WMF8" s="363"/>
      <c r="WMG8" s="363"/>
      <c r="WMH8" s="363"/>
      <c r="WMI8" s="363"/>
      <c r="WMJ8" s="363"/>
      <c r="WMK8" s="363"/>
      <c r="WML8" s="363"/>
      <c r="WMM8" s="363"/>
      <c r="WMN8" s="363"/>
      <c r="WMO8" s="363"/>
      <c r="WMP8" s="363"/>
      <c r="WMQ8" s="363"/>
      <c r="WMR8" s="363"/>
      <c r="WMS8" s="363"/>
      <c r="WMT8" s="363"/>
      <c r="WMU8" s="363"/>
      <c r="WMV8" s="363"/>
      <c r="WMW8" s="363"/>
      <c r="WMX8" s="363"/>
      <c r="WMY8" s="363"/>
      <c r="WMZ8" s="363"/>
      <c r="WNA8" s="363"/>
      <c r="WNB8" s="363"/>
      <c r="WNC8" s="363"/>
      <c r="WND8" s="363"/>
      <c r="WNE8" s="363"/>
      <c r="WNF8" s="363"/>
      <c r="WNG8" s="363"/>
      <c r="WNH8" s="363"/>
      <c r="WNI8" s="363"/>
      <c r="WNJ8" s="363"/>
      <c r="WNK8" s="363"/>
      <c r="WNL8" s="363"/>
      <c r="WNM8" s="363"/>
      <c r="WNN8" s="363"/>
      <c r="WNO8" s="363"/>
      <c r="WNP8" s="363"/>
      <c r="WNQ8" s="363"/>
      <c r="WNR8" s="363"/>
      <c r="WNS8" s="363"/>
      <c r="WNT8" s="363"/>
      <c r="WNU8" s="363"/>
      <c r="WNV8" s="363"/>
      <c r="WNW8" s="363"/>
      <c r="WNX8" s="363"/>
      <c r="WNY8" s="363"/>
      <c r="WNZ8" s="363"/>
      <c r="WOA8" s="363"/>
      <c r="WOB8" s="363"/>
      <c r="WOC8" s="363"/>
      <c r="WOD8" s="363"/>
      <c r="WOE8" s="363"/>
      <c r="WOF8" s="363"/>
      <c r="WOG8" s="363"/>
      <c r="WOH8" s="363"/>
      <c r="WOI8" s="363"/>
      <c r="WOJ8" s="363"/>
      <c r="WOK8" s="363"/>
      <c r="WOL8" s="363"/>
      <c r="WOM8" s="363"/>
      <c r="WON8" s="363"/>
      <c r="WOO8" s="363"/>
      <c r="WOP8" s="363"/>
      <c r="WOQ8" s="363"/>
      <c r="WOR8" s="363"/>
      <c r="WOS8" s="363"/>
      <c r="WOT8" s="363"/>
      <c r="WOU8" s="363"/>
      <c r="WOV8" s="363"/>
      <c r="WOW8" s="363"/>
      <c r="WOX8" s="363"/>
      <c r="WOY8" s="363"/>
      <c r="WOZ8" s="363"/>
      <c r="WPA8" s="363"/>
      <c r="WPB8" s="363"/>
      <c r="WPC8" s="363"/>
      <c r="WPD8" s="363"/>
      <c r="WPE8" s="363"/>
      <c r="WPF8" s="363"/>
      <c r="WPG8" s="363"/>
      <c r="WPH8" s="363"/>
      <c r="WPI8" s="363"/>
      <c r="WPJ8" s="363"/>
      <c r="WPK8" s="363"/>
      <c r="WPL8" s="363"/>
      <c r="WPM8" s="363"/>
      <c r="WPN8" s="363"/>
      <c r="WPO8" s="363"/>
      <c r="WPP8" s="363"/>
      <c r="WPQ8" s="363"/>
      <c r="WPR8" s="363"/>
      <c r="WPS8" s="363"/>
      <c r="WPT8" s="363"/>
      <c r="WPU8" s="363"/>
      <c r="WPV8" s="363"/>
      <c r="WPW8" s="363"/>
      <c r="WPX8" s="363"/>
      <c r="WPY8" s="363"/>
      <c r="WPZ8" s="363"/>
      <c r="WQA8" s="363"/>
      <c r="WQB8" s="363"/>
      <c r="WQC8" s="363"/>
      <c r="WQD8" s="363"/>
      <c r="WQE8" s="363"/>
      <c r="WQF8" s="363"/>
      <c r="WQG8" s="363"/>
      <c r="WQH8" s="363"/>
      <c r="WQI8" s="363"/>
      <c r="WQJ8" s="363"/>
      <c r="WQK8" s="363"/>
      <c r="WQL8" s="363"/>
      <c r="WQM8" s="363"/>
      <c r="WQN8" s="363"/>
      <c r="WQO8" s="363"/>
      <c r="WQP8" s="363"/>
      <c r="WQQ8" s="363"/>
      <c r="WQR8" s="363"/>
      <c r="WQS8" s="363"/>
      <c r="WQT8" s="363"/>
      <c r="WQU8" s="363"/>
      <c r="WQV8" s="363"/>
      <c r="WQW8" s="363"/>
      <c r="WQX8" s="363"/>
      <c r="WQY8" s="363"/>
      <c r="WQZ8" s="363"/>
      <c r="WRA8" s="363"/>
      <c r="WRB8" s="363"/>
      <c r="WRC8" s="363"/>
      <c r="WRD8" s="363"/>
      <c r="WRE8" s="363"/>
      <c r="WRF8" s="363"/>
      <c r="WRG8" s="363"/>
      <c r="WRH8" s="363"/>
      <c r="WRI8" s="363"/>
      <c r="WRJ8" s="363"/>
      <c r="WRK8" s="363"/>
      <c r="WRL8" s="363"/>
      <c r="WRM8" s="363"/>
      <c r="WRN8" s="363"/>
      <c r="WRO8" s="363"/>
      <c r="WRP8" s="363"/>
      <c r="WRQ8" s="363"/>
      <c r="WRR8" s="363"/>
      <c r="WRS8" s="363"/>
      <c r="WRT8" s="363"/>
      <c r="WRU8" s="363"/>
      <c r="WRV8" s="363"/>
      <c r="WRW8" s="363"/>
      <c r="WRX8" s="363"/>
      <c r="WRY8" s="363"/>
      <c r="WRZ8" s="363"/>
      <c r="WSA8" s="363"/>
      <c r="WSB8" s="363"/>
      <c r="WSC8" s="363"/>
      <c r="WSD8" s="363"/>
      <c r="WSE8" s="363"/>
      <c r="WSF8" s="363"/>
      <c r="WSG8" s="363"/>
      <c r="WSH8" s="363"/>
      <c r="WSI8" s="363"/>
      <c r="WSJ8" s="363"/>
      <c r="WSK8" s="363"/>
      <c r="WSL8" s="363"/>
      <c r="WSM8" s="363"/>
      <c r="WSN8" s="363"/>
      <c r="WSO8" s="363"/>
      <c r="WSP8" s="363"/>
      <c r="WSQ8" s="363"/>
      <c r="WSR8" s="363"/>
      <c r="WSS8" s="363"/>
      <c r="WST8" s="363"/>
      <c r="WSU8" s="363"/>
      <c r="WSV8" s="363"/>
      <c r="WSW8" s="363"/>
      <c r="WSX8" s="363"/>
      <c r="WSY8" s="363"/>
      <c r="WSZ8" s="363"/>
      <c r="WTA8" s="363"/>
      <c r="WTB8" s="363"/>
      <c r="WTC8" s="363"/>
      <c r="WTD8" s="363"/>
      <c r="WTE8" s="363"/>
      <c r="WTF8" s="363"/>
      <c r="WTG8" s="363"/>
      <c r="WTH8" s="363"/>
      <c r="WTI8" s="363"/>
      <c r="WTJ8" s="363"/>
      <c r="WTK8" s="363"/>
      <c r="WTL8" s="363"/>
      <c r="WTM8" s="363"/>
      <c r="WTN8" s="363"/>
      <c r="WTO8" s="363"/>
      <c r="WTP8" s="363"/>
      <c r="WTQ8" s="363"/>
      <c r="WTR8" s="363"/>
      <c r="WTS8" s="363"/>
      <c r="WTT8" s="363"/>
      <c r="WTU8" s="363"/>
      <c r="WTV8" s="363"/>
      <c r="WTW8" s="363"/>
      <c r="WTX8" s="363"/>
      <c r="WTY8" s="363"/>
      <c r="WTZ8" s="363"/>
      <c r="WUA8" s="363"/>
      <c r="WUB8" s="363"/>
      <c r="WUC8" s="363"/>
      <c r="WUD8" s="363"/>
      <c r="WUE8" s="363"/>
      <c r="WUF8" s="363"/>
      <c r="WUG8" s="363"/>
      <c r="WUH8" s="363"/>
      <c r="WUI8" s="363"/>
      <c r="WUJ8" s="363"/>
      <c r="WUK8" s="363"/>
      <c r="WUL8" s="363"/>
      <c r="WUM8" s="363"/>
      <c r="WUN8" s="363"/>
      <c r="WUO8" s="363"/>
      <c r="WUP8" s="363"/>
      <c r="WUQ8" s="363"/>
      <c r="WUR8" s="363"/>
      <c r="WUS8" s="363"/>
      <c r="WUT8" s="363"/>
      <c r="WUU8" s="363"/>
      <c r="WUV8" s="363"/>
      <c r="WUW8" s="363"/>
      <c r="WUX8" s="363"/>
      <c r="WUY8" s="363"/>
      <c r="WUZ8" s="363"/>
      <c r="WVA8" s="363"/>
      <c r="WVB8" s="363"/>
      <c r="WVC8" s="363"/>
      <c r="WVD8" s="363"/>
      <c r="WVE8" s="363"/>
      <c r="WVF8" s="363"/>
      <c r="WVG8" s="363"/>
      <c r="WVH8" s="363"/>
      <c r="WVI8" s="363"/>
      <c r="WVJ8" s="363"/>
      <c r="WVK8" s="363"/>
      <c r="WVL8" s="363"/>
      <c r="WVM8" s="363"/>
      <c r="WVN8" s="363"/>
      <c r="WVO8" s="363"/>
      <c r="WVP8" s="363"/>
      <c r="WVQ8" s="363"/>
      <c r="WVR8" s="363"/>
      <c r="WVS8" s="363"/>
      <c r="WVT8" s="363"/>
      <c r="WVU8" s="363"/>
      <c r="WVV8" s="363"/>
      <c r="WVW8" s="363"/>
      <c r="WVX8" s="363"/>
      <c r="WVY8" s="363"/>
      <c r="WVZ8" s="363"/>
      <c r="WWA8" s="363"/>
      <c r="WWB8" s="363"/>
      <c r="WWC8" s="363"/>
      <c r="WWD8" s="363"/>
      <c r="WWE8" s="363"/>
      <c r="WWF8" s="363"/>
      <c r="WWG8" s="363"/>
      <c r="WWH8" s="363"/>
      <c r="WWI8" s="363"/>
      <c r="WWJ8" s="363"/>
      <c r="WWK8" s="363"/>
      <c r="WWL8" s="363"/>
      <c r="WWM8" s="363"/>
      <c r="WWN8" s="363"/>
      <c r="WWO8" s="363"/>
      <c r="WWP8" s="363"/>
      <c r="WWQ8" s="363"/>
      <c r="WWR8" s="363"/>
      <c r="WWS8" s="363"/>
      <c r="WWT8" s="363"/>
      <c r="WWU8" s="363"/>
      <c r="WWV8" s="363"/>
      <c r="WWW8" s="363"/>
      <c r="WWX8" s="363"/>
      <c r="WWY8" s="363"/>
      <c r="WWZ8" s="363"/>
      <c r="WXA8" s="363"/>
      <c r="WXB8" s="363"/>
      <c r="WXC8" s="363"/>
      <c r="WXD8" s="363"/>
      <c r="WXE8" s="363"/>
      <c r="WXF8" s="363"/>
      <c r="WXG8" s="363"/>
      <c r="WXH8" s="363"/>
      <c r="WXI8" s="363"/>
      <c r="WXJ8" s="363"/>
      <c r="WXK8" s="363"/>
      <c r="WXL8" s="363"/>
      <c r="WXM8" s="363"/>
      <c r="WXN8" s="363"/>
      <c r="WXO8" s="363"/>
      <c r="WXP8" s="363"/>
      <c r="WXQ8" s="363"/>
      <c r="WXR8" s="363"/>
      <c r="WXS8" s="363"/>
      <c r="WXT8" s="363"/>
      <c r="WXU8" s="363"/>
      <c r="WXV8" s="363"/>
      <c r="WXW8" s="363"/>
      <c r="WXX8" s="363"/>
      <c r="WXY8" s="363"/>
      <c r="WXZ8" s="363"/>
      <c r="WYA8" s="363"/>
      <c r="WYB8" s="363"/>
      <c r="WYC8" s="363"/>
      <c r="WYD8" s="363"/>
      <c r="WYE8" s="363"/>
      <c r="WYF8" s="363"/>
      <c r="WYG8" s="363"/>
      <c r="WYH8" s="363"/>
      <c r="WYI8" s="363"/>
      <c r="WYJ8" s="363"/>
      <c r="WYK8" s="363"/>
      <c r="WYL8" s="363"/>
      <c r="WYM8" s="363"/>
      <c r="WYN8" s="363"/>
      <c r="WYO8" s="363"/>
      <c r="WYP8" s="363"/>
      <c r="WYQ8" s="363"/>
      <c r="WYR8" s="363"/>
      <c r="WYS8" s="363"/>
      <c r="WYT8" s="363"/>
      <c r="WYU8" s="363"/>
      <c r="WYV8" s="363"/>
      <c r="WYW8" s="363"/>
      <c r="WYX8" s="363"/>
      <c r="WYY8" s="363"/>
      <c r="WYZ8" s="363"/>
      <c r="WZA8" s="363"/>
      <c r="WZB8" s="363"/>
      <c r="WZC8" s="363"/>
      <c r="WZD8" s="363"/>
      <c r="WZE8" s="363"/>
      <c r="WZF8" s="363"/>
      <c r="WZG8" s="363"/>
      <c r="WZH8" s="363"/>
      <c r="WZI8" s="363"/>
      <c r="WZJ8" s="363"/>
      <c r="WZK8" s="363"/>
      <c r="WZL8" s="363"/>
      <c r="WZM8" s="363"/>
      <c r="WZN8" s="363"/>
      <c r="WZO8" s="363"/>
      <c r="WZP8" s="363"/>
      <c r="WZQ8" s="363"/>
      <c r="WZR8" s="363"/>
      <c r="WZS8" s="363"/>
      <c r="WZT8" s="363"/>
      <c r="WZU8" s="363"/>
      <c r="WZV8" s="363"/>
      <c r="WZW8" s="363"/>
      <c r="WZX8" s="363"/>
      <c r="WZY8" s="363"/>
      <c r="WZZ8" s="363"/>
      <c r="XAA8" s="363"/>
      <c r="XAB8" s="363"/>
      <c r="XAC8" s="363"/>
      <c r="XAD8" s="363"/>
      <c r="XAE8" s="363"/>
      <c r="XAF8" s="363"/>
      <c r="XAG8" s="363"/>
      <c r="XAH8" s="363"/>
      <c r="XAI8" s="363"/>
      <c r="XAJ8" s="363"/>
      <c r="XAK8" s="363"/>
      <c r="XAL8" s="363"/>
      <c r="XAM8" s="363"/>
      <c r="XAN8" s="363"/>
      <c r="XAO8" s="363"/>
      <c r="XAP8" s="363"/>
      <c r="XAQ8" s="363"/>
      <c r="XAR8" s="363"/>
      <c r="XAS8" s="363"/>
      <c r="XAT8" s="363"/>
      <c r="XAU8" s="363"/>
      <c r="XAV8" s="363"/>
      <c r="XAW8" s="363"/>
      <c r="XAX8" s="363"/>
      <c r="XAY8" s="363"/>
      <c r="XAZ8" s="363"/>
      <c r="XBA8" s="363"/>
      <c r="XBB8" s="363"/>
      <c r="XBC8" s="363"/>
      <c r="XBD8" s="363"/>
      <c r="XBE8" s="363"/>
      <c r="XBF8" s="363"/>
      <c r="XBG8" s="363"/>
      <c r="XBH8" s="363"/>
      <c r="XBI8" s="363"/>
      <c r="XBJ8" s="363"/>
      <c r="XBK8" s="363"/>
      <c r="XBL8" s="363"/>
      <c r="XBM8" s="363"/>
      <c r="XBN8" s="363"/>
      <c r="XBO8" s="363"/>
      <c r="XBP8" s="363"/>
      <c r="XBQ8" s="363"/>
      <c r="XBR8" s="363"/>
      <c r="XBS8" s="363"/>
      <c r="XBT8" s="363"/>
      <c r="XBU8" s="363"/>
      <c r="XBV8" s="363"/>
      <c r="XBW8" s="363"/>
      <c r="XBX8" s="363"/>
      <c r="XBY8" s="363"/>
      <c r="XBZ8" s="363"/>
      <c r="XCA8" s="363"/>
      <c r="XCB8" s="363"/>
      <c r="XCC8" s="363"/>
      <c r="XCD8" s="363"/>
      <c r="XCE8" s="363"/>
      <c r="XCF8" s="363"/>
      <c r="XCG8" s="363"/>
      <c r="XCH8" s="363"/>
      <c r="XCI8" s="363"/>
      <c r="XCJ8" s="363"/>
      <c r="XCK8" s="363"/>
      <c r="XCL8" s="363"/>
      <c r="XCM8" s="363"/>
      <c r="XCN8" s="363"/>
      <c r="XCO8" s="363"/>
      <c r="XCP8" s="363"/>
      <c r="XCQ8" s="363"/>
      <c r="XCR8" s="363"/>
      <c r="XCS8" s="363"/>
      <c r="XCT8" s="363"/>
      <c r="XCU8" s="363"/>
      <c r="XCV8" s="363"/>
      <c r="XCW8" s="363"/>
      <c r="XCX8" s="363"/>
      <c r="XCY8" s="363"/>
      <c r="XCZ8" s="363"/>
      <c r="XDA8" s="363"/>
      <c r="XDB8" s="363"/>
      <c r="XDC8" s="363"/>
      <c r="XDD8" s="363"/>
      <c r="XDE8" s="363"/>
      <c r="XDF8" s="363"/>
      <c r="XDG8" s="363"/>
      <c r="XDH8" s="363"/>
      <c r="XDI8" s="363"/>
      <c r="XDJ8" s="363"/>
      <c r="XDK8" s="363"/>
      <c r="XDL8" s="363"/>
      <c r="XDM8" s="363"/>
      <c r="XDN8" s="363"/>
      <c r="XDO8" s="363"/>
      <c r="XDP8" s="363"/>
      <c r="XDQ8" s="363"/>
      <c r="XDR8" s="363"/>
      <c r="XDS8" s="363"/>
      <c r="XDT8" s="363"/>
      <c r="XDU8" s="363"/>
      <c r="XDV8" s="363"/>
      <c r="XDW8" s="363"/>
      <c r="XDX8" s="363"/>
      <c r="XDY8" s="363"/>
      <c r="XDZ8" s="363"/>
      <c r="XEA8" s="363"/>
      <c r="XEB8" s="363"/>
      <c r="XEC8" s="363"/>
      <c r="XED8" s="363"/>
      <c r="XEE8" s="363"/>
      <c r="XEF8" s="363"/>
      <c r="XEG8" s="363"/>
    </row>
    <row r="9" spans="1:16361" s="364" customFormat="1" ht="20.25" customHeight="1" x14ac:dyDescent="0.25">
      <c r="A9" s="354"/>
      <c r="B9" s="365">
        <f>SUM(B5:B8)</f>
        <v>0</v>
      </c>
      <c r="C9" s="366">
        <f>SUM(C5:C7)</f>
        <v>0</v>
      </c>
      <c r="D9" s="366"/>
      <c r="E9" s="354"/>
      <c r="F9" s="367">
        <f>SUM(F5:F8)</f>
        <v>0</v>
      </c>
      <c r="G9" s="354"/>
      <c r="H9" s="354"/>
      <c r="I9" s="511"/>
      <c r="J9" s="354"/>
      <c r="K9" s="354"/>
      <c r="L9" s="354"/>
      <c r="M9" s="509"/>
      <c r="N9" s="358"/>
      <c r="O9" s="363"/>
      <c r="P9" s="363"/>
      <c r="Q9" s="363"/>
      <c r="R9" s="363"/>
      <c r="S9" s="363"/>
      <c r="T9" s="363"/>
      <c r="U9" s="363"/>
      <c r="V9" s="363"/>
      <c r="W9" s="363"/>
      <c r="X9" s="363"/>
      <c r="Y9" s="363"/>
      <c r="Z9" s="363"/>
      <c r="AA9" s="363"/>
      <c r="AB9" s="363"/>
      <c r="AC9" s="363"/>
      <c r="AD9" s="363"/>
      <c r="AE9" s="363"/>
      <c r="AF9" s="363"/>
      <c r="AG9" s="363"/>
      <c r="AH9" s="363"/>
      <c r="AI9" s="363"/>
      <c r="AJ9" s="363"/>
      <c r="AK9" s="363"/>
      <c r="AL9" s="363"/>
      <c r="AM9" s="363"/>
      <c r="AN9" s="363"/>
      <c r="AO9" s="363"/>
      <c r="AP9" s="363"/>
      <c r="AQ9" s="363"/>
      <c r="AR9" s="363"/>
      <c r="AS9" s="363"/>
      <c r="AT9" s="363"/>
      <c r="AU9" s="363"/>
      <c r="AV9" s="363"/>
      <c r="AW9" s="363"/>
      <c r="AX9" s="363"/>
      <c r="AY9" s="363"/>
      <c r="AZ9" s="363"/>
      <c r="BA9" s="363"/>
      <c r="BB9" s="363"/>
      <c r="BC9" s="363"/>
      <c r="BD9" s="363"/>
      <c r="BE9" s="363"/>
      <c r="BF9" s="363"/>
      <c r="BG9" s="363"/>
      <c r="BH9" s="363"/>
      <c r="BI9" s="363"/>
      <c r="BJ9" s="363"/>
      <c r="BK9" s="363"/>
      <c r="BL9" s="363"/>
      <c r="BM9" s="363"/>
      <c r="BN9" s="363"/>
      <c r="BO9" s="363"/>
      <c r="BP9" s="363"/>
      <c r="BQ9" s="363"/>
      <c r="BR9" s="363"/>
      <c r="BS9" s="363"/>
      <c r="BT9" s="363"/>
      <c r="BU9" s="363"/>
      <c r="BV9" s="363"/>
      <c r="BW9" s="363"/>
      <c r="BX9" s="363"/>
      <c r="BY9" s="363"/>
      <c r="BZ9" s="363"/>
      <c r="CA9" s="363"/>
      <c r="CB9" s="363"/>
      <c r="CC9" s="363"/>
      <c r="CD9" s="363"/>
      <c r="CE9" s="363"/>
      <c r="CF9" s="363"/>
      <c r="CG9" s="363"/>
      <c r="CH9" s="363"/>
      <c r="CI9" s="363"/>
      <c r="CJ9" s="363"/>
      <c r="CK9" s="363"/>
      <c r="CL9" s="363"/>
      <c r="CM9" s="363"/>
      <c r="CN9" s="363"/>
      <c r="CO9" s="363"/>
      <c r="CP9" s="363"/>
      <c r="CQ9" s="363"/>
      <c r="CR9" s="363"/>
      <c r="CS9" s="363"/>
      <c r="CT9" s="363"/>
      <c r="CU9" s="363"/>
      <c r="CV9" s="363"/>
      <c r="CW9" s="363"/>
      <c r="CX9" s="363"/>
      <c r="CY9" s="363"/>
      <c r="CZ9" s="363"/>
      <c r="DA9" s="363"/>
      <c r="DB9" s="363"/>
      <c r="DC9" s="363"/>
      <c r="DD9" s="363"/>
      <c r="DE9" s="363"/>
      <c r="DF9" s="363"/>
      <c r="DG9" s="363"/>
      <c r="DH9" s="363"/>
      <c r="DI9" s="363"/>
      <c r="DJ9" s="363"/>
      <c r="DK9" s="363"/>
      <c r="DL9" s="363"/>
      <c r="DM9" s="363"/>
      <c r="DN9" s="363"/>
      <c r="DO9" s="363"/>
      <c r="DP9" s="363"/>
      <c r="DQ9" s="363"/>
      <c r="DR9" s="363"/>
      <c r="DS9" s="363"/>
      <c r="DT9" s="363"/>
      <c r="DU9" s="363"/>
      <c r="DV9" s="363"/>
      <c r="DW9" s="363"/>
      <c r="DX9" s="363"/>
      <c r="DY9" s="363"/>
      <c r="DZ9" s="363"/>
      <c r="EA9" s="363"/>
      <c r="EB9" s="363"/>
      <c r="EC9" s="363"/>
      <c r="ED9" s="363"/>
      <c r="EE9" s="363"/>
      <c r="EF9" s="363"/>
      <c r="EG9" s="363"/>
      <c r="EH9" s="363"/>
      <c r="EI9" s="363"/>
      <c r="EJ9" s="363"/>
      <c r="EK9" s="363"/>
      <c r="EL9" s="363"/>
      <c r="EM9" s="363"/>
      <c r="EN9" s="363"/>
      <c r="EO9" s="363"/>
      <c r="EP9" s="363"/>
      <c r="EQ9" s="363"/>
      <c r="ER9" s="363"/>
      <c r="ES9" s="363"/>
      <c r="ET9" s="363"/>
      <c r="EU9" s="363"/>
      <c r="EV9" s="363"/>
      <c r="EW9" s="363"/>
      <c r="EX9" s="363"/>
      <c r="EY9" s="363"/>
      <c r="EZ9" s="363"/>
      <c r="FA9" s="363"/>
      <c r="FB9" s="363"/>
      <c r="FC9" s="363"/>
      <c r="FD9" s="363"/>
      <c r="FE9" s="363"/>
      <c r="FF9" s="363"/>
      <c r="FG9" s="363"/>
      <c r="FH9" s="363"/>
      <c r="FI9" s="363"/>
      <c r="FJ9" s="363"/>
      <c r="FK9" s="363"/>
      <c r="FL9" s="363"/>
      <c r="FM9" s="363"/>
      <c r="FN9" s="363"/>
      <c r="FO9" s="363"/>
      <c r="FP9" s="363"/>
      <c r="FQ9" s="363"/>
      <c r="FR9" s="363"/>
      <c r="FS9" s="363"/>
      <c r="FT9" s="363"/>
      <c r="FU9" s="363"/>
      <c r="FV9" s="363"/>
      <c r="FW9" s="363"/>
      <c r="FX9" s="363"/>
      <c r="FY9" s="363"/>
      <c r="FZ9" s="363"/>
      <c r="GA9" s="363"/>
      <c r="GB9" s="363"/>
      <c r="GC9" s="363"/>
      <c r="GD9" s="363"/>
      <c r="GE9" s="363"/>
      <c r="GF9" s="363"/>
      <c r="GG9" s="363"/>
      <c r="GH9" s="363"/>
      <c r="GI9" s="363"/>
      <c r="GJ9" s="363"/>
      <c r="GK9" s="363"/>
      <c r="GL9" s="363"/>
      <c r="GM9" s="363"/>
      <c r="GN9" s="363"/>
      <c r="GO9" s="363"/>
      <c r="GP9" s="363"/>
      <c r="GQ9" s="363"/>
      <c r="GR9" s="363"/>
      <c r="GS9" s="363"/>
      <c r="GT9" s="363"/>
      <c r="GU9" s="363"/>
      <c r="GV9" s="363"/>
      <c r="GW9" s="363"/>
      <c r="GX9" s="363"/>
      <c r="GY9" s="363"/>
      <c r="GZ9" s="363"/>
      <c r="HA9" s="363"/>
      <c r="HB9" s="363"/>
      <c r="HC9" s="363"/>
      <c r="HD9" s="363"/>
      <c r="HE9" s="363"/>
      <c r="HF9" s="363"/>
      <c r="HG9" s="363"/>
      <c r="HH9" s="363"/>
      <c r="HI9" s="363"/>
      <c r="HJ9" s="363"/>
      <c r="HK9" s="363"/>
      <c r="HL9" s="363"/>
      <c r="HM9" s="363"/>
      <c r="HN9" s="363"/>
      <c r="HO9" s="363"/>
      <c r="HP9" s="363"/>
      <c r="HQ9" s="363"/>
      <c r="HR9" s="363"/>
      <c r="HS9" s="363"/>
      <c r="HT9" s="363"/>
      <c r="HU9" s="363"/>
      <c r="HV9" s="363"/>
      <c r="HW9" s="363"/>
      <c r="HX9" s="363"/>
      <c r="HY9" s="363"/>
      <c r="HZ9" s="363"/>
      <c r="IA9" s="363"/>
      <c r="IB9" s="363"/>
      <c r="IC9" s="363"/>
      <c r="ID9" s="363"/>
      <c r="IE9" s="363"/>
      <c r="IF9" s="363"/>
      <c r="IG9" s="363"/>
      <c r="IH9" s="363"/>
      <c r="II9" s="363"/>
      <c r="IJ9" s="363"/>
      <c r="IK9" s="363"/>
      <c r="IL9" s="363"/>
      <c r="IM9" s="363"/>
      <c r="IN9" s="363"/>
      <c r="IO9" s="363"/>
      <c r="IP9" s="363"/>
      <c r="IQ9" s="363"/>
      <c r="IR9" s="363"/>
      <c r="IS9" s="363"/>
      <c r="IT9" s="363"/>
      <c r="IU9" s="363"/>
      <c r="IV9" s="363"/>
      <c r="IW9" s="363"/>
      <c r="IX9" s="363"/>
      <c r="IY9" s="363"/>
      <c r="IZ9" s="363"/>
      <c r="JA9" s="363"/>
      <c r="JB9" s="363"/>
      <c r="JC9" s="363"/>
      <c r="JD9" s="363"/>
      <c r="JE9" s="363"/>
      <c r="JF9" s="363"/>
      <c r="JG9" s="363"/>
      <c r="JH9" s="363"/>
      <c r="JI9" s="363"/>
      <c r="JJ9" s="363"/>
      <c r="JK9" s="363"/>
      <c r="JL9" s="363"/>
      <c r="JM9" s="363"/>
      <c r="JN9" s="363"/>
      <c r="JO9" s="363"/>
      <c r="JP9" s="363"/>
      <c r="JQ9" s="363"/>
      <c r="JR9" s="363"/>
      <c r="JS9" s="363"/>
      <c r="JT9" s="363"/>
      <c r="JU9" s="363"/>
      <c r="JV9" s="363"/>
      <c r="JW9" s="363"/>
      <c r="JX9" s="363"/>
      <c r="JY9" s="363"/>
      <c r="JZ9" s="363"/>
      <c r="KA9" s="363"/>
      <c r="KB9" s="363"/>
      <c r="KC9" s="363"/>
      <c r="KD9" s="363"/>
      <c r="KE9" s="363"/>
      <c r="KF9" s="363"/>
      <c r="KG9" s="363"/>
      <c r="KH9" s="363"/>
      <c r="KI9" s="363"/>
      <c r="KJ9" s="363"/>
      <c r="KK9" s="363"/>
      <c r="KL9" s="363"/>
      <c r="KM9" s="363"/>
      <c r="KN9" s="363"/>
      <c r="KO9" s="363"/>
      <c r="KP9" s="363"/>
      <c r="KQ9" s="363"/>
      <c r="KR9" s="363"/>
      <c r="KS9" s="363"/>
      <c r="KT9" s="363"/>
      <c r="KU9" s="363"/>
      <c r="KV9" s="363"/>
      <c r="KW9" s="363"/>
      <c r="KX9" s="363"/>
      <c r="KY9" s="363"/>
      <c r="KZ9" s="363"/>
      <c r="LA9" s="363"/>
      <c r="LB9" s="363"/>
      <c r="LC9" s="363"/>
      <c r="LD9" s="363"/>
      <c r="LE9" s="363"/>
      <c r="LF9" s="363"/>
      <c r="LG9" s="363"/>
      <c r="LH9" s="363"/>
      <c r="LI9" s="363"/>
      <c r="LJ9" s="363"/>
      <c r="LK9" s="363"/>
      <c r="LL9" s="363"/>
      <c r="LM9" s="363"/>
      <c r="LN9" s="363"/>
      <c r="LO9" s="363"/>
      <c r="LP9" s="363"/>
      <c r="LQ9" s="363"/>
      <c r="LR9" s="363"/>
      <c r="LS9" s="363"/>
      <c r="LT9" s="363"/>
      <c r="LU9" s="363"/>
      <c r="LV9" s="363"/>
      <c r="LW9" s="363"/>
      <c r="LX9" s="363"/>
      <c r="LY9" s="363"/>
      <c r="LZ9" s="363"/>
      <c r="MA9" s="363"/>
      <c r="MB9" s="363"/>
      <c r="MC9" s="363"/>
      <c r="MD9" s="363"/>
      <c r="ME9" s="363"/>
      <c r="MF9" s="363"/>
      <c r="MG9" s="363"/>
      <c r="MH9" s="363"/>
      <c r="MI9" s="363"/>
      <c r="MJ9" s="363"/>
      <c r="MK9" s="363"/>
      <c r="ML9" s="363"/>
      <c r="MM9" s="363"/>
      <c r="MN9" s="363"/>
      <c r="MO9" s="363"/>
      <c r="MP9" s="363"/>
      <c r="MQ9" s="363"/>
      <c r="MR9" s="363"/>
      <c r="MS9" s="363"/>
      <c r="MT9" s="363"/>
      <c r="MU9" s="363"/>
      <c r="MV9" s="363"/>
      <c r="MW9" s="363"/>
      <c r="MX9" s="363"/>
      <c r="MY9" s="363"/>
      <c r="MZ9" s="363"/>
      <c r="NA9" s="363"/>
      <c r="NB9" s="363"/>
      <c r="NC9" s="363"/>
      <c r="ND9" s="363"/>
      <c r="NE9" s="363"/>
      <c r="NF9" s="363"/>
      <c r="NG9" s="363"/>
      <c r="NH9" s="363"/>
      <c r="NI9" s="363"/>
      <c r="NJ9" s="363"/>
      <c r="NK9" s="363"/>
      <c r="NL9" s="363"/>
      <c r="NM9" s="363"/>
      <c r="NN9" s="363"/>
      <c r="NO9" s="363"/>
      <c r="NP9" s="363"/>
      <c r="NQ9" s="363"/>
      <c r="NR9" s="363"/>
      <c r="NS9" s="363"/>
      <c r="NT9" s="363"/>
      <c r="NU9" s="363"/>
      <c r="NV9" s="363"/>
      <c r="NW9" s="363"/>
      <c r="NX9" s="363"/>
      <c r="NY9" s="363"/>
      <c r="NZ9" s="363"/>
      <c r="OA9" s="363"/>
      <c r="OB9" s="363"/>
      <c r="OC9" s="363"/>
      <c r="OD9" s="363"/>
      <c r="OE9" s="363"/>
      <c r="OF9" s="363"/>
      <c r="OG9" s="363"/>
      <c r="OH9" s="363"/>
      <c r="OI9" s="363"/>
      <c r="OJ9" s="363"/>
      <c r="OK9" s="363"/>
      <c r="OL9" s="363"/>
      <c r="OM9" s="363"/>
      <c r="ON9" s="363"/>
      <c r="OO9" s="363"/>
      <c r="OP9" s="363"/>
      <c r="OQ9" s="363"/>
      <c r="OR9" s="363"/>
      <c r="OS9" s="363"/>
      <c r="OT9" s="363"/>
      <c r="OU9" s="363"/>
      <c r="OV9" s="363"/>
      <c r="OW9" s="363"/>
      <c r="OX9" s="363"/>
      <c r="OY9" s="363"/>
      <c r="OZ9" s="363"/>
      <c r="PA9" s="363"/>
      <c r="PB9" s="363"/>
      <c r="PC9" s="363"/>
      <c r="PD9" s="363"/>
      <c r="PE9" s="363"/>
      <c r="PF9" s="363"/>
      <c r="PG9" s="363"/>
      <c r="PH9" s="363"/>
      <c r="PI9" s="363"/>
      <c r="PJ9" s="363"/>
      <c r="PK9" s="363"/>
      <c r="PL9" s="363"/>
      <c r="PM9" s="363"/>
      <c r="PN9" s="363"/>
      <c r="PO9" s="363"/>
      <c r="PP9" s="363"/>
      <c r="PQ9" s="363"/>
      <c r="PR9" s="363"/>
      <c r="PS9" s="363"/>
      <c r="PT9" s="363"/>
      <c r="PU9" s="363"/>
      <c r="PV9" s="363"/>
      <c r="PW9" s="363"/>
      <c r="PX9" s="363"/>
      <c r="PY9" s="363"/>
      <c r="PZ9" s="363"/>
      <c r="QA9" s="363"/>
      <c r="QB9" s="363"/>
      <c r="QC9" s="363"/>
      <c r="QD9" s="363"/>
      <c r="QE9" s="363"/>
      <c r="QF9" s="363"/>
      <c r="QG9" s="363"/>
      <c r="QH9" s="363"/>
      <c r="QI9" s="363"/>
      <c r="QJ9" s="363"/>
      <c r="QK9" s="363"/>
      <c r="QL9" s="363"/>
      <c r="QM9" s="363"/>
      <c r="QN9" s="363"/>
      <c r="QO9" s="363"/>
      <c r="QP9" s="363"/>
      <c r="QQ9" s="363"/>
      <c r="QR9" s="363"/>
      <c r="QS9" s="363"/>
      <c r="QT9" s="363"/>
      <c r="QU9" s="363"/>
      <c r="QV9" s="363"/>
      <c r="QW9" s="363"/>
      <c r="QX9" s="363"/>
      <c r="QY9" s="363"/>
      <c r="QZ9" s="363"/>
      <c r="RA9" s="363"/>
      <c r="RB9" s="363"/>
      <c r="RC9" s="363"/>
      <c r="RD9" s="363"/>
      <c r="RE9" s="363"/>
      <c r="RF9" s="363"/>
      <c r="RG9" s="363"/>
      <c r="RH9" s="363"/>
      <c r="RI9" s="363"/>
      <c r="RJ9" s="363"/>
      <c r="RK9" s="363"/>
      <c r="RL9" s="363"/>
      <c r="RM9" s="363"/>
      <c r="RN9" s="363"/>
      <c r="RO9" s="363"/>
      <c r="RP9" s="363"/>
      <c r="RQ9" s="363"/>
      <c r="RR9" s="363"/>
      <c r="RS9" s="363"/>
      <c r="RT9" s="363"/>
      <c r="RU9" s="363"/>
      <c r="RV9" s="363"/>
      <c r="RW9" s="363"/>
      <c r="RX9" s="363"/>
      <c r="RY9" s="363"/>
      <c r="RZ9" s="363"/>
      <c r="SA9" s="363"/>
      <c r="SB9" s="363"/>
      <c r="SC9" s="363"/>
      <c r="SD9" s="363"/>
      <c r="SE9" s="363"/>
      <c r="SF9" s="363"/>
      <c r="SG9" s="363"/>
      <c r="SH9" s="363"/>
      <c r="SI9" s="363"/>
      <c r="SJ9" s="363"/>
      <c r="SK9" s="363"/>
      <c r="SL9" s="363"/>
      <c r="SM9" s="363"/>
      <c r="SN9" s="363"/>
      <c r="SO9" s="363"/>
      <c r="SP9" s="363"/>
      <c r="SQ9" s="363"/>
      <c r="SR9" s="363"/>
      <c r="SS9" s="363"/>
      <c r="ST9" s="363"/>
      <c r="SU9" s="363"/>
      <c r="SV9" s="363"/>
      <c r="SW9" s="363"/>
      <c r="SX9" s="363"/>
      <c r="SY9" s="363"/>
      <c r="SZ9" s="363"/>
      <c r="TA9" s="363"/>
      <c r="TB9" s="363"/>
      <c r="TC9" s="363"/>
      <c r="TD9" s="363"/>
      <c r="TE9" s="363"/>
      <c r="TF9" s="363"/>
      <c r="TG9" s="363"/>
      <c r="TH9" s="363"/>
      <c r="TI9" s="363"/>
      <c r="TJ9" s="363"/>
      <c r="TK9" s="363"/>
      <c r="TL9" s="363"/>
      <c r="TM9" s="363"/>
      <c r="TN9" s="363"/>
      <c r="TO9" s="363"/>
      <c r="TP9" s="363"/>
      <c r="TQ9" s="363"/>
      <c r="TR9" s="363"/>
      <c r="TS9" s="363"/>
      <c r="TT9" s="363"/>
      <c r="TU9" s="363"/>
      <c r="TV9" s="363"/>
      <c r="TW9" s="363"/>
      <c r="TX9" s="363"/>
      <c r="TY9" s="363"/>
      <c r="TZ9" s="363"/>
      <c r="UA9" s="363"/>
      <c r="UB9" s="363"/>
      <c r="UC9" s="363"/>
      <c r="UD9" s="363"/>
      <c r="UE9" s="363"/>
      <c r="UF9" s="363"/>
      <c r="UG9" s="363"/>
      <c r="UH9" s="363"/>
      <c r="UI9" s="363"/>
      <c r="UJ9" s="363"/>
      <c r="UK9" s="363"/>
      <c r="UL9" s="363"/>
      <c r="UM9" s="363"/>
      <c r="UN9" s="363"/>
      <c r="UO9" s="363"/>
      <c r="UP9" s="363"/>
      <c r="UQ9" s="363"/>
      <c r="UR9" s="363"/>
      <c r="US9" s="363"/>
      <c r="UT9" s="363"/>
      <c r="UU9" s="363"/>
      <c r="UV9" s="363"/>
      <c r="UW9" s="363"/>
      <c r="UX9" s="363"/>
      <c r="UY9" s="363"/>
      <c r="UZ9" s="363"/>
      <c r="VA9" s="363"/>
      <c r="VB9" s="363"/>
      <c r="VC9" s="363"/>
      <c r="VD9" s="363"/>
      <c r="VE9" s="363"/>
      <c r="VF9" s="363"/>
      <c r="VG9" s="363"/>
      <c r="VH9" s="363"/>
      <c r="VI9" s="363"/>
      <c r="VJ9" s="363"/>
      <c r="VK9" s="363"/>
      <c r="VL9" s="363"/>
      <c r="VM9" s="363"/>
      <c r="VN9" s="363"/>
      <c r="VO9" s="363"/>
      <c r="VP9" s="363"/>
      <c r="VQ9" s="363"/>
      <c r="VR9" s="363"/>
      <c r="VS9" s="363"/>
      <c r="VT9" s="363"/>
      <c r="VU9" s="363"/>
      <c r="VV9" s="363"/>
      <c r="VW9" s="363"/>
      <c r="VX9" s="363"/>
      <c r="VY9" s="363"/>
      <c r="VZ9" s="363"/>
      <c r="WA9" s="363"/>
      <c r="WB9" s="363"/>
      <c r="WC9" s="363"/>
      <c r="WD9" s="363"/>
      <c r="WE9" s="363"/>
      <c r="WF9" s="363"/>
      <c r="WG9" s="363"/>
      <c r="WH9" s="363"/>
      <c r="WI9" s="363"/>
      <c r="WJ9" s="363"/>
      <c r="WK9" s="363"/>
      <c r="WL9" s="363"/>
      <c r="WM9" s="363"/>
      <c r="WN9" s="363"/>
      <c r="WO9" s="363"/>
      <c r="WP9" s="363"/>
      <c r="WQ9" s="363"/>
      <c r="WR9" s="363"/>
      <c r="WS9" s="363"/>
      <c r="WT9" s="363"/>
      <c r="WU9" s="363"/>
      <c r="WV9" s="363"/>
      <c r="WW9" s="363"/>
      <c r="WX9" s="363"/>
      <c r="WY9" s="363"/>
      <c r="WZ9" s="363"/>
      <c r="XA9" s="363"/>
      <c r="XB9" s="363"/>
      <c r="XC9" s="363"/>
      <c r="XD9" s="363"/>
      <c r="XE9" s="363"/>
      <c r="XF9" s="363"/>
      <c r="XG9" s="363"/>
      <c r="XH9" s="363"/>
      <c r="XI9" s="363"/>
      <c r="XJ9" s="363"/>
      <c r="XK9" s="363"/>
      <c r="XL9" s="363"/>
      <c r="XM9" s="363"/>
      <c r="XN9" s="363"/>
      <c r="XO9" s="363"/>
      <c r="XP9" s="363"/>
      <c r="XQ9" s="363"/>
      <c r="XR9" s="363"/>
      <c r="XS9" s="363"/>
      <c r="XT9" s="363"/>
      <c r="XU9" s="363"/>
      <c r="XV9" s="363"/>
      <c r="XW9" s="363"/>
      <c r="XX9" s="363"/>
      <c r="XY9" s="363"/>
      <c r="XZ9" s="363"/>
      <c r="YA9" s="363"/>
      <c r="YB9" s="363"/>
      <c r="YC9" s="363"/>
      <c r="YD9" s="363"/>
      <c r="YE9" s="363"/>
      <c r="YF9" s="363"/>
      <c r="YG9" s="363"/>
      <c r="YH9" s="363"/>
      <c r="YI9" s="363"/>
      <c r="YJ9" s="363"/>
      <c r="YK9" s="363"/>
      <c r="YL9" s="363"/>
      <c r="YM9" s="363"/>
      <c r="YN9" s="363"/>
      <c r="YO9" s="363"/>
      <c r="YP9" s="363"/>
      <c r="YQ9" s="363"/>
      <c r="YR9" s="363"/>
      <c r="YS9" s="363"/>
      <c r="YT9" s="363"/>
      <c r="YU9" s="363"/>
      <c r="YV9" s="363"/>
      <c r="YW9" s="363"/>
      <c r="YX9" s="363"/>
      <c r="YY9" s="363"/>
      <c r="YZ9" s="363"/>
      <c r="ZA9" s="363"/>
      <c r="ZB9" s="363"/>
      <c r="ZC9" s="363"/>
      <c r="ZD9" s="363"/>
      <c r="ZE9" s="363"/>
      <c r="ZF9" s="363"/>
      <c r="ZG9" s="363"/>
      <c r="ZH9" s="363"/>
      <c r="ZI9" s="363"/>
      <c r="ZJ9" s="363"/>
      <c r="ZK9" s="363"/>
      <c r="ZL9" s="363"/>
      <c r="ZM9" s="363"/>
      <c r="ZN9" s="363"/>
      <c r="ZO9" s="363"/>
      <c r="ZP9" s="363"/>
      <c r="ZQ9" s="363"/>
      <c r="ZR9" s="363"/>
      <c r="ZS9" s="363"/>
      <c r="ZT9" s="363"/>
      <c r="ZU9" s="363"/>
      <c r="ZV9" s="363"/>
      <c r="ZW9" s="363"/>
      <c r="ZX9" s="363"/>
      <c r="ZY9" s="363"/>
      <c r="ZZ9" s="363"/>
      <c r="AAA9" s="363"/>
      <c r="AAB9" s="363"/>
      <c r="AAC9" s="363"/>
      <c r="AAD9" s="363"/>
      <c r="AAE9" s="363"/>
      <c r="AAF9" s="363"/>
      <c r="AAG9" s="363"/>
      <c r="AAH9" s="363"/>
      <c r="AAI9" s="363"/>
      <c r="AAJ9" s="363"/>
      <c r="AAK9" s="363"/>
      <c r="AAL9" s="363"/>
      <c r="AAM9" s="363"/>
      <c r="AAN9" s="363"/>
      <c r="AAO9" s="363"/>
      <c r="AAP9" s="363"/>
      <c r="AAQ9" s="363"/>
      <c r="AAR9" s="363"/>
      <c r="AAS9" s="363"/>
      <c r="AAT9" s="363"/>
      <c r="AAU9" s="363"/>
      <c r="AAV9" s="363"/>
      <c r="AAW9" s="363"/>
      <c r="AAX9" s="363"/>
      <c r="AAY9" s="363"/>
      <c r="AAZ9" s="363"/>
      <c r="ABA9" s="363"/>
      <c r="ABB9" s="363"/>
      <c r="ABC9" s="363"/>
      <c r="ABD9" s="363"/>
      <c r="ABE9" s="363"/>
      <c r="ABF9" s="363"/>
      <c r="ABG9" s="363"/>
      <c r="ABH9" s="363"/>
      <c r="ABI9" s="363"/>
      <c r="ABJ9" s="363"/>
      <c r="ABK9" s="363"/>
      <c r="ABL9" s="363"/>
      <c r="ABM9" s="363"/>
      <c r="ABN9" s="363"/>
      <c r="ABO9" s="363"/>
      <c r="ABP9" s="363"/>
      <c r="ABQ9" s="363"/>
      <c r="ABR9" s="363"/>
      <c r="ABS9" s="363"/>
      <c r="ABT9" s="363"/>
      <c r="ABU9" s="363"/>
      <c r="ABV9" s="363"/>
      <c r="ABW9" s="363"/>
      <c r="ABX9" s="363"/>
      <c r="ABY9" s="363"/>
      <c r="ABZ9" s="363"/>
      <c r="ACA9" s="363"/>
      <c r="ACB9" s="363"/>
      <c r="ACC9" s="363"/>
      <c r="ACD9" s="363"/>
      <c r="ACE9" s="363"/>
      <c r="ACF9" s="363"/>
      <c r="ACG9" s="363"/>
      <c r="ACH9" s="363"/>
      <c r="ACI9" s="363"/>
      <c r="ACJ9" s="363"/>
      <c r="ACK9" s="363"/>
      <c r="ACL9" s="363"/>
      <c r="ACM9" s="363"/>
      <c r="ACN9" s="363"/>
      <c r="ACO9" s="363"/>
      <c r="ACP9" s="363"/>
      <c r="ACQ9" s="363"/>
      <c r="ACR9" s="363"/>
      <c r="ACS9" s="363"/>
      <c r="ACT9" s="363"/>
      <c r="ACU9" s="363"/>
      <c r="ACV9" s="363"/>
      <c r="ACW9" s="363"/>
      <c r="ACX9" s="363"/>
      <c r="ACY9" s="363"/>
      <c r="ACZ9" s="363"/>
      <c r="ADA9" s="363"/>
      <c r="ADB9" s="363"/>
      <c r="ADC9" s="363"/>
      <c r="ADD9" s="363"/>
      <c r="ADE9" s="363"/>
      <c r="ADF9" s="363"/>
      <c r="ADG9" s="363"/>
      <c r="ADH9" s="363"/>
      <c r="ADI9" s="363"/>
      <c r="ADJ9" s="363"/>
      <c r="ADK9" s="363"/>
      <c r="ADL9" s="363"/>
      <c r="ADM9" s="363"/>
      <c r="ADN9" s="363"/>
      <c r="ADO9" s="363"/>
      <c r="ADP9" s="363"/>
      <c r="ADQ9" s="363"/>
      <c r="ADR9" s="363"/>
      <c r="ADS9" s="363"/>
      <c r="ADT9" s="363"/>
      <c r="ADU9" s="363"/>
      <c r="ADV9" s="363"/>
      <c r="ADW9" s="363"/>
      <c r="ADX9" s="363"/>
      <c r="ADY9" s="363"/>
      <c r="ADZ9" s="363"/>
      <c r="AEA9" s="363"/>
      <c r="AEB9" s="363"/>
      <c r="AEC9" s="363"/>
      <c r="AED9" s="363"/>
      <c r="AEE9" s="363"/>
      <c r="AEF9" s="363"/>
      <c r="AEG9" s="363"/>
      <c r="AEH9" s="363"/>
      <c r="AEI9" s="363"/>
      <c r="AEJ9" s="363"/>
      <c r="AEK9" s="363"/>
      <c r="AEL9" s="363"/>
      <c r="AEM9" s="363"/>
      <c r="AEN9" s="363"/>
      <c r="AEO9" s="363"/>
      <c r="AEP9" s="363"/>
      <c r="AEQ9" s="363"/>
      <c r="AER9" s="363"/>
      <c r="AES9" s="363"/>
      <c r="AET9" s="363"/>
      <c r="AEU9" s="363"/>
      <c r="AEV9" s="363"/>
      <c r="AEW9" s="363"/>
      <c r="AEX9" s="363"/>
      <c r="AEY9" s="363"/>
      <c r="AEZ9" s="363"/>
      <c r="AFA9" s="363"/>
      <c r="AFB9" s="363"/>
      <c r="AFC9" s="363"/>
      <c r="AFD9" s="363"/>
      <c r="AFE9" s="363"/>
      <c r="AFF9" s="363"/>
      <c r="AFG9" s="363"/>
      <c r="AFH9" s="363"/>
      <c r="AFI9" s="363"/>
      <c r="AFJ9" s="363"/>
      <c r="AFK9" s="363"/>
      <c r="AFL9" s="363"/>
      <c r="AFM9" s="363"/>
      <c r="AFN9" s="363"/>
      <c r="AFO9" s="363"/>
      <c r="AFP9" s="363"/>
      <c r="AFQ9" s="363"/>
      <c r="AFR9" s="363"/>
      <c r="AFS9" s="363"/>
      <c r="AFT9" s="363"/>
      <c r="AFU9" s="363"/>
      <c r="AFV9" s="363"/>
      <c r="AFW9" s="363"/>
      <c r="AFX9" s="363"/>
      <c r="AFY9" s="363"/>
      <c r="AFZ9" s="363"/>
      <c r="AGA9" s="363"/>
      <c r="AGB9" s="363"/>
      <c r="AGC9" s="363"/>
      <c r="AGD9" s="363"/>
      <c r="AGE9" s="363"/>
      <c r="AGF9" s="363"/>
      <c r="AGG9" s="363"/>
      <c r="AGH9" s="363"/>
      <c r="AGI9" s="363"/>
      <c r="AGJ9" s="363"/>
      <c r="AGK9" s="363"/>
      <c r="AGL9" s="363"/>
      <c r="AGM9" s="363"/>
      <c r="AGN9" s="363"/>
      <c r="AGO9" s="363"/>
      <c r="AGP9" s="363"/>
      <c r="AGQ9" s="363"/>
      <c r="AGR9" s="363"/>
      <c r="AGS9" s="363"/>
      <c r="AGT9" s="363"/>
      <c r="AGU9" s="363"/>
      <c r="AGV9" s="363"/>
      <c r="AGW9" s="363"/>
      <c r="AGX9" s="363"/>
      <c r="AGY9" s="363"/>
      <c r="AGZ9" s="363"/>
      <c r="AHA9" s="363"/>
      <c r="AHB9" s="363"/>
      <c r="AHC9" s="363"/>
      <c r="AHD9" s="363"/>
      <c r="AHE9" s="363"/>
      <c r="AHF9" s="363"/>
      <c r="AHG9" s="363"/>
      <c r="AHH9" s="363"/>
      <c r="AHI9" s="363"/>
      <c r="AHJ9" s="363"/>
      <c r="AHK9" s="363"/>
      <c r="AHL9" s="363"/>
      <c r="AHM9" s="363"/>
      <c r="AHN9" s="363"/>
      <c r="AHO9" s="363"/>
      <c r="AHP9" s="363"/>
      <c r="AHQ9" s="363"/>
      <c r="AHR9" s="363"/>
      <c r="AHS9" s="363"/>
      <c r="AHT9" s="363"/>
      <c r="AHU9" s="363"/>
      <c r="AHV9" s="363"/>
      <c r="AHW9" s="363"/>
      <c r="AHX9" s="363"/>
      <c r="AHY9" s="363"/>
      <c r="AHZ9" s="363"/>
      <c r="AIA9" s="363"/>
      <c r="AIB9" s="363"/>
      <c r="AIC9" s="363"/>
      <c r="AID9" s="363"/>
      <c r="AIE9" s="363"/>
      <c r="AIF9" s="363"/>
      <c r="AIG9" s="363"/>
      <c r="AIH9" s="363"/>
      <c r="AII9" s="363"/>
      <c r="AIJ9" s="363"/>
      <c r="AIK9" s="363"/>
      <c r="AIL9" s="363"/>
      <c r="AIM9" s="363"/>
      <c r="AIN9" s="363"/>
      <c r="AIO9" s="363"/>
      <c r="AIP9" s="363"/>
      <c r="AIQ9" s="363"/>
      <c r="AIR9" s="363"/>
      <c r="AIS9" s="363"/>
      <c r="AIT9" s="363"/>
      <c r="AIU9" s="363"/>
      <c r="AIV9" s="363"/>
      <c r="AIW9" s="363"/>
      <c r="AIX9" s="363"/>
      <c r="AIY9" s="363"/>
      <c r="AIZ9" s="363"/>
      <c r="AJA9" s="363"/>
      <c r="AJB9" s="363"/>
      <c r="AJC9" s="363"/>
      <c r="AJD9" s="363"/>
      <c r="AJE9" s="363"/>
      <c r="AJF9" s="363"/>
      <c r="AJG9" s="363"/>
      <c r="AJH9" s="363"/>
      <c r="AJI9" s="363"/>
      <c r="AJJ9" s="363"/>
      <c r="AJK9" s="363"/>
      <c r="AJL9" s="363"/>
      <c r="AJM9" s="363"/>
      <c r="AJN9" s="363"/>
      <c r="AJO9" s="363"/>
      <c r="AJP9" s="363"/>
      <c r="AJQ9" s="363"/>
      <c r="AJR9" s="363"/>
      <c r="AJS9" s="363"/>
      <c r="AJT9" s="363"/>
      <c r="AJU9" s="363"/>
      <c r="AJV9" s="363"/>
      <c r="AJW9" s="363"/>
      <c r="AJX9" s="363"/>
      <c r="AJY9" s="363"/>
      <c r="AJZ9" s="363"/>
      <c r="AKA9" s="363"/>
      <c r="AKB9" s="363"/>
      <c r="AKC9" s="363"/>
      <c r="AKD9" s="363"/>
      <c r="AKE9" s="363"/>
      <c r="AKF9" s="363"/>
      <c r="AKG9" s="363"/>
      <c r="AKH9" s="363"/>
      <c r="AKI9" s="363"/>
      <c r="AKJ9" s="363"/>
      <c r="AKK9" s="363"/>
      <c r="AKL9" s="363"/>
      <c r="AKM9" s="363"/>
      <c r="AKN9" s="363"/>
      <c r="AKO9" s="363"/>
      <c r="AKP9" s="363"/>
      <c r="AKQ9" s="363"/>
      <c r="AKR9" s="363"/>
      <c r="AKS9" s="363"/>
      <c r="AKT9" s="363"/>
      <c r="AKU9" s="363"/>
      <c r="AKV9" s="363"/>
      <c r="AKW9" s="363"/>
      <c r="AKX9" s="363"/>
      <c r="AKY9" s="363"/>
      <c r="AKZ9" s="363"/>
      <c r="ALA9" s="363"/>
      <c r="ALB9" s="363"/>
      <c r="ALC9" s="363"/>
      <c r="ALD9" s="363"/>
      <c r="ALE9" s="363"/>
      <c r="ALF9" s="363"/>
      <c r="ALG9" s="363"/>
      <c r="ALH9" s="363"/>
      <c r="ALI9" s="363"/>
      <c r="ALJ9" s="363"/>
      <c r="ALK9" s="363"/>
      <c r="ALL9" s="363"/>
      <c r="ALM9" s="363"/>
      <c r="ALN9" s="363"/>
      <c r="ALO9" s="363"/>
      <c r="ALP9" s="363"/>
      <c r="ALQ9" s="363"/>
      <c r="ALR9" s="363"/>
      <c r="ALS9" s="363"/>
      <c r="ALT9" s="363"/>
      <c r="ALU9" s="363"/>
      <c r="ALV9" s="363"/>
      <c r="ALW9" s="363"/>
      <c r="ALX9" s="363"/>
      <c r="ALY9" s="363"/>
      <c r="ALZ9" s="363"/>
      <c r="AMA9" s="363"/>
      <c r="AMB9" s="363"/>
      <c r="AMC9" s="363"/>
      <c r="AMD9" s="363"/>
      <c r="AME9" s="363"/>
      <c r="AMF9" s="363"/>
      <c r="AMG9" s="363"/>
      <c r="AMH9" s="363"/>
      <c r="AMI9" s="363"/>
      <c r="AMJ9" s="363"/>
      <c r="AMK9" s="363"/>
      <c r="AML9" s="363"/>
      <c r="AMM9" s="363"/>
      <c r="AMN9" s="363"/>
      <c r="AMO9" s="363"/>
      <c r="AMP9" s="363"/>
      <c r="AMQ9" s="363"/>
      <c r="AMR9" s="363"/>
      <c r="AMS9" s="363"/>
      <c r="AMT9" s="363"/>
      <c r="AMU9" s="363"/>
      <c r="AMV9" s="363"/>
      <c r="AMW9" s="363"/>
      <c r="AMX9" s="363"/>
      <c r="AMY9" s="363"/>
      <c r="AMZ9" s="363"/>
      <c r="ANA9" s="363"/>
      <c r="ANB9" s="363"/>
      <c r="ANC9" s="363"/>
      <c r="AND9" s="363"/>
      <c r="ANE9" s="363"/>
      <c r="ANF9" s="363"/>
      <c r="ANG9" s="363"/>
      <c r="ANH9" s="363"/>
      <c r="ANI9" s="363"/>
      <c r="ANJ9" s="363"/>
      <c r="ANK9" s="363"/>
      <c r="ANL9" s="363"/>
      <c r="ANM9" s="363"/>
      <c r="ANN9" s="363"/>
      <c r="ANO9" s="363"/>
      <c r="ANP9" s="363"/>
      <c r="ANQ9" s="363"/>
      <c r="ANR9" s="363"/>
      <c r="ANS9" s="363"/>
      <c r="ANT9" s="363"/>
      <c r="ANU9" s="363"/>
      <c r="ANV9" s="363"/>
      <c r="ANW9" s="363"/>
      <c r="ANX9" s="363"/>
      <c r="ANY9" s="363"/>
      <c r="ANZ9" s="363"/>
      <c r="AOA9" s="363"/>
      <c r="AOB9" s="363"/>
      <c r="AOC9" s="363"/>
      <c r="AOD9" s="363"/>
      <c r="AOE9" s="363"/>
      <c r="AOF9" s="363"/>
      <c r="AOG9" s="363"/>
      <c r="AOH9" s="363"/>
      <c r="AOI9" s="363"/>
      <c r="AOJ9" s="363"/>
      <c r="AOK9" s="363"/>
      <c r="AOL9" s="363"/>
      <c r="AOM9" s="363"/>
      <c r="AON9" s="363"/>
      <c r="AOO9" s="363"/>
      <c r="AOP9" s="363"/>
      <c r="AOQ9" s="363"/>
      <c r="AOR9" s="363"/>
      <c r="AOS9" s="363"/>
      <c r="AOT9" s="363"/>
      <c r="AOU9" s="363"/>
      <c r="AOV9" s="363"/>
      <c r="AOW9" s="363"/>
      <c r="AOX9" s="363"/>
      <c r="AOY9" s="363"/>
      <c r="AOZ9" s="363"/>
      <c r="APA9" s="363"/>
      <c r="APB9" s="363"/>
      <c r="APC9" s="363"/>
      <c r="APD9" s="363"/>
      <c r="APE9" s="363"/>
      <c r="APF9" s="363"/>
      <c r="APG9" s="363"/>
      <c r="APH9" s="363"/>
      <c r="API9" s="363"/>
      <c r="APJ9" s="363"/>
      <c r="APK9" s="363"/>
      <c r="APL9" s="363"/>
      <c r="APM9" s="363"/>
      <c r="APN9" s="363"/>
      <c r="APO9" s="363"/>
      <c r="APP9" s="363"/>
      <c r="APQ9" s="363"/>
      <c r="APR9" s="363"/>
      <c r="APS9" s="363"/>
      <c r="APT9" s="363"/>
      <c r="APU9" s="363"/>
      <c r="APV9" s="363"/>
      <c r="APW9" s="363"/>
      <c r="APX9" s="363"/>
      <c r="APY9" s="363"/>
      <c r="APZ9" s="363"/>
      <c r="AQA9" s="363"/>
      <c r="AQB9" s="363"/>
      <c r="AQC9" s="363"/>
      <c r="AQD9" s="363"/>
      <c r="AQE9" s="363"/>
      <c r="AQF9" s="363"/>
      <c r="AQG9" s="363"/>
      <c r="AQH9" s="363"/>
      <c r="AQI9" s="363"/>
      <c r="AQJ9" s="363"/>
      <c r="AQK9" s="363"/>
      <c r="AQL9" s="363"/>
      <c r="AQM9" s="363"/>
      <c r="AQN9" s="363"/>
      <c r="AQO9" s="363"/>
      <c r="AQP9" s="363"/>
      <c r="AQQ9" s="363"/>
      <c r="AQR9" s="363"/>
      <c r="AQS9" s="363"/>
      <c r="AQT9" s="363"/>
      <c r="AQU9" s="363"/>
      <c r="AQV9" s="363"/>
      <c r="AQW9" s="363"/>
      <c r="AQX9" s="363"/>
      <c r="AQY9" s="363"/>
      <c r="AQZ9" s="363"/>
      <c r="ARA9" s="363"/>
      <c r="ARB9" s="363"/>
      <c r="ARC9" s="363"/>
      <c r="ARD9" s="363"/>
      <c r="ARE9" s="363"/>
      <c r="ARF9" s="363"/>
      <c r="ARG9" s="363"/>
      <c r="ARH9" s="363"/>
      <c r="ARI9" s="363"/>
      <c r="ARJ9" s="363"/>
      <c r="ARK9" s="363"/>
      <c r="ARL9" s="363"/>
      <c r="ARM9" s="363"/>
      <c r="ARN9" s="363"/>
      <c r="ARO9" s="363"/>
      <c r="ARP9" s="363"/>
      <c r="ARQ9" s="363"/>
      <c r="ARR9" s="363"/>
      <c r="ARS9" s="363"/>
      <c r="ART9" s="363"/>
      <c r="ARU9" s="363"/>
      <c r="ARV9" s="363"/>
      <c r="ARW9" s="363"/>
      <c r="ARX9" s="363"/>
      <c r="ARY9" s="363"/>
      <c r="ARZ9" s="363"/>
      <c r="ASA9" s="363"/>
      <c r="ASB9" s="363"/>
      <c r="ASC9" s="363"/>
      <c r="ASD9" s="363"/>
      <c r="ASE9" s="363"/>
      <c r="ASF9" s="363"/>
      <c r="ASG9" s="363"/>
      <c r="ASH9" s="363"/>
      <c r="ASI9" s="363"/>
      <c r="ASJ9" s="363"/>
      <c r="ASK9" s="363"/>
      <c r="ASL9" s="363"/>
      <c r="ASM9" s="363"/>
      <c r="ASN9" s="363"/>
      <c r="ASO9" s="363"/>
      <c r="ASP9" s="363"/>
      <c r="ASQ9" s="363"/>
      <c r="ASR9" s="363"/>
      <c r="ASS9" s="363"/>
      <c r="AST9" s="363"/>
      <c r="ASU9" s="363"/>
      <c r="ASV9" s="363"/>
      <c r="ASW9" s="363"/>
      <c r="ASX9" s="363"/>
      <c r="ASY9" s="363"/>
      <c r="ASZ9" s="363"/>
      <c r="ATA9" s="363"/>
      <c r="ATB9" s="363"/>
      <c r="ATC9" s="363"/>
      <c r="ATD9" s="363"/>
      <c r="ATE9" s="363"/>
      <c r="ATF9" s="363"/>
      <c r="ATG9" s="363"/>
      <c r="ATH9" s="363"/>
      <c r="ATI9" s="363"/>
      <c r="ATJ9" s="363"/>
      <c r="ATK9" s="363"/>
      <c r="ATL9" s="363"/>
      <c r="ATM9" s="363"/>
      <c r="ATN9" s="363"/>
      <c r="ATO9" s="363"/>
      <c r="ATP9" s="363"/>
      <c r="ATQ9" s="363"/>
      <c r="ATR9" s="363"/>
      <c r="ATS9" s="363"/>
      <c r="ATT9" s="363"/>
      <c r="ATU9" s="363"/>
      <c r="ATV9" s="363"/>
      <c r="ATW9" s="363"/>
      <c r="ATX9" s="363"/>
      <c r="ATY9" s="363"/>
      <c r="ATZ9" s="363"/>
      <c r="AUA9" s="363"/>
      <c r="AUB9" s="363"/>
      <c r="AUC9" s="363"/>
      <c r="AUD9" s="363"/>
      <c r="AUE9" s="363"/>
      <c r="AUF9" s="363"/>
      <c r="AUG9" s="363"/>
      <c r="AUH9" s="363"/>
      <c r="AUI9" s="363"/>
      <c r="AUJ9" s="363"/>
      <c r="AUK9" s="363"/>
      <c r="AUL9" s="363"/>
      <c r="AUM9" s="363"/>
      <c r="AUN9" s="363"/>
      <c r="AUO9" s="363"/>
      <c r="AUP9" s="363"/>
      <c r="AUQ9" s="363"/>
      <c r="AUR9" s="363"/>
      <c r="AUS9" s="363"/>
      <c r="AUT9" s="363"/>
      <c r="AUU9" s="363"/>
      <c r="AUV9" s="363"/>
      <c r="AUW9" s="363"/>
      <c r="AUX9" s="363"/>
      <c r="AUY9" s="363"/>
      <c r="AUZ9" s="363"/>
      <c r="AVA9" s="363"/>
      <c r="AVB9" s="363"/>
      <c r="AVC9" s="363"/>
      <c r="AVD9" s="363"/>
      <c r="AVE9" s="363"/>
      <c r="AVF9" s="363"/>
      <c r="AVG9" s="363"/>
      <c r="AVH9" s="363"/>
      <c r="AVI9" s="363"/>
      <c r="AVJ9" s="363"/>
      <c r="AVK9" s="363"/>
      <c r="AVL9" s="363"/>
      <c r="AVM9" s="363"/>
      <c r="AVN9" s="363"/>
      <c r="AVO9" s="363"/>
      <c r="AVP9" s="363"/>
      <c r="AVQ9" s="363"/>
      <c r="AVR9" s="363"/>
      <c r="AVS9" s="363"/>
      <c r="AVT9" s="363"/>
      <c r="AVU9" s="363"/>
      <c r="AVV9" s="363"/>
      <c r="AVW9" s="363"/>
      <c r="AVX9" s="363"/>
      <c r="AVY9" s="363"/>
      <c r="AVZ9" s="363"/>
      <c r="AWA9" s="363"/>
      <c r="AWB9" s="363"/>
      <c r="AWC9" s="363"/>
      <c r="AWD9" s="363"/>
      <c r="AWE9" s="363"/>
      <c r="AWF9" s="363"/>
      <c r="AWG9" s="363"/>
      <c r="AWH9" s="363"/>
      <c r="AWI9" s="363"/>
      <c r="AWJ9" s="363"/>
      <c r="AWK9" s="363"/>
      <c r="AWL9" s="363"/>
      <c r="AWM9" s="363"/>
      <c r="AWN9" s="363"/>
      <c r="AWO9" s="363"/>
      <c r="AWP9" s="363"/>
      <c r="AWQ9" s="363"/>
      <c r="AWR9" s="363"/>
      <c r="AWS9" s="363"/>
      <c r="AWT9" s="363"/>
      <c r="AWU9" s="363"/>
      <c r="AWV9" s="363"/>
      <c r="AWW9" s="363"/>
      <c r="AWX9" s="363"/>
      <c r="AWY9" s="363"/>
      <c r="AWZ9" s="363"/>
      <c r="AXA9" s="363"/>
      <c r="AXB9" s="363"/>
      <c r="AXC9" s="363"/>
      <c r="AXD9" s="363"/>
      <c r="AXE9" s="363"/>
      <c r="AXF9" s="363"/>
      <c r="AXG9" s="363"/>
      <c r="AXH9" s="363"/>
      <c r="AXI9" s="363"/>
      <c r="AXJ9" s="363"/>
      <c r="AXK9" s="363"/>
      <c r="AXL9" s="363"/>
      <c r="AXM9" s="363"/>
      <c r="AXN9" s="363"/>
      <c r="AXO9" s="363"/>
      <c r="AXP9" s="363"/>
      <c r="AXQ9" s="363"/>
      <c r="AXR9" s="363"/>
      <c r="AXS9" s="363"/>
      <c r="AXT9" s="363"/>
      <c r="AXU9" s="363"/>
      <c r="AXV9" s="363"/>
      <c r="AXW9" s="363"/>
      <c r="AXX9" s="363"/>
      <c r="AXY9" s="363"/>
      <c r="AXZ9" s="363"/>
      <c r="AYA9" s="363"/>
      <c r="AYB9" s="363"/>
      <c r="AYC9" s="363"/>
      <c r="AYD9" s="363"/>
      <c r="AYE9" s="363"/>
      <c r="AYF9" s="363"/>
      <c r="AYG9" s="363"/>
      <c r="AYH9" s="363"/>
      <c r="AYI9" s="363"/>
      <c r="AYJ9" s="363"/>
      <c r="AYK9" s="363"/>
      <c r="AYL9" s="363"/>
      <c r="AYM9" s="363"/>
      <c r="AYN9" s="363"/>
      <c r="AYO9" s="363"/>
      <c r="AYP9" s="363"/>
      <c r="AYQ9" s="363"/>
      <c r="AYR9" s="363"/>
      <c r="AYS9" s="363"/>
      <c r="AYT9" s="363"/>
      <c r="AYU9" s="363"/>
      <c r="AYV9" s="363"/>
      <c r="AYW9" s="363"/>
      <c r="AYX9" s="363"/>
      <c r="AYY9" s="363"/>
      <c r="AYZ9" s="363"/>
      <c r="AZA9" s="363"/>
      <c r="AZB9" s="363"/>
      <c r="AZC9" s="363"/>
      <c r="AZD9" s="363"/>
      <c r="AZE9" s="363"/>
      <c r="AZF9" s="363"/>
      <c r="AZG9" s="363"/>
      <c r="AZH9" s="363"/>
      <c r="AZI9" s="363"/>
      <c r="AZJ9" s="363"/>
      <c r="AZK9" s="363"/>
      <c r="AZL9" s="363"/>
      <c r="AZM9" s="363"/>
      <c r="AZN9" s="363"/>
      <c r="AZO9" s="363"/>
      <c r="AZP9" s="363"/>
      <c r="AZQ9" s="363"/>
      <c r="AZR9" s="363"/>
      <c r="AZS9" s="363"/>
      <c r="AZT9" s="363"/>
      <c r="AZU9" s="363"/>
      <c r="AZV9" s="363"/>
      <c r="AZW9" s="363"/>
      <c r="AZX9" s="363"/>
      <c r="AZY9" s="363"/>
      <c r="AZZ9" s="363"/>
      <c r="BAA9" s="363"/>
      <c r="BAB9" s="363"/>
      <c r="BAC9" s="363"/>
      <c r="BAD9" s="363"/>
      <c r="BAE9" s="363"/>
      <c r="BAF9" s="363"/>
      <c r="BAG9" s="363"/>
      <c r="BAH9" s="363"/>
      <c r="BAI9" s="363"/>
      <c r="BAJ9" s="363"/>
      <c r="BAK9" s="363"/>
      <c r="BAL9" s="363"/>
      <c r="BAM9" s="363"/>
      <c r="BAN9" s="363"/>
      <c r="BAO9" s="363"/>
      <c r="BAP9" s="363"/>
      <c r="BAQ9" s="363"/>
      <c r="BAR9" s="363"/>
      <c r="BAS9" s="363"/>
      <c r="BAT9" s="363"/>
      <c r="BAU9" s="363"/>
      <c r="BAV9" s="363"/>
      <c r="BAW9" s="363"/>
      <c r="BAX9" s="363"/>
      <c r="BAY9" s="363"/>
      <c r="BAZ9" s="363"/>
      <c r="BBA9" s="363"/>
      <c r="BBB9" s="363"/>
      <c r="BBC9" s="363"/>
      <c r="BBD9" s="363"/>
      <c r="BBE9" s="363"/>
      <c r="BBF9" s="363"/>
      <c r="BBG9" s="363"/>
      <c r="BBH9" s="363"/>
      <c r="BBI9" s="363"/>
      <c r="BBJ9" s="363"/>
      <c r="BBK9" s="363"/>
      <c r="BBL9" s="363"/>
      <c r="BBM9" s="363"/>
      <c r="BBN9" s="363"/>
      <c r="BBO9" s="363"/>
      <c r="BBP9" s="363"/>
      <c r="BBQ9" s="363"/>
      <c r="BBR9" s="363"/>
      <c r="BBS9" s="363"/>
      <c r="BBT9" s="363"/>
      <c r="BBU9" s="363"/>
      <c r="BBV9" s="363"/>
      <c r="BBW9" s="363"/>
      <c r="BBX9" s="363"/>
      <c r="BBY9" s="363"/>
      <c r="BBZ9" s="363"/>
      <c r="BCA9" s="363"/>
      <c r="BCB9" s="363"/>
      <c r="BCC9" s="363"/>
      <c r="BCD9" s="363"/>
      <c r="BCE9" s="363"/>
      <c r="BCF9" s="363"/>
      <c r="BCG9" s="363"/>
      <c r="BCH9" s="363"/>
      <c r="BCI9" s="363"/>
      <c r="BCJ9" s="363"/>
      <c r="BCK9" s="363"/>
      <c r="BCL9" s="363"/>
      <c r="BCM9" s="363"/>
      <c r="BCN9" s="363"/>
      <c r="BCO9" s="363"/>
      <c r="BCP9" s="363"/>
      <c r="BCQ9" s="363"/>
      <c r="BCR9" s="363"/>
      <c r="BCS9" s="363"/>
      <c r="BCT9" s="363"/>
      <c r="BCU9" s="363"/>
      <c r="BCV9" s="363"/>
      <c r="BCW9" s="363"/>
      <c r="BCX9" s="363"/>
      <c r="BCY9" s="363"/>
      <c r="BCZ9" s="363"/>
      <c r="BDA9" s="363"/>
      <c r="BDB9" s="363"/>
      <c r="BDC9" s="363"/>
      <c r="BDD9" s="363"/>
      <c r="BDE9" s="363"/>
      <c r="BDF9" s="363"/>
      <c r="BDG9" s="363"/>
      <c r="BDH9" s="363"/>
      <c r="BDI9" s="363"/>
      <c r="BDJ9" s="363"/>
      <c r="BDK9" s="363"/>
      <c r="BDL9" s="363"/>
      <c r="BDM9" s="363"/>
      <c r="BDN9" s="363"/>
      <c r="BDO9" s="363"/>
      <c r="BDP9" s="363"/>
      <c r="BDQ9" s="363"/>
      <c r="BDR9" s="363"/>
      <c r="BDS9" s="363"/>
      <c r="BDT9" s="363"/>
      <c r="BDU9" s="363"/>
      <c r="BDV9" s="363"/>
      <c r="BDW9" s="363"/>
      <c r="BDX9" s="363"/>
      <c r="BDY9" s="363"/>
      <c r="BDZ9" s="363"/>
      <c r="BEA9" s="363"/>
      <c r="BEB9" s="363"/>
      <c r="BEC9" s="363"/>
      <c r="BED9" s="363"/>
      <c r="BEE9" s="363"/>
      <c r="BEF9" s="363"/>
      <c r="BEG9" s="363"/>
      <c r="BEH9" s="363"/>
      <c r="BEI9" s="363"/>
      <c r="BEJ9" s="363"/>
      <c r="BEK9" s="363"/>
      <c r="BEL9" s="363"/>
      <c r="BEM9" s="363"/>
      <c r="BEN9" s="363"/>
      <c r="BEO9" s="363"/>
      <c r="BEP9" s="363"/>
      <c r="BEQ9" s="363"/>
      <c r="BER9" s="363"/>
      <c r="BES9" s="363"/>
      <c r="BET9" s="363"/>
      <c r="BEU9" s="363"/>
      <c r="BEV9" s="363"/>
      <c r="BEW9" s="363"/>
      <c r="BEX9" s="363"/>
      <c r="BEY9" s="363"/>
      <c r="BEZ9" s="363"/>
      <c r="BFA9" s="363"/>
      <c r="BFB9" s="363"/>
      <c r="BFC9" s="363"/>
      <c r="BFD9" s="363"/>
      <c r="BFE9" s="363"/>
      <c r="BFF9" s="363"/>
      <c r="BFG9" s="363"/>
      <c r="BFH9" s="363"/>
      <c r="BFI9" s="363"/>
      <c r="BFJ9" s="363"/>
      <c r="BFK9" s="363"/>
      <c r="BFL9" s="363"/>
      <c r="BFM9" s="363"/>
      <c r="BFN9" s="363"/>
      <c r="BFO9" s="363"/>
      <c r="BFP9" s="363"/>
      <c r="BFQ9" s="363"/>
      <c r="BFR9" s="363"/>
      <c r="BFS9" s="363"/>
      <c r="BFT9" s="363"/>
      <c r="BFU9" s="363"/>
      <c r="BFV9" s="363"/>
      <c r="BFW9" s="363"/>
      <c r="BFX9" s="363"/>
      <c r="BFY9" s="363"/>
      <c r="BFZ9" s="363"/>
      <c r="BGA9" s="363"/>
      <c r="BGB9" s="363"/>
      <c r="BGC9" s="363"/>
      <c r="BGD9" s="363"/>
      <c r="BGE9" s="363"/>
      <c r="BGF9" s="363"/>
      <c r="BGG9" s="363"/>
      <c r="BGH9" s="363"/>
      <c r="BGI9" s="363"/>
      <c r="BGJ9" s="363"/>
      <c r="BGK9" s="363"/>
      <c r="BGL9" s="363"/>
      <c r="BGM9" s="363"/>
      <c r="BGN9" s="363"/>
      <c r="BGO9" s="363"/>
      <c r="BGP9" s="363"/>
      <c r="BGQ9" s="363"/>
      <c r="BGR9" s="363"/>
      <c r="BGS9" s="363"/>
      <c r="BGT9" s="363"/>
      <c r="BGU9" s="363"/>
      <c r="BGV9" s="363"/>
      <c r="BGW9" s="363"/>
      <c r="BGX9" s="363"/>
      <c r="BGY9" s="363"/>
      <c r="BGZ9" s="363"/>
      <c r="BHA9" s="363"/>
      <c r="BHB9" s="363"/>
      <c r="BHC9" s="363"/>
      <c r="BHD9" s="363"/>
      <c r="BHE9" s="363"/>
      <c r="BHF9" s="363"/>
      <c r="BHG9" s="363"/>
      <c r="BHH9" s="363"/>
      <c r="BHI9" s="363"/>
      <c r="BHJ9" s="363"/>
      <c r="BHK9" s="363"/>
      <c r="BHL9" s="363"/>
      <c r="BHM9" s="363"/>
      <c r="BHN9" s="363"/>
      <c r="BHO9" s="363"/>
      <c r="BHP9" s="363"/>
      <c r="BHQ9" s="363"/>
      <c r="BHR9" s="363"/>
      <c r="BHS9" s="363"/>
      <c r="BHT9" s="363"/>
      <c r="BHU9" s="363"/>
      <c r="BHV9" s="363"/>
      <c r="BHW9" s="363"/>
      <c r="BHX9" s="363"/>
      <c r="BHY9" s="363"/>
      <c r="BHZ9" s="363"/>
      <c r="BIA9" s="363"/>
      <c r="BIB9" s="363"/>
      <c r="BIC9" s="363"/>
      <c r="BID9" s="363"/>
      <c r="BIE9" s="363"/>
      <c r="BIF9" s="363"/>
      <c r="BIG9" s="363"/>
      <c r="BIH9" s="363"/>
      <c r="BII9" s="363"/>
      <c r="BIJ9" s="363"/>
      <c r="BIK9" s="363"/>
      <c r="BIL9" s="363"/>
      <c r="BIM9" s="363"/>
      <c r="BIN9" s="363"/>
      <c r="BIO9" s="363"/>
      <c r="BIP9" s="363"/>
      <c r="BIQ9" s="363"/>
      <c r="BIR9" s="363"/>
      <c r="BIS9" s="363"/>
      <c r="BIT9" s="363"/>
      <c r="BIU9" s="363"/>
      <c r="BIV9" s="363"/>
      <c r="BIW9" s="363"/>
      <c r="BIX9" s="363"/>
      <c r="BIY9" s="363"/>
      <c r="BIZ9" s="363"/>
      <c r="BJA9" s="363"/>
      <c r="BJB9" s="363"/>
      <c r="BJC9" s="363"/>
      <c r="BJD9" s="363"/>
      <c r="BJE9" s="363"/>
      <c r="BJF9" s="363"/>
      <c r="BJG9" s="363"/>
      <c r="BJH9" s="363"/>
      <c r="BJI9" s="363"/>
      <c r="BJJ9" s="363"/>
      <c r="BJK9" s="363"/>
      <c r="BJL9" s="363"/>
      <c r="BJM9" s="363"/>
      <c r="BJN9" s="363"/>
      <c r="BJO9" s="363"/>
      <c r="BJP9" s="363"/>
      <c r="BJQ9" s="363"/>
      <c r="BJR9" s="363"/>
      <c r="BJS9" s="363"/>
      <c r="BJT9" s="363"/>
      <c r="BJU9" s="363"/>
      <c r="BJV9" s="363"/>
      <c r="BJW9" s="363"/>
      <c r="BJX9" s="363"/>
      <c r="BJY9" s="363"/>
      <c r="BJZ9" s="363"/>
      <c r="BKA9" s="363"/>
      <c r="BKB9" s="363"/>
      <c r="BKC9" s="363"/>
      <c r="BKD9" s="363"/>
      <c r="BKE9" s="363"/>
      <c r="BKF9" s="363"/>
      <c r="BKG9" s="363"/>
      <c r="BKH9" s="363"/>
      <c r="BKI9" s="363"/>
      <c r="BKJ9" s="363"/>
      <c r="BKK9" s="363"/>
      <c r="BKL9" s="363"/>
      <c r="BKM9" s="363"/>
      <c r="BKN9" s="363"/>
      <c r="BKO9" s="363"/>
      <c r="BKP9" s="363"/>
      <c r="BKQ9" s="363"/>
      <c r="BKR9" s="363"/>
      <c r="BKS9" s="363"/>
      <c r="BKT9" s="363"/>
      <c r="BKU9" s="363"/>
      <c r="BKV9" s="363"/>
      <c r="BKW9" s="363"/>
      <c r="BKX9" s="363"/>
      <c r="BKY9" s="363"/>
      <c r="BKZ9" s="363"/>
      <c r="BLA9" s="363"/>
      <c r="BLB9" s="363"/>
      <c r="BLC9" s="363"/>
      <c r="BLD9" s="363"/>
      <c r="BLE9" s="363"/>
      <c r="BLF9" s="363"/>
      <c r="BLG9" s="363"/>
      <c r="BLH9" s="363"/>
      <c r="BLI9" s="363"/>
      <c r="BLJ9" s="363"/>
      <c r="BLK9" s="363"/>
      <c r="BLL9" s="363"/>
      <c r="BLM9" s="363"/>
      <c r="BLN9" s="363"/>
      <c r="BLO9" s="363"/>
      <c r="BLP9" s="363"/>
      <c r="BLQ9" s="363"/>
      <c r="BLR9" s="363"/>
      <c r="BLS9" s="363"/>
      <c r="BLT9" s="363"/>
      <c r="BLU9" s="363"/>
      <c r="BLV9" s="363"/>
      <c r="BLW9" s="363"/>
      <c r="BLX9" s="363"/>
      <c r="BLY9" s="363"/>
      <c r="BLZ9" s="363"/>
      <c r="BMA9" s="363"/>
      <c r="BMB9" s="363"/>
      <c r="BMC9" s="363"/>
      <c r="BMD9" s="363"/>
      <c r="BME9" s="363"/>
      <c r="BMF9" s="363"/>
      <c r="BMG9" s="363"/>
      <c r="BMH9" s="363"/>
      <c r="BMI9" s="363"/>
      <c r="BMJ9" s="363"/>
      <c r="BMK9" s="363"/>
      <c r="BML9" s="363"/>
      <c r="BMM9" s="363"/>
      <c r="BMN9" s="363"/>
      <c r="BMO9" s="363"/>
      <c r="BMP9" s="363"/>
      <c r="BMQ9" s="363"/>
      <c r="BMR9" s="363"/>
      <c r="BMS9" s="363"/>
      <c r="BMT9" s="363"/>
      <c r="BMU9" s="363"/>
      <c r="BMV9" s="363"/>
      <c r="BMW9" s="363"/>
      <c r="BMX9" s="363"/>
      <c r="BMY9" s="363"/>
      <c r="BMZ9" s="363"/>
      <c r="BNA9" s="363"/>
      <c r="BNB9" s="363"/>
      <c r="BNC9" s="363"/>
      <c r="BND9" s="363"/>
      <c r="BNE9" s="363"/>
      <c r="BNF9" s="363"/>
      <c r="BNG9" s="363"/>
      <c r="BNH9" s="363"/>
      <c r="BNI9" s="363"/>
      <c r="BNJ9" s="363"/>
      <c r="BNK9" s="363"/>
      <c r="BNL9" s="363"/>
      <c r="BNM9" s="363"/>
      <c r="BNN9" s="363"/>
      <c r="BNO9" s="363"/>
      <c r="BNP9" s="363"/>
      <c r="BNQ9" s="363"/>
      <c r="BNR9" s="363"/>
      <c r="BNS9" s="363"/>
      <c r="BNT9" s="363"/>
      <c r="BNU9" s="363"/>
      <c r="BNV9" s="363"/>
      <c r="BNW9" s="363"/>
      <c r="BNX9" s="363"/>
      <c r="BNY9" s="363"/>
      <c r="BNZ9" s="363"/>
      <c r="BOA9" s="363"/>
      <c r="BOB9" s="363"/>
      <c r="BOC9" s="363"/>
      <c r="BOD9" s="363"/>
      <c r="BOE9" s="363"/>
      <c r="BOF9" s="363"/>
      <c r="BOG9" s="363"/>
      <c r="BOH9" s="363"/>
      <c r="BOI9" s="363"/>
      <c r="BOJ9" s="363"/>
      <c r="BOK9" s="363"/>
      <c r="BOL9" s="363"/>
      <c r="BOM9" s="363"/>
      <c r="BON9" s="363"/>
      <c r="BOO9" s="363"/>
      <c r="BOP9" s="363"/>
      <c r="BOQ9" s="363"/>
      <c r="BOR9" s="363"/>
      <c r="BOS9" s="363"/>
      <c r="BOT9" s="363"/>
      <c r="BOU9" s="363"/>
      <c r="BOV9" s="363"/>
      <c r="BOW9" s="363"/>
      <c r="BOX9" s="363"/>
      <c r="BOY9" s="363"/>
      <c r="BOZ9" s="363"/>
      <c r="BPA9" s="363"/>
      <c r="BPB9" s="363"/>
      <c r="BPC9" s="363"/>
      <c r="BPD9" s="363"/>
      <c r="BPE9" s="363"/>
      <c r="BPF9" s="363"/>
      <c r="BPG9" s="363"/>
      <c r="BPH9" s="363"/>
      <c r="BPI9" s="363"/>
      <c r="BPJ9" s="363"/>
      <c r="BPK9" s="363"/>
      <c r="BPL9" s="363"/>
      <c r="BPM9" s="363"/>
      <c r="BPN9" s="363"/>
      <c r="BPO9" s="363"/>
      <c r="BPP9" s="363"/>
      <c r="BPQ9" s="363"/>
      <c r="BPR9" s="363"/>
      <c r="BPS9" s="363"/>
      <c r="BPT9" s="363"/>
      <c r="BPU9" s="363"/>
      <c r="BPV9" s="363"/>
      <c r="BPW9" s="363"/>
      <c r="BPX9" s="363"/>
      <c r="BPY9" s="363"/>
      <c r="BPZ9" s="363"/>
      <c r="BQA9" s="363"/>
      <c r="BQB9" s="363"/>
      <c r="BQC9" s="363"/>
      <c r="BQD9" s="363"/>
      <c r="BQE9" s="363"/>
      <c r="BQF9" s="363"/>
      <c r="BQG9" s="363"/>
      <c r="BQH9" s="363"/>
      <c r="BQI9" s="363"/>
      <c r="BQJ9" s="363"/>
      <c r="BQK9" s="363"/>
      <c r="BQL9" s="363"/>
      <c r="BQM9" s="363"/>
      <c r="BQN9" s="363"/>
      <c r="BQO9" s="363"/>
      <c r="BQP9" s="363"/>
      <c r="BQQ9" s="363"/>
      <c r="BQR9" s="363"/>
      <c r="BQS9" s="363"/>
      <c r="BQT9" s="363"/>
      <c r="BQU9" s="363"/>
      <c r="BQV9" s="363"/>
      <c r="BQW9" s="363"/>
      <c r="BQX9" s="363"/>
      <c r="BQY9" s="363"/>
      <c r="BQZ9" s="363"/>
      <c r="BRA9" s="363"/>
      <c r="BRB9" s="363"/>
      <c r="BRC9" s="363"/>
      <c r="BRD9" s="363"/>
      <c r="BRE9" s="363"/>
      <c r="BRF9" s="363"/>
      <c r="BRG9" s="363"/>
      <c r="BRH9" s="363"/>
      <c r="BRI9" s="363"/>
      <c r="BRJ9" s="363"/>
      <c r="BRK9" s="363"/>
      <c r="BRL9" s="363"/>
      <c r="BRM9" s="363"/>
      <c r="BRN9" s="363"/>
      <c r="BRO9" s="363"/>
      <c r="BRP9" s="363"/>
      <c r="BRQ9" s="363"/>
      <c r="BRR9" s="363"/>
      <c r="BRS9" s="363"/>
      <c r="BRT9" s="363"/>
      <c r="BRU9" s="363"/>
      <c r="BRV9" s="363"/>
      <c r="BRW9" s="363"/>
      <c r="BRX9" s="363"/>
      <c r="BRY9" s="363"/>
      <c r="BRZ9" s="363"/>
      <c r="BSA9" s="363"/>
      <c r="BSB9" s="363"/>
      <c r="BSC9" s="363"/>
      <c r="BSD9" s="363"/>
      <c r="BSE9" s="363"/>
      <c r="BSF9" s="363"/>
      <c r="BSG9" s="363"/>
      <c r="BSH9" s="363"/>
      <c r="BSI9" s="363"/>
      <c r="BSJ9" s="363"/>
      <c r="BSK9" s="363"/>
      <c r="BSL9" s="363"/>
      <c r="BSM9" s="363"/>
      <c r="BSN9" s="363"/>
      <c r="BSO9" s="363"/>
      <c r="BSP9" s="363"/>
      <c r="BSQ9" s="363"/>
      <c r="BSR9" s="363"/>
      <c r="BSS9" s="363"/>
      <c r="BST9" s="363"/>
      <c r="BSU9" s="363"/>
      <c r="BSV9" s="363"/>
      <c r="BSW9" s="363"/>
      <c r="BSX9" s="363"/>
      <c r="BSY9" s="363"/>
      <c r="BSZ9" s="363"/>
      <c r="BTA9" s="363"/>
      <c r="BTB9" s="363"/>
      <c r="BTC9" s="363"/>
      <c r="BTD9" s="363"/>
      <c r="BTE9" s="363"/>
      <c r="BTF9" s="363"/>
      <c r="BTG9" s="363"/>
      <c r="BTH9" s="363"/>
      <c r="BTI9" s="363"/>
      <c r="BTJ9" s="363"/>
      <c r="BTK9" s="363"/>
      <c r="BTL9" s="363"/>
      <c r="BTM9" s="363"/>
      <c r="BTN9" s="363"/>
      <c r="BTO9" s="363"/>
      <c r="BTP9" s="363"/>
      <c r="BTQ9" s="363"/>
      <c r="BTR9" s="363"/>
      <c r="BTS9" s="363"/>
      <c r="BTT9" s="363"/>
      <c r="BTU9" s="363"/>
      <c r="BTV9" s="363"/>
      <c r="BTW9" s="363"/>
      <c r="BTX9" s="363"/>
      <c r="BTY9" s="363"/>
      <c r="BTZ9" s="363"/>
      <c r="BUA9" s="363"/>
      <c r="BUB9" s="363"/>
      <c r="BUC9" s="363"/>
      <c r="BUD9" s="363"/>
      <c r="BUE9" s="363"/>
      <c r="BUF9" s="363"/>
      <c r="BUG9" s="363"/>
      <c r="BUH9" s="363"/>
      <c r="BUI9" s="363"/>
      <c r="BUJ9" s="363"/>
      <c r="BUK9" s="363"/>
      <c r="BUL9" s="363"/>
      <c r="BUM9" s="363"/>
      <c r="BUN9" s="363"/>
      <c r="BUO9" s="363"/>
      <c r="BUP9" s="363"/>
      <c r="BUQ9" s="363"/>
      <c r="BUR9" s="363"/>
      <c r="BUS9" s="363"/>
      <c r="BUT9" s="363"/>
      <c r="BUU9" s="363"/>
      <c r="BUV9" s="363"/>
      <c r="BUW9" s="363"/>
      <c r="BUX9" s="363"/>
      <c r="BUY9" s="363"/>
      <c r="BUZ9" s="363"/>
      <c r="BVA9" s="363"/>
      <c r="BVB9" s="363"/>
      <c r="BVC9" s="363"/>
      <c r="BVD9" s="363"/>
      <c r="BVE9" s="363"/>
      <c r="BVF9" s="363"/>
      <c r="BVG9" s="363"/>
      <c r="BVH9" s="363"/>
      <c r="BVI9" s="363"/>
      <c r="BVJ9" s="363"/>
      <c r="BVK9" s="363"/>
      <c r="BVL9" s="363"/>
      <c r="BVM9" s="363"/>
      <c r="BVN9" s="363"/>
      <c r="BVO9" s="363"/>
      <c r="BVP9" s="363"/>
      <c r="BVQ9" s="363"/>
      <c r="BVR9" s="363"/>
      <c r="BVS9" s="363"/>
      <c r="BVT9" s="363"/>
      <c r="BVU9" s="363"/>
      <c r="BVV9" s="363"/>
      <c r="BVW9" s="363"/>
      <c r="BVX9" s="363"/>
      <c r="BVY9" s="363"/>
      <c r="BVZ9" s="363"/>
      <c r="BWA9" s="363"/>
      <c r="BWB9" s="363"/>
      <c r="BWC9" s="363"/>
      <c r="BWD9" s="363"/>
      <c r="BWE9" s="363"/>
      <c r="BWF9" s="363"/>
      <c r="BWG9" s="363"/>
      <c r="BWH9" s="363"/>
      <c r="BWI9" s="363"/>
      <c r="BWJ9" s="363"/>
      <c r="BWK9" s="363"/>
      <c r="BWL9" s="363"/>
      <c r="BWM9" s="363"/>
      <c r="BWN9" s="363"/>
      <c r="BWO9" s="363"/>
      <c r="BWP9" s="363"/>
      <c r="BWQ9" s="363"/>
      <c r="BWR9" s="363"/>
      <c r="BWS9" s="363"/>
      <c r="BWT9" s="363"/>
      <c r="BWU9" s="363"/>
      <c r="BWV9" s="363"/>
      <c r="BWW9" s="363"/>
      <c r="BWX9" s="363"/>
      <c r="BWY9" s="363"/>
      <c r="BWZ9" s="363"/>
      <c r="BXA9" s="363"/>
      <c r="BXB9" s="363"/>
      <c r="BXC9" s="363"/>
      <c r="BXD9" s="363"/>
      <c r="BXE9" s="363"/>
      <c r="BXF9" s="363"/>
      <c r="BXG9" s="363"/>
      <c r="BXH9" s="363"/>
      <c r="BXI9" s="363"/>
      <c r="BXJ9" s="363"/>
      <c r="BXK9" s="363"/>
      <c r="BXL9" s="363"/>
      <c r="BXM9" s="363"/>
      <c r="BXN9" s="363"/>
      <c r="BXO9" s="363"/>
      <c r="BXP9" s="363"/>
      <c r="BXQ9" s="363"/>
      <c r="BXR9" s="363"/>
      <c r="BXS9" s="363"/>
      <c r="BXT9" s="363"/>
      <c r="BXU9" s="363"/>
      <c r="BXV9" s="363"/>
      <c r="BXW9" s="363"/>
      <c r="BXX9" s="363"/>
      <c r="BXY9" s="363"/>
      <c r="BXZ9" s="363"/>
      <c r="BYA9" s="363"/>
      <c r="BYB9" s="363"/>
      <c r="BYC9" s="363"/>
      <c r="BYD9" s="363"/>
      <c r="BYE9" s="363"/>
      <c r="BYF9" s="363"/>
      <c r="BYG9" s="363"/>
      <c r="BYH9" s="363"/>
      <c r="BYI9" s="363"/>
      <c r="BYJ9" s="363"/>
      <c r="BYK9" s="363"/>
      <c r="BYL9" s="363"/>
      <c r="BYM9" s="363"/>
      <c r="BYN9" s="363"/>
      <c r="BYO9" s="363"/>
      <c r="BYP9" s="363"/>
      <c r="BYQ9" s="363"/>
      <c r="BYR9" s="363"/>
      <c r="BYS9" s="363"/>
      <c r="BYT9" s="363"/>
      <c r="BYU9" s="363"/>
      <c r="BYV9" s="363"/>
      <c r="BYW9" s="363"/>
      <c r="BYX9" s="363"/>
      <c r="BYY9" s="363"/>
      <c r="BYZ9" s="363"/>
      <c r="BZA9" s="363"/>
      <c r="BZB9" s="363"/>
      <c r="BZC9" s="363"/>
      <c r="BZD9" s="363"/>
      <c r="BZE9" s="363"/>
      <c r="BZF9" s="363"/>
      <c r="BZG9" s="363"/>
      <c r="BZH9" s="363"/>
      <c r="BZI9" s="363"/>
      <c r="BZJ9" s="363"/>
      <c r="BZK9" s="363"/>
      <c r="BZL9" s="363"/>
      <c r="BZM9" s="363"/>
      <c r="BZN9" s="363"/>
      <c r="BZO9" s="363"/>
      <c r="BZP9" s="363"/>
      <c r="BZQ9" s="363"/>
      <c r="BZR9" s="363"/>
      <c r="BZS9" s="363"/>
      <c r="BZT9" s="363"/>
      <c r="BZU9" s="363"/>
      <c r="BZV9" s="363"/>
      <c r="BZW9" s="363"/>
      <c r="BZX9" s="363"/>
      <c r="BZY9" s="363"/>
      <c r="BZZ9" s="363"/>
      <c r="CAA9" s="363"/>
      <c r="CAB9" s="363"/>
      <c r="CAC9" s="363"/>
      <c r="CAD9" s="363"/>
      <c r="CAE9" s="363"/>
      <c r="CAF9" s="363"/>
      <c r="CAG9" s="363"/>
      <c r="CAH9" s="363"/>
      <c r="CAI9" s="363"/>
      <c r="CAJ9" s="363"/>
      <c r="CAK9" s="363"/>
      <c r="CAL9" s="363"/>
      <c r="CAM9" s="363"/>
      <c r="CAN9" s="363"/>
      <c r="CAO9" s="363"/>
      <c r="CAP9" s="363"/>
      <c r="CAQ9" s="363"/>
      <c r="CAR9" s="363"/>
      <c r="CAS9" s="363"/>
      <c r="CAT9" s="363"/>
      <c r="CAU9" s="363"/>
      <c r="CAV9" s="363"/>
      <c r="CAW9" s="363"/>
      <c r="CAX9" s="363"/>
      <c r="CAY9" s="363"/>
      <c r="CAZ9" s="363"/>
      <c r="CBA9" s="363"/>
      <c r="CBB9" s="363"/>
      <c r="CBC9" s="363"/>
      <c r="CBD9" s="363"/>
      <c r="CBE9" s="363"/>
      <c r="CBF9" s="363"/>
      <c r="CBG9" s="363"/>
      <c r="CBH9" s="363"/>
      <c r="CBI9" s="363"/>
      <c r="CBJ9" s="363"/>
      <c r="CBK9" s="363"/>
      <c r="CBL9" s="363"/>
      <c r="CBM9" s="363"/>
      <c r="CBN9" s="363"/>
      <c r="CBO9" s="363"/>
      <c r="CBP9" s="363"/>
      <c r="CBQ9" s="363"/>
      <c r="CBR9" s="363"/>
      <c r="CBS9" s="363"/>
      <c r="CBT9" s="363"/>
      <c r="CBU9" s="363"/>
      <c r="CBV9" s="363"/>
      <c r="CBW9" s="363"/>
      <c r="CBX9" s="363"/>
      <c r="CBY9" s="363"/>
      <c r="CBZ9" s="363"/>
      <c r="CCA9" s="363"/>
      <c r="CCB9" s="363"/>
      <c r="CCC9" s="363"/>
      <c r="CCD9" s="363"/>
      <c r="CCE9" s="363"/>
      <c r="CCF9" s="363"/>
      <c r="CCG9" s="363"/>
      <c r="CCH9" s="363"/>
      <c r="CCI9" s="363"/>
      <c r="CCJ9" s="363"/>
      <c r="CCK9" s="363"/>
      <c r="CCL9" s="363"/>
      <c r="CCM9" s="363"/>
      <c r="CCN9" s="363"/>
      <c r="CCO9" s="363"/>
      <c r="CCP9" s="363"/>
      <c r="CCQ9" s="363"/>
      <c r="CCR9" s="363"/>
      <c r="CCS9" s="363"/>
      <c r="CCT9" s="363"/>
      <c r="CCU9" s="363"/>
      <c r="CCV9" s="363"/>
      <c r="CCW9" s="363"/>
      <c r="CCX9" s="363"/>
      <c r="CCY9" s="363"/>
      <c r="CCZ9" s="363"/>
      <c r="CDA9" s="363"/>
      <c r="CDB9" s="363"/>
      <c r="CDC9" s="363"/>
      <c r="CDD9" s="363"/>
      <c r="CDE9" s="363"/>
      <c r="CDF9" s="363"/>
      <c r="CDG9" s="363"/>
      <c r="CDH9" s="363"/>
      <c r="CDI9" s="363"/>
      <c r="CDJ9" s="363"/>
      <c r="CDK9" s="363"/>
      <c r="CDL9" s="363"/>
      <c r="CDM9" s="363"/>
      <c r="CDN9" s="363"/>
      <c r="CDO9" s="363"/>
      <c r="CDP9" s="363"/>
      <c r="CDQ9" s="363"/>
      <c r="CDR9" s="363"/>
      <c r="CDS9" s="363"/>
      <c r="CDT9" s="363"/>
      <c r="CDU9" s="363"/>
      <c r="CDV9" s="363"/>
      <c r="CDW9" s="363"/>
      <c r="CDX9" s="363"/>
      <c r="CDY9" s="363"/>
      <c r="CDZ9" s="363"/>
      <c r="CEA9" s="363"/>
      <c r="CEB9" s="363"/>
      <c r="CEC9" s="363"/>
      <c r="CED9" s="363"/>
      <c r="CEE9" s="363"/>
      <c r="CEF9" s="363"/>
      <c r="CEG9" s="363"/>
      <c r="CEH9" s="363"/>
      <c r="CEI9" s="363"/>
      <c r="CEJ9" s="363"/>
      <c r="CEK9" s="363"/>
      <c r="CEL9" s="363"/>
      <c r="CEM9" s="363"/>
      <c r="CEN9" s="363"/>
      <c r="CEO9" s="363"/>
      <c r="CEP9" s="363"/>
      <c r="CEQ9" s="363"/>
      <c r="CER9" s="363"/>
      <c r="CES9" s="363"/>
      <c r="CET9" s="363"/>
      <c r="CEU9" s="363"/>
      <c r="CEV9" s="363"/>
      <c r="CEW9" s="363"/>
      <c r="CEX9" s="363"/>
      <c r="CEY9" s="363"/>
      <c r="CEZ9" s="363"/>
      <c r="CFA9" s="363"/>
      <c r="CFB9" s="363"/>
      <c r="CFC9" s="363"/>
      <c r="CFD9" s="363"/>
      <c r="CFE9" s="363"/>
      <c r="CFF9" s="363"/>
      <c r="CFG9" s="363"/>
      <c r="CFH9" s="363"/>
      <c r="CFI9" s="363"/>
      <c r="CFJ9" s="363"/>
      <c r="CFK9" s="363"/>
      <c r="CFL9" s="363"/>
      <c r="CFM9" s="363"/>
      <c r="CFN9" s="363"/>
      <c r="CFO9" s="363"/>
      <c r="CFP9" s="363"/>
      <c r="CFQ9" s="363"/>
      <c r="CFR9" s="363"/>
      <c r="CFS9" s="363"/>
      <c r="CFT9" s="363"/>
      <c r="CFU9" s="363"/>
      <c r="CFV9" s="363"/>
      <c r="CFW9" s="363"/>
      <c r="CFX9" s="363"/>
      <c r="CFY9" s="363"/>
      <c r="CFZ9" s="363"/>
      <c r="CGA9" s="363"/>
      <c r="CGB9" s="363"/>
      <c r="CGC9" s="363"/>
      <c r="CGD9" s="363"/>
      <c r="CGE9" s="363"/>
      <c r="CGF9" s="363"/>
      <c r="CGG9" s="363"/>
      <c r="CGH9" s="363"/>
      <c r="CGI9" s="363"/>
      <c r="CGJ9" s="363"/>
      <c r="CGK9" s="363"/>
      <c r="CGL9" s="363"/>
      <c r="CGM9" s="363"/>
      <c r="CGN9" s="363"/>
      <c r="CGO9" s="363"/>
      <c r="CGP9" s="363"/>
      <c r="CGQ9" s="363"/>
      <c r="CGR9" s="363"/>
      <c r="CGS9" s="363"/>
      <c r="CGT9" s="363"/>
      <c r="CGU9" s="363"/>
      <c r="CGV9" s="363"/>
      <c r="CGW9" s="363"/>
      <c r="CGX9" s="363"/>
      <c r="CGY9" s="363"/>
      <c r="CGZ9" s="363"/>
      <c r="CHA9" s="363"/>
      <c r="CHB9" s="363"/>
      <c r="CHC9" s="363"/>
      <c r="CHD9" s="363"/>
      <c r="CHE9" s="363"/>
      <c r="CHF9" s="363"/>
      <c r="CHG9" s="363"/>
      <c r="CHH9" s="363"/>
      <c r="CHI9" s="363"/>
      <c r="CHJ9" s="363"/>
      <c r="CHK9" s="363"/>
      <c r="CHL9" s="363"/>
      <c r="CHM9" s="363"/>
      <c r="CHN9" s="363"/>
      <c r="CHO9" s="363"/>
      <c r="CHP9" s="363"/>
      <c r="CHQ9" s="363"/>
      <c r="CHR9" s="363"/>
      <c r="CHS9" s="363"/>
      <c r="CHT9" s="363"/>
      <c r="CHU9" s="363"/>
      <c r="CHV9" s="363"/>
      <c r="CHW9" s="363"/>
      <c r="CHX9" s="363"/>
      <c r="CHY9" s="363"/>
      <c r="CHZ9" s="363"/>
      <c r="CIA9" s="363"/>
      <c r="CIB9" s="363"/>
      <c r="CIC9" s="363"/>
      <c r="CID9" s="363"/>
      <c r="CIE9" s="363"/>
      <c r="CIF9" s="363"/>
      <c r="CIG9" s="363"/>
      <c r="CIH9" s="363"/>
      <c r="CII9" s="363"/>
      <c r="CIJ9" s="363"/>
      <c r="CIK9" s="363"/>
      <c r="CIL9" s="363"/>
      <c r="CIM9" s="363"/>
      <c r="CIN9" s="363"/>
      <c r="CIO9" s="363"/>
      <c r="CIP9" s="363"/>
      <c r="CIQ9" s="363"/>
      <c r="CIR9" s="363"/>
      <c r="CIS9" s="363"/>
      <c r="CIT9" s="363"/>
      <c r="CIU9" s="363"/>
      <c r="CIV9" s="363"/>
      <c r="CIW9" s="363"/>
      <c r="CIX9" s="363"/>
      <c r="CIY9" s="363"/>
      <c r="CIZ9" s="363"/>
      <c r="CJA9" s="363"/>
      <c r="CJB9" s="363"/>
      <c r="CJC9" s="363"/>
      <c r="CJD9" s="363"/>
      <c r="CJE9" s="363"/>
      <c r="CJF9" s="363"/>
      <c r="CJG9" s="363"/>
      <c r="CJH9" s="363"/>
      <c r="CJI9" s="363"/>
      <c r="CJJ9" s="363"/>
      <c r="CJK9" s="363"/>
      <c r="CJL9" s="363"/>
      <c r="CJM9" s="363"/>
      <c r="CJN9" s="363"/>
      <c r="CJO9" s="363"/>
      <c r="CJP9" s="363"/>
      <c r="CJQ9" s="363"/>
      <c r="CJR9" s="363"/>
      <c r="CJS9" s="363"/>
      <c r="CJT9" s="363"/>
      <c r="CJU9" s="363"/>
      <c r="CJV9" s="363"/>
      <c r="CJW9" s="363"/>
      <c r="CJX9" s="363"/>
      <c r="CJY9" s="363"/>
      <c r="CJZ9" s="363"/>
      <c r="CKA9" s="363"/>
      <c r="CKB9" s="363"/>
      <c r="CKC9" s="363"/>
      <c r="CKD9" s="363"/>
      <c r="CKE9" s="363"/>
      <c r="CKF9" s="363"/>
      <c r="CKG9" s="363"/>
      <c r="CKH9" s="363"/>
      <c r="CKI9" s="363"/>
      <c r="CKJ9" s="363"/>
      <c r="CKK9" s="363"/>
      <c r="CKL9" s="363"/>
      <c r="CKM9" s="363"/>
      <c r="CKN9" s="363"/>
      <c r="CKO9" s="363"/>
      <c r="CKP9" s="363"/>
      <c r="CKQ9" s="363"/>
      <c r="CKR9" s="363"/>
      <c r="CKS9" s="363"/>
      <c r="CKT9" s="363"/>
      <c r="CKU9" s="363"/>
      <c r="CKV9" s="363"/>
      <c r="CKW9" s="363"/>
      <c r="CKX9" s="363"/>
      <c r="CKY9" s="363"/>
      <c r="CKZ9" s="363"/>
      <c r="CLA9" s="363"/>
      <c r="CLB9" s="363"/>
      <c r="CLC9" s="363"/>
      <c r="CLD9" s="363"/>
      <c r="CLE9" s="363"/>
      <c r="CLF9" s="363"/>
      <c r="CLG9" s="363"/>
      <c r="CLH9" s="363"/>
      <c r="CLI9" s="363"/>
      <c r="CLJ9" s="363"/>
      <c r="CLK9" s="363"/>
      <c r="CLL9" s="363"/>
      <c r="CLM9" s="363"/>
      <c r="CLN9" s="363"/>
      <c r="CLO9" s="363"/>
      <c r="CLP9" s="363"/>
      <c r="CLQ9" s="363"/>
      <c r="CLR9" s="363"/>
      <c r="CLS9" s="363"/>
      <c r="CLT9" s="363"/>
      <c r="CLU9" s="363"/>
      <c r="CLV9" s="363"/>
      <c r="CLW9" s="363"/>
      <c r="CLX9" s="363"/>
      <c r="CLY9" s="363"/>
      <c r="CLZ9" s="363"/>
      <c r="CMA9" s="363"/>
      <c r="CMB9" s="363"/>
      <c r="CMC9" s="363"/>
      <c r="CMD9" s="363"/>
      <c r="CME9" s="363"/>
      <c r="CMF9" s="363"/>
      <c r="CMG9" s="363"/>
      <c r="CMH9" s="363"/>
      <c r="CMI9" s="363"/>
      <c r="CMJ9" s="363"/>
      <c r="CMK9" s="363"/>
      <c r="CML9" s="363"/>
      <c r="CMM9" s="363"/>
      <c r="CMN9" s="363"/>
      <c r="CMO9" s="363"/>
      <c r="CMP9" s="363"/>
      <c r="CMQ9" s="363"/>
      <c r="CMR9" s="363"/>
      <c r="CMS9" s="363"/>
      <c r="CMT9" s="363"/>
      <c r="CMU9" s="363"/>
      <c r="CMV9" s="363"/>
      <c r="CMW9" s="363"/>
      <c r="CMX9" s="363"/>
      <c r="CMY9" s="363"/>
      <c r="CMZ9" s="363"/>
      <c r="CNA9" s="363"/>
      <c r="CNB9" s="363"/>
      <c r="CNC9" s="363"/>
      <c r="CND9" s="363"/>
      <c r="CNE9" s="363"/>
      <c r="CNF9" s="363"/>
      <c r="CNG9" s="363"/>
      <c r="CNH9" s="363"/>
      <c r="CNI9" s="363"/>
      <c r="CNJ9" s="363"/>
      <c r="CNK9" s="363"/>
      <c r="CNL9" s="363"/>
      <c r="CNM9" s="363"/>
      <c r="CNN9" s="363"/>
      <c r="CNO9" s="363"/>
      <c r="CNP9" s="363"/>
      <c r="CNQ9" s="363"/>
      <c r="CNR9" s="363"/>
      <c r="CNS9" s="363"/>
      <c r="CNT9" s="363"/>
      <c r="CNU9" s="363"/>
      <c r="CNV9" s="363"/>
      <c r="CNW9" s="363"/>
      <c r="CNX9" s="363"/>
      <c r="CNY9" s="363"/>
      <c r="CNZ9" s="363"/>
      <c r="COA9" s="363"/>
      <c r="COB9" s="363"/>
      <c r="COC9" s="363"/>
      <c r="COD9" s="363"/>
      <c r="COE9" s="363"/>
      <c r="COF9" s="363"/>
      <c r="COG9" s="363"/>
      <c r="COH9" s="363"/>
      <c r="COI9" s="363"/>
      <c r="COJ9" s="363"/>
      <c r="COK9" s="363"/>
      <c r="COL9" s="363"/>
      <c r="COM9" s="363"/>
      <c r="CON9" s="363"/>
      <c r="COO9" s="363"/>
      <c r="COP9" s="363"/>
      <c r="COQ9" s="363"/>
      <c r="COR9" s="363"/>
      <c r="COS9" s="363"/>
      <c r="COT9" s="363"/>
      <c r="COU9" s="363"/>
      <c r="COV9" s="363"/>
      <c r="COW9" s="363"/>
      <c r="COX9" s="363"/>
      <c r="COY9" s="363"/>
      <c r="COZ9" s="363"/>
      <c r="CPA9" s="363"/>
      <c r="CPB9" s="363"/>
      <c r="CPC9" s="363"/>
      <c r="CPD9" s="363"/>
      <c r="CPE9" s="363"/>
      <c r="CPF9" s="363"/>
      <c r="CPG9" s="363"/>
      <c r="CPH9" s="363"/>
      <c r="CPI9" s="363"/>
      <c r="CPJ9" s="363"/>
      <c r="CPK9" s="363"/>
      <c r="CPL9" s="363"/>
      <c r="CPM9" s="363"/>
      <c r="CPN9" s="363"/>
      <c r="CPO9" s="363"/>
      <c r="CPP9" s="363"/>
      <c r="CPQ9" s="363"/>
      <c r="CPR9" s="363"/>
      <c r="CPS9" s="363"/>
      <c r="CPT9" s="363"/>
      <c r="CPU9" s="363"/>
      <c r="CPV9" s="363"/>
      <c r="CPW9" s="363"/>
      <c r="CPX9" s="363"/>
      <c r="CPY9" s="363"/>
      <c r="CPZ9" s="363"/>
      <c r="CQA9" s="363"/>
      <c r="CQB9" s="363"/>
      <c r="CQC9" s="363"/>
      <c r="CQD9" s="363"/>
      <c r="CQE9" s="363"/>
      <c r="CQF9" s="363"/>
      <c r="CQG9" s="363"/>
      <c r="CQH9" s="363"/>
      <c r="CQI9" s="363"/>
      <c r="CQJ9" s="363"/>
      <c r="CQK9" s="363"/>
      <c r="CQL9" s="363"/>
      <c r="CQM9" s="363"/>
      <c r="CQN9" s="363"/>
      <c r="CQO9" s="363"/>
      <c r="CQP9" s="363"/>
      <c r="CQQ9" s="363"/>
      <c r="CQR9" s="363"/>
      <c r="CQS9" s="363"/>
      <c r="CQT9" s="363"/>
      <c r="CQU9" s="363"/>
      <c r="CQV9" s="363"/>
      <c r="CQW9" s="363"/>
      <c r="CQX9" s="363"/>
      <c r="CQY9" s="363"/>
      <c r="CQZ9" s="363"/>
      <c r="CRA9" s="363"/>
      <c r="CRB9" s="363"/>
      <c r="CRC9" s="363"/>
      <c r="CRD9" s="363"/>
      <c r="CRE9" s="363"/>
      <c r="CRF9" s="363"/>
      <c r="CRG9" s="363"/>
      <c r="CRH9" s="363"/>
      <c r="CRI9" s="363"/>
      <c r="CRJ9" s="363"/>
      <c r="CRK9" s="363"/>
      <c r="CRL9" s="363"/>
      <c r="CRM9" s="363"/>
      <c r="CRN9" s="363"/>
      <c r="CRO9" s="363"/>
      <c r="CRP9" s="363"/>
      <c r="CRQ9" s="363"/>
      <c r="CRR9" s="363"/>
      <c r="CRS9" s="363"/>
      <c r="CRT9" s="363"/>
      <c r="CRU9" s="363"/>
      <c r="CRV9" s="363"/>
      <c r="CRW9" s="363"/>
      <c r="CRX9" s="363"/>
      <c r="CRY9" s="363"/>
      <c r="CRZ9" s="363"/>
      <c r="CSA9" s="363"/>
      <c r="CSB9" s="363"/>
      <c r="CSC9" s="363"/>
      <c r="CSD9" s="363"/>
      <c r="CSE9" s="363"/>
      <c r="CSF9" s="363"/>
      <c r="CSG9" s="363"/>
      <c r="CSH9" s="363"/>
      <c r="CSI9" s="363"/>
      <c r="CSJ9" s="363"/>
      <c r="CSK9" s="363"/>
      <c r="CSL9" s="363"/>
      <c r="CSM9" s="363"/>
      <c r="CSN9" s="363"/>
      <c r="CSO9" s="363"/>
      <c r="CSP9" s="363"/>
      <c r="CSQ9" s="363"/>
      <c r="CSR9" s="363"/>
      <c r="CSS9" s="363"/>
      <c r="CST9" s="363"/>
      <c r="CSU9" s="363"/>
      <c r="CSV9" s="363"/>
      <c r="CSW9" s="363"/>
      <c r="CSX9" s="363"/>
      <c r="CSY9" s="363"/>
      <c r="CSZ9" s="363"/>
      <c r="CTA9" s="363"/>
      <c r="CTB9" s="363"/>
      <c r="CTC9" s="363"/>
      <c r="CTD9" s="363"/>
      <c r="CTE9" s="363"/>
      <c r="CTF9" s="363"/>
      <c r="CTG9" s="363"/>
      <c r="CTH9" s="363"/>
      <c r="CTI9" s="363"/>
      <c r="CTJ9" s="363"/>
      <c r="CTK9" s="363"/>
      <c r="CTL9" s="363"/>
      <c r="CTM9" s="363"/>
      <c r="CTN9" s="363"/>
      <c r="CTO9" s="363"/>
      <c r="CTP9" s="363"/>
      <c r="CTQ9" s="363"/>
      <c r="CTR9" s="363"/>
      <c r="CTS9" s="363"/>
      <c r="CTT9" s="363"/>
      <c r="CTU9" s="363"/>
      <c r="CTV9" s="363"/>
      <c r="CTW9" s="363"/>
      <c r="CTX9" s="363"/>
      <c r="CTY9" s="363"/>
      <c r="CTZ9" s="363"/>
      <c r="CUA9" s="363"/>
      <c r="CUB9" s="363"/>
      <c r="CUC9" s="363"/>
      <c r="CUD9" s="363"/>
      <c r="CUE9" s="363"/>
      <c r="CUF9" s="363"/>
      <c r="CUG9" s="363"/>
      <c r="CUH9" s="363"/>
      <c r="CUI9" s="363"/>
      <c r="CUJ9" s="363"/>
      <c r="CUK9" s="363"/>
      <c r="CUL9" s="363"/>
      <c r="CUM9" s="363"/>
      <c r="CUN9" s="363"/>
      <c r="CUO9" s="363"/>
      <c r="CUP9" s="363"/>
      <c r="CUQ9" s="363"/>
      <c r="CUR9" s="363"/>
      <c r="CUS9" s="363"/>
      <c r="CUT9" s="363"/>
      <c r="CUU9" s="363"/>
      <c r="CUV9" s="363"/>
      <c r="CUW9" s="363"/>
      <c r="CUX9" s="363"/>
      <c r="CUY9" s="363"/>
      <c r="CUZ9" s="363"/>
      <c r="CVA9" s="363"/>
      <c r="CVB9" s="363"/>
      <c r="CVC9" s="363"/>
      <c r="CVD9" s="363"/>
      <c r="CVE9" s="363"/>
      <c r="CVF9" s="363"/>
      <c r="CVG9" s="363"/>
      <c r="CVH9" s="363"/>
      <c r="CVI9" s="363"/>
      <c r="CVJ9" s="363"/>
      <c r="CVK9" s="363"/>
      <c r="CVL9" s="363"/>
      <c r="CVM9" s="363"/>
      <c r="CVN9" s="363"/>
      <c r="CVO9" s="363"/>
      <c r="CVP9" s="363"/>
      <c r="CVQ9" s="363"/>
      <c r="CVR9" s="363"/>
      <c r="CVS9" s="363"/>
      <c r="CVT9" s="363"/>
      <c r="CVU9" s="363"/>
      <c r="CVV9" s="363"/>
      <c r="CVW9" s="363"/>
      <c r="CVX9" s="363"/>
      <c r="CVY9" s="363"/>
      <c r="CVZ9" s="363"/>
      <c r="CWA9" s="363"/>
      <c r="CWB9" s="363"/>
      <c r="CWC9" s="363"/>
      <c r="CWD9" s="363"/>
      <c r="CWE9" s="363"/>
      <c r="CWF9" s="363"/>
      <c r="CWG9" s="363"/>
      <c r="CWH9" s="363"/>
      <c r="CWI9" s="363"/>
      <c r="CWJ9" s="363"/>
      <c r="CWK9" s="363"/>
      <c r="CWL9" s="363"/>
      <c r="CWM9" s="363"/>
      <c r="CWN9" s="363"/>
      <c r="CWO9" s="363"/>
      <c r="CWP9" s="363"/>
      <c r="CWQ9" s="363"/>
      <c r="CWR9" s="363"/>
      <c r="CWS9" s="363"/>
      <c r="CWT9" s="363"/>
      <c r="CWU9" s="363"/>
      <c r="CWV9" s="363"/>
      <c r="CWW9" s="363"/>
      <c r="CWX9" s="363"/>
      <c r="CWY9" s="363"/>
      <c r="CWZ9" s="363"/>
      <c r="CXA9" s="363"/>
      <c r="CXB9" s="363"/>
      <c r="CXC9" s="363"/>
      <c r="CXD9" s="363"/>
      <c r="CXE9" s="363"/>
      <c r="CXF9" s="363"/>
      <c r="CXG9" s="363"/>
      <c r="CXH9" s="363"/>
      <c r="CXI9" s="363"/>
      <c r="CXJ9" s="363"/>
      <c r="CXK9" s="363"/>
      <c r="CXL9" s="363"/>
      <c r="CXM9" s="363"/>
      <c r="CXN9" s="363"/>
      <c r="CXO9" s="363"/>
      <c r="CXP9" s="363"/>
      <c r="CXQ9" s="363"/>
      <c r="CXR9" s="363"/>
      <c r="CXS9" s="363"/>
      <c r="CXT9" s="363"/>
      <c r="CXU9" s="363"/>
      <c r="CXV9" s="363"/>
      <c r="CXW9" s="363"/>
      <c r="CXX9" s="363"/>
      <c r="CXY9" s="363"/>
      <c r="CXZ9" s="363"/>
      <c r="CYA9" s="363"/>
      <c r="CYB9" s="363"/>
      <c r="CYC9" s="363"/>
      <c r="CYD9" s="363"/>
      <c r="CYE9" s="363"/>
      <c r="CYF9" s="363"/>
      <c r="CYG9" s="363"/>
      <c r="CYH9" s="363"/>
      <c r="CYI9" s="363"/>
      <c r="CYJ9" s="363"/>
      <c r="CYK9" s="363"/>
      <c r="CYL9" s="363"/>
      <c r="CYM9" s="363"/>
      <c r="CYN9" s="363"/>
      <c r="CYO9" s="363"/>
      <c r="CYP9" s="363"/>
      <c r="CYQ9" s="363"/>
      <c r="CYR9" s="363"/>
      <c r="CYS9" s="363"/>
      <c r="CYT9" s="363"/>
      <c r="CYU9" s="363"/>
      <c r="CYV9" s="363"/>
      <c r="CYW9" s="363"/>
      <c r="CYX9" s="363"/>
      <c r="CYY9" s="363"/>
      <c r="CYZ9" s="363"/>
      <c r="CZA9" s="363"/>
      <c r="CZB9" s="363"/>
      <c r="CZC9" s="363"/>
      <c r="CZD9" s="363"/>
      <c r="CZE9" s="363"/>
      <c r="CZF9" s="363"/>
      <c r="CZG9" s="363"/>
      <c r="CZH9" s="363"/>
      <c r="CZI9" s="363"/>
      <c r="CZJ9" s="363"/>
      <c r="CZK9" s="363"/>
      <c r="CZL9" s="363"/>
      <c r="CZM9" s="363"/>
      <c r="CZN9" s="363"/>
      <c r="CZO9" s="363"/>
      <c r="CZP9" s="363"/>
      <c r="CZQ9" s="363"/>
      <c r="CZR9" s="363"/>
      <c r="CZS9" s="363"/>
      <c r="CZT9" s="363"/>
      <c r="CZU9" s="363"/>
      <c r="CZV9" s="363"/>
      <c r="CZW9" s="363"/>
      <c r="CZX9" s="363"/>
      <c r="CZY9" s="363"/>
      <c r="CZZ9" s="363"/>
      <c r="DAA9" s="363"/>
      <c r="DAB9" s="363"/>
      <c r="DAC9" s="363"/>
      <c r="DAD9" s="363"/>
      <c r="DAE9" s="363"/>
      <c r="DAF9" s="363"/>
      <c r="DAG9" s="363"/>
      <c r="DAH9" s="363"/>
      <c r="DAI9" s="363"/>
      <c r="DAJ9" s="363"/>
      <c r="DAK9" s="363"/>
      <c r="DAL9" s="363"/>
      <c r="DAM9" s="363"/>
      <c r="DAN9" s="363"/>
      <c r="DAO9" s="363"/>
      <c r="DAP9" s="363"/>
      <c r="DAQ9" s="363"/>
      <c r="DAR9" s="363"/>
      <c r="DAS9" s="363"/>
      <c r="DAT9" s="363"/>
      <c r="DAU9" s="363"/>
      <c r="DAV9" s="363"/>
      <c r="DAW9" s="363"/>
      <c r="DAX9" s="363"/>
      <c r="DAY9" s="363"/>
      <c r="DAZ9" s="363"/>
      <c r="DBA9" s="363"/>
      <c r="DBB9" s="363"/>
      <c r="DBC9" s="363"/>
      <c r="DBD9" s="363"/>
      <c r="DBE9" s="363"/>
      <c r="DBF9" s="363"/>
      <c r="DBG9" s="363"/>
      <c r="DBH9" s="363"/>
      <c r="DBI9" s="363"/>
      <c r="DBJ9" s="363"/>
      <c r="DBK9" s="363"/>
      <c r="DBL9" s="363"/>
      <c r="DBM9" s="363"/>
      <c r="DBN9" s="363"/>
      <c r="DBO9" s="363"/>
      <c r="DBP9" s="363"/>
      <c r="DBQ9" s="363"/>
      <c r="DBR9" s="363"/>
      <c r="DBS9" s="363"/>
      <c r="DBT9" s="363"/>
      <c r="DBU9" s="363"/>
      <c r="DBV9" s="363"/>
      <c r="DBW9" s="363"/>
      <c r="DBX9" s="363"/>
      <c r="DBY9" s="363"/>
      <c r="DBZ9" s="363"/>
      <c r="DCA9" s="363"/>
      <c r="DCB9" s="363"/>
      <c r="DCC9" s="363"/>
      <c r="DCD9" s="363"/>
      <c r="DCE9" s="363"/>
      <c r="DCF9" s="363"/>
      <c r="DCG9" s="363"/>
      <c r="DCH9" s="363"/>
      <c r="DCI9" s="363"/>
      <c r="DCJ9" s="363"/>
      <c r="DCK9" s="363"/>
      <c r="DCL9" s="363"/>
      <c r="DCM9" s="363"/>
      <c r="DCN9" s="363"/>
      <c r="DCO9" s="363"/>
      <c r="DCP9" s="363"/>
      <c r="DCQ9" s="363"/>
      <c r="DCR9" s="363"/>
      <c r="DCS9" s="363"/>
      <c r="DCT9" s="363"/>
      <c r="DCU9" s="363"/>
      <c r="DCV9" s="363"/>
      <c r="DCW9" s="363"/>
      <c r="DCX9" s="363"/>
      <c r="DCY9" s="363"/>
      <c r="DCZ9" s="363"/>
      <c r="DDA9" s="363"/>
      <c r="DDB9" s="363"/>
      <c r="DDC9" s="363"/>
      <c r="DDD9" s="363"/>
      <c r="DDE9" s="363"/>
      <c r="DDF9" s="363"/>
      <c r="DDG9" s="363"/>
      <c r="DDH9" s="363"/>
      <c r="DDI9" s="363"/>
      <c r="DDJ9" s="363"/>
      <c r="DDK9" s="363"/>
      <c r="DDL9" s="363"/>
      <c r="DDM9" s="363"/>
      <c r="DDN9" s="363"/>
      <c r="DDO9" s="363"/>
      <c r="DDP9" s="363"/>
      <c r="DDQ9" s="363"/>
      <c r="DDR9" s="363"/>
      <c r="DDS9" s="363"/>
      <c r="DDT9" s="363"/>
      <c r="DDU9" s="363"/>
      <c r="DDV9" s="363"/>
      <c r="DDW9" s="363"/>
      <c r="DDX9" s="363"/>
      <c r="DDY9" s="363"/>
      <c r="DDZ9" s="363"/>
      <c r="DEA9" s="363"/>
      <c r="DEB9" s="363"/>
      <c r="DEC9" s="363"/>
      <c r="DED9" s="363"/>
      <c r="DEE9" s="363"/>
      <c r="DEF9" s="363"/>
      <c r="DEG9" s="363"/>
      <c r="DEH9" s="363"/>
      <c r="DEI9" s="363"/>
      <c r="DEJ9" s="363"/>
      <c r="DEK9" s="363"/>
      <c r="DEL9" s="363"/>
      <c r="DEM9" s="363"/>
      <c r="DEN9" s="363"/>
      <c r="DEO9" s="363"/>
      <c r="DEP9" s="363"/>
      <c r="DEQ9" s="363"/>
      <c r="DER9" s="363"/>
      <c r="DES9" s="363"/>
      <c r="DET9" s="363"/>
      <c r="DEU9" s="363"/>
      <c r="DEV9" s="363"/>
      <c r="DEW9" s="363"/>
      <c r="DEX9" s="363"/>
      <c r="DEY9" s="363"/>
      <c r="DEZ9" s="363"/>
      <c r="DFA9" s="363"/>
      <c r="DFB9" s="363"/>
      <c r="DFC9" s="363"/>
      <c r="DFD9" s="363"/>
      <c r="DFE9" s="363"/>
      <c r="DFF9" s="363"/>
      <c r="DFG9" s="363"/>
      <c r="DFH9" s="363"/>
      <c r="DFI9" s="363"/>
      <c r="DFJ9" s="363"/>
      <c r="DFK9" s="363"/>
      <c r="DFL9" s="363"/>
      <c r="DFM9" s="363"/>
      <c r="DFN9" s="363"/>
      <c r="DFO9" s="363"/>
      <c r="DFP9" s="363"/>
      <c r="DFQ9" s="363"/>
      <c r="DFR9" s="363"/>
      <c r="DFS9" s="363"/>
      <c r="DFT9" s="363"/>
      <c r="DFU9" s="363"/>
      <c r="DFV9" s="363"/>
      <c r="DFW9" s="363"/>
      <c r="DFX9" s="363"/>
      <c r="DFY9" s="363"/>
      <c r="DFZ9" s="363"/>
      <c r="DGA9" s="363"/>
      <c r="DGB9" s="363"/>
      <c r="DGC9" s="363"/>
      <c r="DGD9" s="363"/>
      <c r="DGE9" s="363"/>
      <c r="DGF9" s="363"/>
      <c r="DGG9" s="363"/>
      <c r="DGH9" s="363"/>
      <c r="DGI9" s="363"/>
      <c r="DGJ9" s="363"/>
      <c r="DGK9" s="363"/>
      <c r="DGL9" s="363"/>
      <c r="DGM9" s="363"/>
      <c r="DGN9" s="363"/>
      <c r="DGO9" s="363"/>
      <c r="DGP9" s="363"/>
      <c r="DGQ9" s="363"/>
      <c r="DGR9" s="363"/>
      <c r="DGS9" s="363"/>
      <c r="DGT9" s="363"/>
      <c r="DGU9" s="363"/>
      <c r="DGV9" s="363"/>
      <c r="DGW9" s="363"/>
      <c r="DGX9" s="363"/>
      <c r="DGY9" s="363"/>
      <c r="DGZ9" s="363"/>
      <c r="DHA9" s="363"/>
      <c r="DHB9" s="363"/>
      <c r="DHC9" s="363"/>
      <c r="DHD9" s="363"/>
      <c r="DHE9" s="363"/>
      <c r="DHF9" s="363"/>
      <c r="DHG9" s="363"/>
      <c r="DHH9" s="363"/>
      <c r="DHI9" s="363"/>
      <c r="DHJ9" s="363"/>
      <c r="DHK9" s="363"/>
      <c r="DHL9" s="363"/>
      <c r="DHM9" s="363"/>
      <c r="DHN9" s="363"/>
      <c r="DHO9" s="363"/>
      <c r="DHP9" s="363"/>
      <c r="DHQ9" s="363"/>
      <c r="DHR9" s="363"/>
      <c r="DHS9" s="363"/>
      <c r="DHT9" s="363"/>
      <c r="DHU9" s="363"/>
      <c r="DHV9" s="363"/>
      <c r="DHW9" s="363"/>
      <c r="DHX9" s="363"/>
      <c r="DHY9" s="363"/>
      <c r="DHZ9" s="363"/>
      <c r="DIA9" s="363"/>
      <c r="DIB9" s="363"/>
      <c r="DIC9" s="363"/>
      <c r="DID9" s="363"/>
      <c r="DIE9" s="363"/>
      <c r="DIF9" s="363"/>
      <c r="DIG9" s="363"/>
      <c r="DIH9" s="363"/>
      <c r="DII9" s="363"/>
      <c r="DIJ9" s="363"/>
      <c r="DIK9" s="363"/>
      <c r="DIL9" s="363"/>
      <c r="DIM9" s="363"/>
      <c r="DIN9" s="363"/>
      <c r="DIO9" s="363"/>
      <c r="DIP9" s="363"/>
      <c r="DIQ9" s="363"/>
      <c r="DIR9" s="363"/>
      <c r="DIS9" s="363"/>
      <c r="DIT9" s="363"/>
      <c r="DIU9" s="363"/>
      <c r="DIV9" s="363"/>
      <c r="DIW9" s="363"/>
      <c r="DIX9" s="363"/>
      <c r="DIY9" s="363"/>
      <c r="DIZ9" s="363"/>
      <c r="DJA9" s="363"/>
      <c r="DJB9" s="363"/>
      <c r="DJC9" s="363"/>
      <c r="DJD9" s="363"/>
      <c r="DJE9" s="363"/>
      <c r="DJF9" s="363"/>
      <c r="DJG9" s="363"/>
      <c r="DJH9" s="363"/>
      <c r="DJI9" s="363"/>
      <c r="DJJ9" s="363"/>
      <c r="DJK9" s="363"/>
      <c r="DJL9" s="363"/>
      <c r="DJM9" s="363"/>
      <c r="DJN9" s="363"/>
      <c r="DJO9" s="363"/>
      <c r="DJP9" s="363"/>
      <c r="DJQ9" s="363"/>
      <c r="DJR9" s="363"/>
      <c r="DJS9" s="363"/>
      <c r="DJT9" s="363"/>
      <c r="DJU9" s="363"/>
      <c r="DJV9" s="363"/>
      <c r="DJW9" s="363"/>
      <c r="DJX9" s="363"/>
      <c r="DJY9" s="363"/>
      <c r="DJZ9" s="363"/>
      <c r="DKA9" s="363"/>
      <c r="DKB9" s="363"/>
      <c r="DKC9" s="363"/>
      <c r="DKD9" s="363"/>
      <c r="DKE9" s="363"/>
      <c r="DKF9" s="363"/>
      <c r="DKG9" s="363"/>
      <c r="DKH9" s="363"/>
      <c r="DKI9" s="363"/>
      <c r="DKJ9" s="363"/>
      <c r="DKK9" s="363"/>
      <c r="DKL9" s="363"/>
      <c r="DKM9" s="363"/>
      <c r="DKN9" s="363"/>
      <c r="DKO9" s="363"/>
      <c r="DKP9" s="363"/>
      <c r="DKQ9" s="363"/>
      <c r="DKR9" s="363"/>
      <c r="DKS9" s="363"/>
      <c r="DKT9" s="363"/>
      <c r="DKU9" s="363"/>
      <c r="DKV9" s="363"/>
      <c r="DKW9" s="363"/>
      <c r="DKX9" s="363"/>
      <c r="DKY9" s="363"/>
      <c r="DKZ9" s="363"/>
      <c r="DLA9" s="363"/>
      <c r="DLB9" s="363"/>
      <c r="DLC9" s="363"/>
      <c r="DLD9" s="363"/>
      <c r="DLE9" s="363"/>
      <c r="DLF9" s="363"/>
      <c r="DLG9" s="363"/>
      <c r="DLH9" s="363"/>
      <c r="DLI9" s="363"/>
      <c r="DLJ9" s="363"/>
      <c r="DLK9" s="363"/>
      <c r="DLL9" s="363"/>
      <c r="DLM9" s="363"/>
      <c r="DLN9" s="363"/>
      <c r="DLO9" s="363"/>
      <c r="DLP9" s="363"/>
      <c r="DLQ9" s="363"/>
      <c r="DLR9" s="363"/>
      <c r="DLS9" s="363"/>
      <c r="DLT9" s="363"/>
      <c r="DLU9" s="363"/>
      <c r="DLV9" s="363"/>
      <c r="DLW9" s="363"/>
      <c r="DLX9" s="363"/>
      <c r="DLY9" s="363"/>
      <c r="DLZ9" s="363"/>
      <c r="DMA9" s="363"/>
      <c r="DMB9" s="363"/>
      <c r="DMC9" s="363"/>
      <c r="DMD9" s="363"/>
      <c r="DME9" s="363"/>
      <c r="DMF9" s="363"/>
      <c r="DMG9" s="363"/>
      <c r="DMH9" s="363"/>
      <c r="DMI9" s="363"/>
      <c r="DMJ9" s="363"/>
      <c r="DMK9" s="363"/>
      <c r="DML9" s="363"/>
      <c r="DMM9" s="363"/>
      <c r="DMN9" s="363"/>
      <c r="DMO9" s="363"/>
      <c r="DMP9" s="363"/>
      <c r="DMQ9" s="363"/>
      <c r="DMR9" s="363"/>
      <c r="DMS9" s="363"/>
      <c r="DMT9" s="363"/>
      <c r="DMU9" s="363"/>
      <c r="DMV9" s="363"/>
      <c r="DMW9" s="363"/>
      <c r="DMX9" s="363"/>
      <c r="DMY9" s="363"/>
      <c r="DMZ9" s="363"/>
      <c r="DNA9" s="363"/>
      <c r="DNB9" s="363"/>
      <c r="DNC9" s="363"/>
      <c r="DND9" s="363"/>
      <c r="DNE9" s="363"/>
      <c r="DNF9" s="363"/>
      <c r="DNG9" s="363"/>
      <c r="DNH9" s="363"/>
      <c r="DNI9" s="363"/>
      <c r="DNJ9" s="363"/>
      <c r="DNK9" s="363"/>
      <c r="DNL9" s="363"/>
      <c r="DNM9" s="363"/>
      <c r="DNN9" s="363"/>
      <c r="DNO9" s="363"/>
      <c r="DNP9" s="363"/>
      <c r="DNQ9" s="363"/>
      <c r="DNR9" s="363"/>
      <c r="DNS9" s="363"/>
      <c r="DNT9" s="363"/>
      <c r="DNU9" s="363"/>
      <c r="DNV9" s="363"/>
      <c r="DNW9" s="363"/>
      <c r="DNX9" s="363"/>
      <c r="DNY9" s="363"/>
      <c r="DNZ9" s="363"/>
      <c r="DOA9" s="363"/>
      <c r="DOB9" s="363"/>
      <c r="DOC9" s="363"/>
      <c r="DOD9" s="363"/>
      <c r="DOE9" s="363"/>
      <c r="DOF9" s="363"/>
      <c r="DOG9" s="363"/>
      <c r="DOH9" s="363"/>
      <c r="DOI9" s="363"/>
      <c r="DOJ9" s="363"/>
      <c r="DOK9" s="363"/>
      <c r="DOL9" s="363"/>
      <c r="DOM9" s="363"/>
      <c r="DON9" s="363"/>
      <c r="DOO9" s="363"/>
      <c r="DOP9" s="363"/>
      <c r="DOQ9" s="363"/>
      <c r="DOR9" s="363"/>
      <c r="DOS9" s="363"/>
      <c r="DOT9" s="363"/>
      <c r="DOU9" s="363"/>
      <c r="DOV9" s="363"/>
      <c r="DOW9" s="363"/>
      <c r="DOX9" s="363"/>
      <c r="DOY9" s="363"/>
      <c r="DOZ9" s="363"/>
      <c r="DPA9" s="363"/>
      <c r="DPB9" s="363"/>
      <c r="DPC9" s="363"/>
      <c r="DPD9" s="363"/>
      <c r="DPE9" s="363"/>
      <c r="DPF9" s="363"/>
      <c r="DPG9" s="363"/>
      <c r="DPH9" s="363"/>
      <c r="DPI9" s="363"/>
      <c r="DPJ9" s="363"/>
      <c r="DPK9" s="363"/>
      <c r="DPL9" s="363"/>
      <c r="DPM9" s="363"/>
      <c r="DPN9" s="363"/>
      <c r="DPO9" s="363"/>
      <c r="DPP9" s="363"/>
      <c r="DPQ9" s="363"/>
      <c r="DPR9" s="363"/>
      <c r="DPS9" s="363"/>
      <c r="DPT9" s="363"/>
      <c r="DPU9" s="363"/>
      <c r="DPV9" s="363"/>
      <c r="DPW9" s="363"/>
      <c r="DPX9" s="363"/>
      <c r="DPY9" s="363"/>
      <c r="DPZ9" s="363"/>
      <c r="DQA9" s="363"/>
      <c r="DQB9" s="363"/>
      <c r="DQC9" s="363"/>
      <c r="DQD9" s="363"/>
      <c r="DQE9" s="363"/>
      <c r="DQF9" s="363"/>
      <c r="DQG9" s="363"/>
      <c r="DQH9" s="363"/>
      <c r="DQI9" s="363"/>
      <c r="DQJ9" s="363"/>
      <c r="DQK9" s="363"/>
      <c r="DQL9" s="363"/>
      <c r="DQM9" s="363"/>
      <c r="DQN9" s="363"/>
      <c r="DQO9" s="363"/>
      <c r="DQP9" s="363"/>
      <c r="DQQ9" s="363"/>
      <c r="DQR9" s="363"/>
      <c r="DQS9" s="363"/>
      <c r="DQT9" s="363"/>
      <c r="DQU9" s="363"/>
      <c r="DQV9" s="363"/>
      <c r="DQW9" s="363"/>
      <c r="DQX9" s="363"/>
      <c r="DQY9" s="363"/>
      <c r="DQZ9" s="363"/>
      <c r="DRA9" s="363"/>
      <c r="DRB9" s="363"/>
      <c r="DRC9" s="363"/>
      <c r="DRD9" s="363"/>
      <c r="DRE9" s="363"/>
      <c r="DRF9" s="363"/>
      <c r="DRG9" s="363"/>
      <c r="DRH9" s="363"/>
      <c r="DRI9" s="363"/>
      <c r="DRJ9" s="363"/>
      <c r="DRK9" s="363"/>
      <c r="DRL9" s="363"/>
      <c r="DRM9" s="363"/>
      <c r="DRN9" s="363"/>
      <c r="DRO9" s="363"/>
      <c r="DRP9" s="363"/>
      <c r="DRQ9" s="363"/>
      <c r="DRR9" s="363"/>
      <c r="DRS9" s="363"/>
      <c r="DRT9" s="363"/>
      <c r="DRU9" s="363"/>
      <c r="DRV9" s="363"/>
      <c r="DRW9" s="363"/>
      <c r="DRX9" s="363"/>
      <c r="DRY9" s="363"/>
      <c r="DRZ9" s="363"/>
      <c r="DSA9" s="363"/>
      <c r="DSB9" s="363"/>
      <c r="DSC9" s="363"/>
      <c r="DSD9" s="363"/>
      <c r="DSE9" s="363"/>
      <c r="DSF9" s="363"/>
      <c r="DSG9" s="363"/>
      <c r="DSH9" s="363"/>
      <c r="DSI9" s="363"/>
      <c r="DSJ9" s="363"/>
      <c r="DSK9" s="363"/>
      <c r="DSL9" s="363"/>
      <c r="DSM9" s="363"/>
      <c r="DSN9" s="363"/>
      <c r="DSO9" s="363"/>
      <c r="DSP9" s="363"/>
      <c r="DSQ9" s="363"/>
      <c r="DSR9" s="363"/>
      <c r="DSS9" s="363"/>
      <c r="DST9" s="363"/>
      <c r="DSU9" s="363"/>
      <c r="DSV9" s="363"/>
      <c r="DSW9" s="363"/>
      <c r="DSX9" s="363"/>
      <c r="DSY9" s="363"/>
      <c r="DSZ9" s="363"/>
      <c r="DTA9" s="363"/>
      <c r="DTB9" s="363"/>
      <c r="DTC9" s="363"/>
      <c r="DTD9" s="363"/>
      <c r="DTE9" s="363"/>
      <c r="DTF9" s="363"/>
      <c r="DTG9" s="363"/>
      <c r="DTH9" s="363"/>
      <c r="DTI9" s="363"/>
      <c r="DTJ9" s="363"/>
      <c r="DTK9" s="363"/>
      <c r="DTL9" s="363"/>
      <c r="DTM9" s="363"/>
      <c r="DTN9" s="363"/>
      <c r="DTO9" s="363"/>
      <c r="DTP9" s="363"/>
      <c r="DTQ9" s="363"/>
      <c r="DTR9" s="363"/>
      <c r="DTS9" s="363"/>
      <c r="DTT9" s="363"/>
      <c r="DTU9" s="363"/>
      <c r="DTV9" s="363"/>
      <c r="DTW9" s="363"/>
      <c r="DTX9" s="363"/>
      <c r="DTY9" s="363"/>
      <c r="DTZ9" s="363"/>
      <c r="DUA9" s="363"/>
      <c r="DUB9" s="363"/>
      <c r="DUC9" s="363"/>
      <c r="DUD9" s="363"/>
      <c r="DUE9" s="363"/>
      <c r="DUF9" s="363"/>
      <c r="DUG9" s="363"/>
      <c r="DUH9" s="363"/>
      <c r="DUI9" s="363"/>
      <c r="DUJ9" s="363"/>
      <c r="DUK9" s="363"/>
      <c r="DUL9" s="363"/>
      <c r="DUM9" s="363"/>
      <c r="DUN9" s="363"/>
      <c r="DUO9" s="363"/>
      <c r="DUP9" s="363"/>
      <c r="DUQ9" s="363"/>
      <c r="DUR9" s="363"/>
      <c r="DUS9" s="363"/>
      <c r="DUT9" s="363"/>
      <c r="DUU9" s="363"/>
      <c r="DUV9" s="363"/>
      <c r="DUW9" s="363"/>
      <c r="DUX9" s="363"/>
      <c r="DUY9" s="363"/>
      <c r="DUZ9" s="363"/>
      <c r="DVA9" s="363"/>
      <c r="DVB9" s="363"/>
      <c r="DVC9" s="363"/>
      <c r="DVD9" s="363"/>
      <c r="DVE9" s="363"/>
      <c r="DVF9" s="363"/>
      <c r="DVG9" s="363"/>
      <c r="DVH9" s="363"/>
      <c r="DVI9" s="363"/>
      <c r="DVJ9" s="363"/>
      <c r="DVK9" s="363"/>
      <c r="DVL9" s="363"/>
      <c r="DVM9" s="363"/>
      <c r="DVN9" s="363"/>
      <c r="DVO9" s="363"/>
      <c r="DVP9" s="363"/>
      <c r="DVQ9" s="363"/>
      <c r="DVR9" s="363"/>
      <c r="DVS9" s="363"/>
      <c r="DVT9" s="363"/>
      <c r="DVU9" s="363"/>
      <c r="DVV9" s="363"/>
      <c r="DVW9" s="363"/>
      <c r="DVX9" s="363"/>
      <c r="DVY9" s="363"/>
      <c r="DVZ9" s="363"/>
      <c r="DWA9" s="363"/>
      <c r="DWB9" s="363"/>
      <c r="DWC9" s="363"/>
      <c r="DWD9" s="363"/>
      <c r="DWE9" s="363"/>
      <c r="DWF9" s="363"/>
      <c r="DWG9" s="363"/>
      <c r="DWH9" s="363"/>
      <c r="DWI9" s="363"/>
      <c r="DWJ9" s="363"/>
      <c r="DWK9" s="363"/>
      <c r="DWL9" s="363"/>
      <c r="DWM9" s="363"/>
      <c r="DWN9" s="363"/>
      <c r="DWO9" s="363"/>
      <c r="DWP9" s="363"/>
      <c r="DWQ9" s="363"/>
      <c r="DWR9" s="363"/>
      <c r="DWS9" s="363"/>
      <c r="DWT9" s="363"/>
      <c r="DWU9" s="363"/>
      <c r="DWV9" s="363"/>
      <c r="DWW9" s="363"/>
      <c r="DWX9" s="363"/>
      <c r="DWY9" s="363"/>
      <c r="DWZ9" s="363"/>
      <c r="DXA9" s="363"/>
      <c r="DXB9" s="363"/>
      <c r="DXC9" s="363"/>
      <c r="DXD9" s="363"/>
      <c r="DXE9" s="363"/>
      <c r="DXF9" s="363"/>
      <c r="DXG9" s="363"/>
      <c r="DXH9" s="363"/>
      <c r="DXI9" s="363"/>
      <c r="DXJ9" s="363"/>
      <c r="DXK9" s="363"/>
      <c r="DXL9" s="363"/>
      <c r="DXM9" s="363"/>
      <c r="DXN9" s="363"/>
      <c r="DXO9" s="363"/>
      <c r="DXP9" s="363"/>
      <c r="DXQ9" s="363"/>
      <c r="DXR9" s="363"/>
      <c r="DXS9" s="363"/>
      <c r="DXT9" s="363"/>
      <c r="DXU9" s="363"/>
      <c r="DXV9" s="363"/>
      <c r="DXW9" s="363"/>
      <c r="DXX9" s="363"/>
      <c r="DXY9" s="363"/>
      <c r="DXZ9" s="363"/>
      <c r="DYA9" s="363"/>
      <c r="DYB9" s="363"/>
      <c r="DYC9" s="363"/>
      <c r="DYD9" s="363"/>
      <c r="DYE9" s="363"/>
      <c r="DYF9" s="363"/>
      <c r="DYG9" s="363"/>
      <c r="DYH9" s="363"/>
      <c r="DYI9" s="363"/>
      <c r="DYJ9" s="363"/>
      <c r="DYK9" s="363"/>
      <c r="DYL9" s="363"/>
      <c r="DYM9" s="363"/>
      <c r="DYN9" s="363"/>
      <c r="DYO9" s="363"/>
      <c r="DYP9" s="363"/>
      <c r="DYQ9" s="363"/>
      <c r="DYR9" s="363"/>
      <c r="DYS9" s="363"/>
      <c r="DYT9" s="363"/>
      <c r="DYU9" s="363"/>
      <c r="DYV9" s="363"/>
      <c r="DYW9" s="363"/>
      <c r="DYX9" s="363"/>
      <c r="DYY9" s="363"/>
      <c r="DYZ9" s="363"/>
      <c r="DZA9" s="363"/>
      <c r="DZB9" s="363"/>
      <c r="DZC9" s="363"/>
      <c r="DZD9" s="363"/>
      <c r="DZE9" s="363"/>
      <c r="DZF9" s="363"/>
      <c r="DZG9" s="363"/>
      <c r="DZH9" s="363"/>
      <c r="DZI9" s="363"/>
      <c r="DZJ9" s="363"/>
      <c r="DZK9" s="363"/>
      <c r="DZL9" s="363"/>
      <c r="DZM9" s="363"/>
      <c r="DZN9" s="363"/>
      <c r="DZO9" s="363"/>
      <c r="DZP9" s="363"/>
      <c r="DZQ9" s="363"/>
      <c r="DZR9" s="363"/>
      <c r="DZS9" s="363"/>
      <c r="DZT9" s="363"/>
      <c r="DZU9" s="363"/>
      <c r="DZV9" s="363"/>
      <c r="DZW9" s="363"/>
      <c r="DZX9" s="363"/>
      <c r="DZY9" s="363"/>
      <c r="DZZ9" s="363"/>
      <c r="EAA9" s="363"/>
      <c r="EAB9" s="363"/>
      <c r="EAC9" s="363"/>
      <c r="EAD9" s="363"/>
      <c r="EAE9" s="363"/>
      <c r="EAF9" s="363"/>
      <c r="EAG9" s="363"/>
      <c r="EAH9" s="363"/>
      <c r="EAI9" s="363"/>
      <c r="EAJ9" s="363"/>
      <c r="EAK9" s="363"/>
      <c r="EAL9" s="363"/>
      <c r="EAM9" s="363"/>
      <c r="EAN9" s="363"/>
      <c r="EAO9" s="363"/>
      <c r="EAP9" s="363"/>
      <c r="EAQ9" s="363"/>
      <c r="EAR9" s="363"/>
      <c r="EAS9" s="363"/>
      <c r="EAT9" s="363"/>
      <c r="EAU9" s="363"/>
      <c r="EAV9" s="363"/>
      <c r="EAW9" s="363"/>
      <c r="EAX9" s="363"/>
      <c r="EAY9" s="363"/>
      <c r="EAZ9" s="363"/>
      <c r="EBA9" s="363"/>
      <c r="EBB9" s="363"/>
      <c r="EBC9" s="363"/>
      <c r="EBD9" s="363"/>
      <c r="EBE9" s="363"/>
      <c r="EBF9" s="363"/>
      <c r="EBG9" s="363"/>
      <c r="EBH9" s="363"/>
      <c r="EBI9" s="363"/>
      <c r="EBJ9" s="363"/>
      <c r="EBK9" s="363"/>
      <c r="EBL9" s="363"/>
      <c r="EBM9" s="363"/>
      <c r="EBN9" s="363"/>
      <c r="EBO9" s="363"/>
      <c r="EBP9" s="363"/>
      <c r="EBQ9" s="363"/>
      <c r="EBR9" s="363"/>
      <c r="EBS9" s="363"/>
      <c r="EBT9" s="363"/>
      <c r="EBU9" s="363"/>
      <c r="EBV9" s="363"/>
      <c r="EBW9" s="363"/>
      <c r="EBX9" s="363"/>
      <c r="EBY9" s="363"/>
      <c r="EBZ9" s="363"/>
      <c r="ECA9" s="363"/>
      <c r="ECB9" s="363"/>
      <c r="ECC9" s="363"/>
      <c r="ECD9" s="363"/>
      <c r="ECE9" s="363"/>
      <c r="ECF9" s="363"/>
      <c r="ECG9" s="363"/>
      <c r="ECH9" s="363"/>
      <c r="ECI9" s="363"/>
      <c r="ECJ9" s="363"/>
      <c r="ECK9" s="363"/>
      <c r="ECL9" s="363"/>
      <c r="ECM9" s="363"/>
      <c r="ECN9" s="363"/>
      <c r="ECO9" s="363"/>
      <c r="ECP9" s="363"/>
      <c r="ECQ9" s="363"/>
      <c r="ECR9" s="363"/>
      <c r="ECS9" s="363"/>
      <c r="ECT9" s="363"/>
      <c r="ECU9" s="363"/>
      <c r="ECV9" s="363"/>
      <c r="ECW9" s="363"/>
      <c r="ECX9" s="363"/>
      <c r="ECY9" s="363"/>
      <c r="ECZ9" s="363"/>
      <c r="EDA9" s="363"/>
      <c r="EDB9" s="363"/>
      <c r="EDC9" s="363"/>
      <c r="EDD9" s="363"/>
      <c r="EDE9" s="363"/>
      <c r="EDF9" s="363"/>
      <c r="EDG9" s="363"/>
      <c r="EDH9" s="363"/>
      <c r="EDI9" s="363"/>
      <c r="EDJ9" s="363"/>
      <c r="EDK9" s="363"/>
      <c r="EDL9" s="363"/>
      <c r="EDM9" s="363"/>
      <c r="EDN9" s="363"/>
      <c r="EDO9" s="363"/>
      <c r="EDP9" s="363"/>
      <c r="EDQ9" s="363"/>
      <c r="EDR9" s="363"/>
      <c r="EDS9" s="363"/>
      <c r="EDT9" s="363"/>
      <c r="EDU9" s="363"/>
      <c r="EDV9" s="363"/>
      <c r="EDW9" s="363"/>
      <c r="EDX9" s="363"/>
      <c r="EDY9" s="363"/>
      <c r="EDZ9" s="363"/>
      <c r="EEA9" s="363"/>
      <c r="EEB9" s="363"/>
      <c r="EEC9" s="363"/>
      <c r="EED9" s="363"/>
      <c r="EEE9" s="363"/>
      <c r="EEF9" s="363"/>
      <c r="EEG9" s="363"/>
      <c r="EEH9" s="363"/>
      <c r="EEI9" s="363"/>
      <c r="EEJ9" s="363"/>
      <c r="EEK9" s="363"/>
      <c r="EEL9" s="363"/>
      <c r="EEM9" s="363"/>
      <c r="EEN9" s="363"/>
      <c r="EEO9" s="363"/>
      <c r="EEP9" s="363"/>
      <c r="EEQ9" s="363"/>
      <c r="EER9" s="363"/>
      <c r="EES9" s="363"/>
      <c r="EET9" s="363"/>
      <c r="EEU9" s="363"/>
      <c r="EEV9" s="363"/>
      <c r="EEW9" s="363"/>
      <c r="EEX9" s="363"/>
      <c r="EEY9" s="363"/>
      <c r="EEZ9" s="363"/>
      <c r="EFA9" s="363"/>
      <c r="EFB9" s="363"/>
      <c r="EFC9" s="363"/>
      <c r="EFD9" s="363"/>
      <c r="EFE9" s="363"/>
      <c r="EFF9" s="363"/>
      <c r="EFG9" s="363"/>
      <c r="EFH9" s="363"/>
      <c r="EFI9" s="363"/>
      <c r="EFJ9" s="363"/>
      <c r="EFK9" s="363"/>
      <c r="EFL9" s="363"/>
      <c r="EFM9" s="363"/>
      <c r="EFN9" s="363"/>
      <c r="EFO9" s="363"/>
      <c r="EFP9" s="363"/>
      <c r="EFQ9" s="363"/>
      <c r="EFR9" s="363"/>
      <c r="EFS9" s="363"/>
      <c r="EFT9" s="363"/>
      <c r="EFU9" s="363"/>
      <c r="EFV9" s="363"/>
      <c r="EFW9" s="363"/>
      <c r="EFX9" s="363"/>
      <c r="EFY9" s="363"/>
      <c r="EFZ9" s="363"/>
      <c r="EGA9" s="363"/>
      <c r="EGB9" s="363"/>
      <c r="EGC9" s="363"/>
      <c r="EGD9" s="363"/>
      <c r="EGE9" s="363"/>
      <c r="EGF9" s="363"/>
      <c r="EGG9" s="363"/>
      <c r="EGH9" s="363"/>
      <c r="EGI9" s="363"/>
      <c r="EGJ9" s="363"/>
      <c r="EGK9" s="363"/>
      <c r="EGL9" s="363"/>
      <c r="EGM9" s="363"/>
      <c r="EGN9" s="363"/>
      <c r="EGO9" s="363"/>
      <c r="EGP9" s="363"/>
      <c r="EGQ9" s="363"/>
      <c r="EGR9" s="363"/>
      <c r="EGS9" s="363"/>
      <c r="EGT9" s="363"/>
      <c r="EGU9" s="363"/>
      <c r="EGV9" s="363"/>
      <c r="EGW9" s="363"/>
      <c r="EGX9" s="363"/>
      <c r="EGY9" s="363"/>
      <c r="EGZ9" s="363"/>
      <c r="EHA9" s="363"/>
      <c r="EHB9" s="363"/>
      <c r="EHC9" s="363"/>
      <c r="EHD9" s="363"/>
      <c r="EHE9" s="363"/>
      <c r="EHF9" s="363"/>
      <c r="EHG9" s="363"/>
      <c r="EHH9" s="363"/>
      <c r="EHI9" s="363"/>
      <c r="EHJ9" s="363"/>
      <c r="EHK9" s="363"/>
      <c r="EHL9" s="363"/>
      <c r="EHM9" s="363"/>
      <c r="EHN9" s="363"/>
      <c r="EHO9" s="363"/>
      <c r="EHP9" s="363"/>
      <c r="EHQ9" s="363"/>
      <c r="EHR9" s="363"/>
      <c r="EHS9" s="363"/>
      <c r="EHT9" s="363"/>
      <c r="EHU9" s="363"/>
      <c r="EHV9" s="363"/>
      <c r="EHW9" s="363"/>
      <c r="EHX9" s="363"/>
      <c r="EHY9" s="363"/>
      <c r="EHZ9" s="363"/>
      <c r="EIA9" s="363"/>
      <c r="EIB9" s="363"/>
      <c r="EIC9" s="363"/>
      <c r="EID9" s="363"/>
      <c r="EIE9" s="363"/>
      <c r="EIF9" s="363"/>
      <c r="EIG9" s="363"/>
      <c r="EIH9" s="363"/>
      <c r="EII9" s="363"/>
      <c r="EIJ9" s="363"/>
      <c r="EIK9" s="363"/>
      <c r="EIL9" s="363"/>
      <c r="EIM9" s="363"/>
      <c r="EIN9" s="363"/>
      <c r="EIO9" s="363"/>
      <c r="EIP9" s="363"/>
      <c r="EIQ9" s="363"/>
      <c r="EIR9" s="363"/>
      <c r="EIS9" s="363"/>
      <c r="EIT9" s="363"/>
      <c r="EIU9" s="363"/>
      <c r="EIV9" s="363"/>
      <c r="EIW9" s="363"/>
      <c r="EIX9" s="363"/>
      <c r="EIY9" s="363"/>
      <c r="EIZ9" s="363"/>
      <c r="EJA9" s="363"/>
      <c r="EJB9" s="363"/>
      <c r="EJC9" s="363"/>
      <c r="EJD9" s="363"/>
      <c r="EJE9" s="363"/>
      <c r="EJF9" s="363"/>
      <c r="EJG9" s="363"/>
      <c r="EJH9" s="363"/>
      <c r="EJI9" s="363"/>
      <c r="EJJ9" s="363"/>
      <c r="EJK9" s="363"/>
      <c r="EJL9" s="363"/>
      <c r="EJM9" s="363"/>
      <c r="EJN9" s="363"/>
      <c r="EJO9" s="363"/>
      <c r="EJP9" s="363"/>
      <c r="EJQ9" s="363"/>
      <c r="EJR9" s="363"/>
      <c r="EJS9" s="363"/>
      <c r="EJT9" s="363"/>
      <c r="EJU9" s="363"/>
      <c r="EJV9" s="363"/>
      <c r="EJW9" s="363"/>
      <c r="EJX9" s="363"/>
      <c r="EJY9" s="363"/>
      <c r="EJZ9" s="363"/>
      <c r="EKA9" s="363"/>
      <c r="EKB9" s="363"/>
      <c r="EKC9" s="363"/>
      <c r="EKD9" s="363"/>
      <c r="EKE9" s="363"/>
      <c r="EKF9" s="363"/>
      <c r="EKG9" s="363"/>
      <c r="EKH9" s="363"/>
      <c r="EKI9" s="363"/>
      <c r="EKJ9" s="363"/>
      <c r="EKK9" s="363"/>
      <c r="EKL9" s="363"/>
      <c r="EKM9" s="363"/>
      <c r="EKN9" s="363"/>
      <c r="EKO9" s="363"/>
      <c r="EKP9" s="363"/>
      <c r="EKQ9" s="363"/>
      <c r="EKR9" s="363"/>
      <c r="EKS9" s="363"/>
      <c r="EKT9" s="363"/>
      <c r="EKU9" s="363"/>
      <c r="EKV9" s="363"/>
      <c r="EKW9" s="363"/>
      <c r="EKX9" s="363"/>
      <c r="EKY9" s="363"/>
      <c r="EKZ9" s="363"/>
      <c r="ELA9" s="363"/>
      <c r="ELB9" s="363"/>
      <c r="ELC9" s="363"/>
      <c r="ELD9" s="363"/>
      <c r="ELE9" s="363"/>
      <c r="ELF9" s="363"/>
      <c r="ELG9" s="363"/>
      <c r="ELH9" s="363"/>
      <c r="ELI9" s="363"/>
      <c r="ELJ9" s="363"/>
      <c r="ELK9" s="363"/>
      <c r="ELL9" s="363"/>
      <c r="ELM9" s="363"/>
      <c r="ELN9" s="363"/>
      <c r="ELO9" s="363"/>
      <c r="ELP9" s="363"/>
      <c r="ELQ9" s="363"/>
      <c r="ELR9" s="363"/>
      <c r="ELS9" s="363"/>
      <c r="ELT9" s="363"/>
      <c r="ELU9" s="363"/>
      <c r="ELV9" s="363"/>
      <c r="ELW9" s="363"/>
      <c r="ELX9" s="363"/>
      <c r="ELY9" s="363"/>
      <c r="ELZ9" s="363"/>
      <c r="EMA9" s="363"/>
      <c r="EMB9" s="363"/>
      <c r="EMC9" s="363"/>
      <c r="EMD9" s="363"/>
      <c r="EME9" s="363"/>
      <c r="EMF9" s="363"/>
      <c r="EMG9" s="363"/>
      <c r="EMH9" s="363"/>
      <c r="EMI9" s="363"/>
      <c r="EMJ9" s="363"/>
      <c r="EMK9" s="363"/>
      <c r="EML9" s="363"/>
      <c r="EMM9" s="363"/>
      <c r="EMN9" s="363"/>
      <c r="EMO9" s="363"/>
      <c r="EMP9" s="363"/>
      <c r="EMQ9" s="363"/>
      <c r="EMR9" s="363"/>
      <c r="EMS9" s="363"/>
      <c r="EMT9" s="363"/>
      <c r="EMU9" s="363"/>
      <c r="EMV9" s="363"/>
      <c r="EMW9" s="363"/>
      <c r="EMX9" s="363"/>
      <c r="EMY9" s="363"/>
      <c r="EMZ9" s="363"/>
      <c r="ENA9" s="363"/>
      <c r="ENB9" s="363"/>
      <c r="ENC9" s="363"/>
      <c r="END9" s="363"/>
      <c r="ENE9" s="363"/>
      <c r="ENF9" s="363"/>
      <c r="ENG9" s="363"/>
      <c r="ENH9" s="363"/>
      <c r="ENI9" s="363"/>
      <c r="ENJ9" s="363"/>
      <c r="ENK9" s="363"/>
      <c r="ENL9" s="363"/>
      <c r="ENM9" s="363"/>
      <c r="ENN9" s="363"/>
      <c r="ENO9" s="363"/>
      <c r="ENP9" s="363"/>
      <c r="ENQ9" s="363"/>
      <c r="ENR9" s="363"/>
      <c r="ENS9" s="363"/>
      <c r="ENT9" s="363"/>
      <c r="ENU9" s="363"/>
      <c r="ENV9" s="363"/>
      <c r="ENW9" s="363"/>
      <c r="ENX9" s="363"/>
      <c r="ENY9" s="363"/>
      <c r="ENZ9" s="363"/>
      <c r="EOA9" s="363"/>
      <c r="EOB9" s="363"/>
      <c r="EOC9" s="363"/>
      <c r="EOD9" s="363"/>
      <c r="EOE9" s="363"/>
      <c r="EOF9" s="363"/>
      <c r="EOG9" s="363"/>
      <c r="EOH9" s="363"/>
      <c r="EOI9" s="363"/>
      <c r="EOJ9" s="363"/>
      <c r="EOK9" s="363"/>
      <c r="EOL9" s="363"/>
      <c r="EOM9" s="363"/>
      <c r="EON9" s="363"/>
      <c r="EOO9" s="363"/>
      <c r="EOP9" s="363"/>
      <c r="EOQ9" s="363"/>
      <c r="EOR9" s="363"/>
      <c r="EOS9" s="363"/>
      <c r="EOT9" s="363"/>
      <c r="EOU9" s="363"/>
      <c r="EOV9" s="363"/>
      <c r="EOW9" s="363"/>
      <c r="EOX9" s="363"/>
      <c r="EOY9" s="363"/>
      <c r="EOZ9" s="363"/>
      <c r="EPA9" s="363"/>
      <c r="EPB9" s="363"/>
      <c r="EPC9" s="363"/>
      <c r="EPD9" s="363"/>
      <c r="EPE9" s="363"/>
      <c r="EPF9" s="363"/>
      <c r="EPG9" s="363"/>
      <c r="EPH9" s="363"/>
      <c r="EPI9" s="363"/>
      <c r="EPJ9" s="363"/>
      <c r="EPK9" s="363"/>
      <c r="EPL9" s="363"/>
      <c r="EPM9" s="363"/>
      <c r="EPN9" s="363"/>
      <c r="EPO9" s="363"/>
      <c r="EPP9" s="363"/>
      <c r="EPQ9" s="363"/>
      <c r="EPR9" s="363"/>
      <c r="EPS9" s="363"/>
      <c r="EPT9" s="363"/>
      <c r="EPU9" s="363"/>
      <c r="EPV9" s="363"/>
      <c r="EPW9" s="363"/>
      <c r="EPX9" s="363"/>
      <c r="EPY9" s="363"/>
      <c r="EPZ9" s="363"/>
      <c r="EQA9" s="363"/>
      <c r="EQB9" s="363"/>
      <c r="EQC9" s="363"/>
      <c r="EQD9" s="363"/>
      <c r="EQE9" s="363"/>
      <c r="EQF9" s="363"/>
      <c r="EQG9" s="363"/>
      <c r="EQH9" s="363"/>
      <c r="EQI9" s="363"/>
      <c r="EQJ9" s="363"/>
      <c r="EQK9" s="363"/>
      <c r="EQL9" s="363"/>
      <c r="EQM9" s="363"/>
      <c r="EQN9" s="363"/>
      <c r="EQO9" s="363"/>
      <c r="EQP9" s="363"/>
      <c r="EQQ9" s="363"/>
      <c r="EQR9" s="363"/>
      <c r="EQS9" s="363"/>
      <c r="EQT9" s="363"/>
      <c r="EQU9" s="363"/>
      <c r="EQV9" s="363"/>
      <c r="EQW9" s="363"/>
      <c r="EQX9" s="363"/>
      <c r="EQY9" s="363"/>
      <c r="EQZ9" s="363"/>
      <c r="ERA9" s="363"/>
      <c r="ERB9" s="363"/>
      <c r="ERC9" s="363"/>
      <c r="ERD9" s="363"/>
      <c r="ERE9" s="363"/>
      <c r="ERF9" s="363"/>
      <c r="ERG9" s="363"/>
      <c r="ERH9" s="363"/>
      <c r="ERI9" s="363"/>
      <c r="ERJ9" s="363"/>
      <c r="ERK9" s="363"/>
      <c r="ERL9" s="363"/>
      <c r="ERM9" s="363"/>
      <c r="ERN9" s="363"/>
      <c r="ERO9" s="363"/>
      <c r="ERP9" s="363"/>
      <c r="ERQ9" s="363"/>
      <c r="ERR9" s="363"/>
      <c r="ERS9" s="363"/>
      <c r="ERT9" s="363"/>
      <c r="ERU9" s="363"/>
      <c r="ERV9" s="363"/>
      <c r="ERW9" s="363"/>
      <c r="ERX9" s="363"/>
      <c r="ERY9" s="363"/>
      <c r="ERZ9" s="363"/>
      <c r="ESA9" s="363"/>
      <c r="ESB9" s="363"/>
      <c r="ESC9" s="363"/>
      <c r="ESD9" s="363"/>
      <c r="ESE9" s="363"/>
      <c r="ESF9" s="363"/>
      <c r="ESG9" s="363"/>
      <c r="ESH9" s="363"/>
      <c r="ESI9" s="363"/>
      <c r="ESJ9" s="363"/>
      <c r="ESK9" s="363"/>
      <c r="ESL9" s="363"/>
      <c r="ESM9" s="363"/>
      <c r="ESN9" s="363"/>
      <c r="ESO9" s="363"/>
      <c r="ESP9" s="363"/>
      <c r="ESQ9" s="363"/>
      <c r="ESR9" s="363"/>
      <c r="ESS9" s="363"/>
      <c r="EST9" s="363"/>
      <c r="ESU9" s="363"/>
      <c r="ESV9" s="363"/>
      <c r="ESW9" s="363"/>
      <c r="ESX9" s="363"/>
      <c r="ESY9" s="363"/>
      <c r="ESZ9" s="363"/>
      <c r="ETA9" s="363"/>
      <c r="ETB9" s="363"/>
      <c r="ETC9" s="363"/>
      <c r="ETD9" s="363"/>
      <c r="ETE9" s="363"/>
      <c r="ETF9" s="363"/>
      <c r="ETG9" s="363"/>
      <c r="ETH9" s="363"/>
      <c r="ETI9" s="363"/>
      <c r="ETJ9" s="363"/>
      <c r="ETK9" s="363"/>
      <c r="ETL9" s="363"/>
      <c r="ETM9" s="363"/>
      <c r="ETN9" s="363"/>
      <c r="ETO9" s="363"/>
      <c r="ETP9" s="363"/>
      <c r="ETQ9" s="363"/>
      <c r="ETR9" s="363"/>
      <c r="ETS9" s="363"/>
      <c r="ETT9" s="363"/>
      <c r="ETU9" s="363"/>
      <c r="ETV9" s="363"/>
      <c r="ETW9" s="363"/>
      <c r="ETX9" s="363"/>
      <c r="ETY9" s="363"/>
      <c r="ETZ9" s="363"/>
      <c r="EUA9" s="363"/>
      <c r="EUB9" s="363"/>
      <c r="EUC9" s="363"/>
      <c r="EUD9" s="363"/>
      <c r="EUE9" s="363"/>
      <c r="EUF9" s="363"/>
      <c r="EUG9" s="363"/>
      <c r="EUH9" s="363"/>
      <c r="EUI9" s="363"/>
      <c r="EUJ9" s="363"/>
      <c r="EUK9" s="363"/>
      <c r="EUL9" s="363"/>
      <c r="EUM9" s="363"/>
      <c r="EUN9" s="363"/>
      <c r="EUO9" s="363"/>
      <c r="EUP9" s="363"/>
      <c r="EUQ9" s="363"/>
      <c r="EUR9" s="363"/>
      <c r="EUS9" s="363"/>
      <c r="EUT9" s="363"/>
      <c r="EUU9" s="363"/>
      <c r="EUV9" s="363"/>
      <c r="EUW9" s="363"/>
      <c r="EUX9" s="363"/>
      <c r="EUY9" s="363"/>
      <c r="EUZ9" s="363"/>
      <c r="EVA9" s="363"/>
      <c r="EVB9" s="363"/>
      <c r="EVC9" s="363"/>
      <c r="EVD9" s="363"/>
      <c r="EVE9" s="363"/>
      <c r="EVF9" s="363"/>
      <c r="EVG9" s="363"/>
      <c r="EVH9" s="363"/>
      <c r="EVI9" s="363"/>
      <c r="EVJ9" s="363"/>
      <c r="EVK9" s="363"/>
      <c r="EVL9" s="363"/>
      <c r="EVM9" s="363"/>
      <c r="EVN9" s="363"/>
      <c r="EVO9" s="363"/>
      <c r="EVP9" s="363"/>
      <c r="EVQ9" s="363"/>
      <c r="EVR9" s="363"/>
      <c r="EVS9" s="363"/>
      <c r="EVT9" s="363"/>
      <c r="EVU9" s="363"/>
      <c r="EVV9" s="363"/>
      <c r="EVW9" s="363"/>
      <c r="EVX9" s="363"/>
      <c r="EVY9" s="363"/>
      <c r="EVZ9" s="363"/>
      <c r="EWA9" s="363"/>
      <c r="EWB9" s="363"/>
      <c r="EWC9" s="363"/>
      <c r="EWD9" s="363"/>
      <c r="EWE9" s="363"/>
      <c r="EWF9" s="363"/>
      <c r="EWG9" s="363"/>
      <c r="EWH9" s="363"/>
      <c r="EWI9" s="363"/>
      <c r="EWJ9" s="363"/>
      <c r="EWK9" s="363"/>
      <c r="EWL9" s="363"/>
      <c r="EWM9" s="363"/>
      <c r="EWN9" s="363"/>
      <c r="EWO9" s="363"/>
      <c r="EWP9" s="363"/>
      <c r="EWQ9" s="363"/>
      <c r="EWR9" s="363"/>
      <c r="EWS9" s="363"/>
      <c r="EWT9" s="363"/>
      <c r="EWU9" s="363"/>
      <c r="EWV9" s="363"/>
      <c r="EWW9" s="363"/>
      <c r="EWX9" s="363"/>
      <c r="EWY9" s="363"/>
      <c r="EWZ9" s="363"/>
      <c r="EXA9" s="363"/>
      <c r="EXB9" s="363"/>
      <c r="EXC9" s="363"/>
      <c r="EXD9" s="363"/>
      <c r="EXE9" s="363"/>
      <c r="EXF9" s="363"/>
      <c r="EXG9" s="363"/>
      <c r="EXH9" s="363"/>
      <c r="EXI9" s="363"/>
      <c r="EXJ9" s="363"/>
      <c r="EXK9" s="363"/>
      <c r="EXL9" s="363"/>
      <c r="EXM9" s="363"/>
      <c r="EXN9" s="363"/>
      <c r="EXO9" s="363"/>
      <c r="EXP9" s="363"/>
      <c r="EXQ9" s="363"/>
      <c r="EXR9" s="363"/>
      <c r="EXS9" s="363"/>
      <c r="EXT9" s="363"/>
      <c r="EXU9" s="363"/>
      <c r="EXV9" s="363"/>
      <c r="EXW9" s="363"/>
      <c r="EXX9" s="363"/>
      <c r="EXY9" s="363"/>
      <c r="EXZ9" s="363"/>
      <c r="EYA9" s="363"/>
      <c r="EYB9" s="363"/>
      <c r="EYC9" s="363"/>
      <c r="EYD9" s="363"/>
      <c r="EYE9" s="363"/>
      <c r="EYF9" s="363"/>
      <c r="EYG9" s="363"/>
      <c r="EYH9" s="363"/>
      <c r="EYI9" s="363"/>
      <c r="EYJ9" s="363"/>
      <c r="EYK9" s="363"/>
      <c r="EYL9" s="363"/>
      <c r="EYM9" s="363"/>
      <c r="EYN9" s="363"/>
      <c r="EYO9" s="363"/>
      <c r="EYP9" s="363"/>
      <c r="EYQ9" s="363"/>
      <c r="EYR9" s="363"/>
      <c r="EYS9" s="363"/>
      <c r="EYT9" s="363"/>
      <c r="EYU9" s="363"/>
      <c r="EYV9" s="363"/>
      <c r="EYW9" s="363"/>
      <c r="EYX9" s="363"/>
      <c r="EYY9" s="363"/>
      <c r="EYZ9" s="363"/>
      <c r="EZA9" s="363"/>
      <c r="EZB9" s="363"/>
      <c r="EZC9" s="363"/>
      <c r="EZD9" s="363"/>
      <c r="EZE9" s="363"/>
      <c r="EZF9" s="363"/>
      <c r="EZG9" s="363"/>
      <c r="EZH9" s="363"/>
      <c r="EZI9" s="363"/>
      <c r="EZJ9" s="363"/>
      <c r="EZK9" s="363"/>
      <c r="EZL9" s="363"/>
      <c r="EZM9" s="363"/>
      <c r="EZN9" s="363"/>
      <c r="EZO9" s="363"/>
      <c r="EZP9" s="363"/>
      <c r="EZQ9" s="363"/>
      <c r="EZR9" s="363"/>
      <c r="EZS9" s="363"/>
      <c r="EZT9" s="363"/>
      <c r="EZU9" s="363"/>
      <c r="EZV9" s="363"/>
      <c r="EZW9" s="363"/>
      <c r="EZX9" s="363"/>
      <c r="EZY9" s="363"/>
      <c r="EZZ9" s="363"/>
      <c r="FAA9" s="363"/>
      <c r="FAB9" s="363"/>
      <c r="FAC9" s="363"/>
      <c r="FAD9" s="363"/>
      <c r="FAE9" s="363"/>
      <c r="FAF9" s="363"/>
      <c r="FAG9" s="363"/>
      <c r="FAH9" s="363"/>
      <c r="FAI9" s="363"/>
      <c r="FAJ9" s="363"/>
      <c r="FAK9" s="363"/>
      <c r="FAL9" s="363"/>
      <c r="FAM9" s="363"/>
      <c r="FAN9" s="363"/>
      <c r="FAO9" s="363"/>
      <c r="FAP9" s="363"/>
      <c r="FAQ9" s="363"/>
      <c r="FAR9" s="363"/>
      <c r="FAS9" s="363"/>
      <c r="FAT9" s="363"/>
      <c r="FAU9" s="363"/>
      <c r="FAV9" s="363"/>
      <c r="FAW9" s="363"/>
      <c r="FAX9" s="363"/>
      <c r="FAY9" s="363"/>
      <c r="FAZ9" s="363"/>
      <c r="FBA9" s="363"/>
      <c r="FBB9" s="363"/>
      <c r="FBC9" s="363"/>
      <c r="FBD9" s="363"/>
      <c r="FBE9" s="363"/>
      <c r="FBF9" s="363"/>
      <c r="FBG9" s="363"/>
      <c r="FBH9" s="363"/>
      <c r="FBI9" s="363"/>
      <c r="FBJ9" s="363"/>
      <c r="FBK9" s="363"/>
      <c r="FBL9" s="363"/>
      <c r="FBM9" s="363"/>
      <c r="FBN9" s="363"/>
      <c r="FBO9" s="363"/>
      <c r="FBP9" s="363"/>
      <c r="FBQ9" s="363"/>
      <c r="FBR9" s="363"/>
      <c r="FBS9" s="363"/>
      <c r="FBT9" s="363"/>
      <c r="FBU9" s="363"/>
      <c r="FBV9" s="363"/>
      <c r="FBW9" s="363"/>
      <c r="FBX9" s="363"/>
      <c r="FBY9" s="363"/>
      <c r="FBZ9" s="363"/>
      <c r="FCA9" s="363"/>
      <c r="FCB9" s="363"/>
      <c r="FCC9" s="363"/>
      <c r="FCD9" s="363"/>
      <c r="FCE9" s="363"/>
      <c r="FCF9" s="363"/>
      <c r="FCG9" s="363"/>
      <c r="FCH9" s="363"/>
      <c r="FCI9" s="363"/>
      <c r="FCJ9" s="363"/>
      <c r="FCK9" s="363"/>
      <c r="FCL9" s="363"/>
      <c r="FCM9" s="363"/>
      <c r="FCN9" s="363"/>
      <c r="FCO9" s="363"/>
      <c r="FCP9" s="363"/>
      <c r="FCQ9" s="363"/>
      <c r="FCR9" s="363"/>
      <c r="FCS9" s="363"/>
      <c r="FCT9" s="363"/>
      <c r="FCU9" s="363"/>
      <c r="FCV9" s="363"/>
      <c r="FCW9" s="363"/>
      <c r="FCX9" s="363"/>
      <c r="FCY9" s="363"/>
      <c r="FCZ9" s="363"/>
      <c r="FDA9" s="363"/>
      <c r="FDB9" s="363"/>
      <c r="FDC9" s="363"/>
      <c r="FDD9" s="363"/>
      <c r="FDE9" s="363"/>
      <c r="FDF9" s="363"/>
      <c r="FDG9" s="363"/>
      <c r="FDH9" s="363"/>
      <c r="FDI9" s="363"/>
      <c r="FDJ9" s="363"/>
      <c r="FDK9" s="363"/>
      <c r="FDL9" s="363"/>
      <c r="FDM9" s="363"/>
      <c r="FDN9" s="363"/>
      <c r="FDO9" s="363"/>
      <c r="FDP9" s="363"/>
      <c r="FDQ9" s="363"/>
      <c r="FDR9" s="363"/>
      <c r="FDS9" s="363"/>
      <c r="FDT9" s="363"/>
      <c r="FDU9" s="363"/>
      <c r="FDV9" s="363"/>
      <c r="FDW9" s="363"/>
      <c r="FDX9" s="363"/>
      <c r="FDY9" s="363"/>
      <c r="FDZ9" s="363"/>
      <c r="FEA9" s="363"/>
      <c r="FEB9" s="363"/>
      <c r="FEC9" s="363"/>
      <c r="FED9" s="363"/>
      <c r="FEE9" s="363"/>
      <c r="FEF9" s="363"/>
      <c r="FEG9" s="363"/>
      <c r="FEH9" s="363"/>
      <c r="FEI9" s="363"/>
      <c r="FEJ9" s="363"/>
      <c r="FEK9" s="363"/>
      <c r="FEL9" s="363"/>
      <c r="FEM9" s="363"/>
      <c r="FEN9" s="363"/>
      <c r="FEO9" s="363"/>
      <c r="FEP9" s="363"/>
      <c r="FEQ9" s="363"/>
      <c r="FER9" s="363"/>
      <c r="FES9" s="363"/>
      <c r="FET9" s="363"/>
      <c r="FEU9" s="363"/>
      <c r="FEV9" s="363"/>
      <c r="FEW9" s="363"/>
      <c r="FEX9" s="363"/>
      <c r="FEY9" s="363"/>
      <c r="FEZ9" s="363"/>
      <c r="FFA9" s="363"/>
      <c r="FFB9" s="363"/>
      <c r="FFC9" s="363"/>
      <c r="FFD9" s="363"/>
      <c r="FFE9" s="363"/>
      <c r="FFF9" s="363"/>
      <c r="FFG9" s="363"/>
      <c r="FFH9" s="363"/>
      <c r="FFI9" s="363"/>
      <c r="FFJ9" s="363"/>
      <c r="FFK9" s="363"/>
      <c r="FFL9" s="363"/>
      <c r="FFM9" s="363"/>
      <c r="FFN9" s="363"/>
      <c r="FFO9" s="363"/>
      <c r="FFP9" s="363"/>
      <c r="FFQ9" s="363"/>
      <c r="FFR9" s="363"/>
      <c r="FFS9" s="363"/>
      <c r="FFT9" s="363"/>
      <c r="FFU9" s="363"/>
      <c r="FFV9" s="363"/>
      <c r="FFW9" s="363"/>
      <c r="FFX9" s="363"/>
      <c r="FFY9" s="363"/>
      <c r="FFZ9" s="363"/>
      <c r="FGA9" s="363"/>
      <c r="FGB9" s="363"/>
      <c r="FGC9" s="363"/>
      <c r="FGD9" s="363"/>
      <c r="FGE9" s="363"/>
      <c r="FGF9" s="363"/>
      <c r="FGG9" s="363"/>
      <c r="FGH9" s="363"/>
      <c r="FGI9" s="363"/>
      <c r="FGJ9" s="363"/>
      <c r="FGK9" s="363"/>
      <c r="FGL9" s="363"/>
      <c r="FGM9" s="363"/>
      <c r="FGN9" s="363"/>
      <c r="FGO9" s="363"/>
      <c r="FGP9" s="363"/>
      <c r="FGQ9" s="363"/>
      <c r="FGR9" s="363"/>
      <c r="FGS9" s="363"/>
      <c r="FGT9" s="363"/>
      <c r="FGU9" s="363"/>
      <c r="FGV9" s="363"/>
      <c r="FGW9" s="363"/>
      <c r="FGX9" s="363"/>
      <c r="FGY9" s="363"/>
      <c r="FGZ9" s="363"/>
      <c r="FHA9" s="363"/>
      <c r="FHB9" s="363"/>
      <c r="FHC9" s="363"/>
      <c r="FHD9" s="363"/>
      <c r="FHE9" s="363"/>
      <c r="FHF9" s="363"/>
      <c r="FHG9" s="363"/>
      <c r="FHH9" s="363"/>
      <c r="FHI9" s="363"/>
      <c r="FHJ9" s="363"/>
      <c r="FHK9" s="363"/>
      <c r="FHL9" s="363"/>
      <c r="FHM9" s="363"/>
      <c r="FHN9" s="363"/>
      <c r="FHO9" s="363"/>
      <c r="FHP9" s="363"/>
      <c r="FHQ9" s="363"/>
      <c r="FHR9" s="363"/>
      <c r="FHS9" s="363"/>
      <c r="FHT9" s="363"/>
      <c r="FHU9" s="363"/>
      <c r="FHV9" s="363"/>
      <c r="FHW9" s="363"/>
      <c r="FHX9" s="363"/>
      <c r="FHY9" s="363"/>
      <c r="FHZ9" s="363"/>
      <c r="FIA9" s="363"/>
      <c r="FIB9" s="363"/>
      <c r="FIC9" s="363"/>
      <c r="FID9" s="363"/>
      <c r="FIE9" s="363"/>
      <c r="FIF9" s="363"/>
      <c r="FIG9" s="363"/>
      <c r="FIH9" s="363"/>
      <c r="FII9" s="363"/>
      <c r="FIJ9" s="363"/>
      <c r="FIK9" s="363"/>
      <c r="FIL9" s="363"/>
      <c r="FIM9" s="363"/>
      <c r="FIN9" s="363"/>
      <c r="FIO9" s="363"/>
      <c r="FIP9" s="363"/>
      <c r="FIQ9" s="363"/>
      <c r="FIR9" s="363"/>
      <c r="FIS9" s="363"/>
      <c r="FIT9" s="363"/>
      <c r="FIU9" s="363"/>
      <c r="FIV9" s="363"/>
      <c r="FIW9" s="363"/>
      <c r="FIX9" s="363"/>
      <c r="FIY9" s="363"/>
      <c r="FIZ9" s="363"/>
      <c r="FJA9" s="363"/>
      <c r="FJB9" s="363"/>
      <c r="FJC9" s="363"/>
      <c r="FJD9" s="363"/>
      <c r="FJE9" s="363"/>
      <c r="FJF9" s="363"/>
      <c r="FJG9" s="363"/>
      <c r="FJH9" s="363"/>
      <c r="FJI9" s="363"/>
      <c r="FJJ9" s="363"/>
      <c r="FJK9" s="363"/>
      <c r="FJL9" s="363"/>
      <c r="FJM9" s="363"/>
      <c r="FJN9" s="363"/>
      <c r="FJO9" s="363"/>
      <c r="FJP9" s="363"/>
      <c r="FJQ9" s="363"/>
      <c r="FJR9" s="363"/>
      <c r="FJS9" s="363"/>
      <c r="FJT9" s="363"/>
      <c r="FJU9" s="363"/>
      <c r="FJV9" s="363"/>
      <c r="FJW9" s="363"/>
      <c r="FJX9" s="363"/>
      <c r="FJY9" s="363"/>
      <c r="FJZ9" s="363"/>
      <c r="FKA9" s="363"/>
      <c r="FKB9" s="363"/>
      <c r="FKC9" s="363"/>
      <c r="FKD9" s="363"/>
      <c r="FKE9" s="363"/>
      <c r="FKF9" s="363"/>
      <c r="FKG9" s="363"/>
      <c r="FKH9" s="363"/>
      <c r="FKI9" s="363"/>
      <c r="FKJ9" s="363"/>
      <c r="FKK9" s="363"/>
      <c r="FKL9" s="363"/>
      <c r="FKM9" s="363"/>
      <c r="FKN9" s="363"/>
      <c r="FKO9" s="363"/>
      <c r="FKP9" s="363"/>
      <c r="FKQ9" s="363"/>
      <c r="FKR9" s="363"/>
      <c r="FKS9" s="363"/>
      <c r="FKT9" s="363"/>
      <c r="FKU9" s="363"/>
      <c r="FKV9" s="363"/>
      <c r="FKW9" s="363"/>
      <c r="FKX9" s="363"/>
      <c r="FKY9" s="363"/>
      <c r="FKZ9" s="363"/>
      <c r="FLA9" s="363"/>
      <c r="FLB9" s="363"/>
      <c r="FLC9" s="363"/>
      <c r="FLD9" s="363"/>
      <c r="FLE9" s="363"/>
      <c r="FLF9" s="363"/>
      <c r="FLG9" s="363"/>
      <c r="FLH9" s="363"/>
      <c r="FLI9" s="363"/>
      <c r="FLJ9" s="363"/>
      <c r="FLK9" s="363"/>
      <c r="FLL9" s="363"/>
      <c r="FLM9" s="363"/>
      <c r="FLN9" s="363"/>
      <c r="FLO9" s="363"/>
      <c r="FLP9" s="363"/>
      <c r="FLQ9" s="363"/>
      <c r="FLR9" s="363"/>
      <c r="FLS9" s="363"/>
      <c r="FLT9" s="363"/>
      <c r="FLU9" s="363"/>
      <c r="FLV9" s="363"/>
      <c r="FLW9" s="363"/>
      <c r="FLX9" s="363"/>
      <c r="FLY9" s="363"/>
      <c r="FLZ9" s="363"/>
      <c r="FMA9" s="363"/>
      <c r="FMB9" s="363"/>
      <c r="FMC9" s="363"/>
      <c r="FMD9" s="363"/>
      <c r="FME9" s="363"/>
      <c r="FMF9" s="363"/>
      <c r="FMG9" s="363"/>
      <c r="FMH9" s="363"/>
      <c r="FMI9" s="363"/>
      <c r="FMJ9" s="363"/>
      <c r="FMK9" s="363"/>
      <c r="FML9" s="363"/>
      <c r="FMM9" s="363"/>
      <c r="FMN9" s="363"/>
      <c r="FMO9" s="363"/>
      <c r="FMP9" s="363"/>
      <c r="FMQ9" s="363"/>
      <c r="FMR9" s="363"/>
      <c r="FMS9" s="363"/>
      <c r="FMT9" s="363"/>
      <c r="FMU9" s="363"/>
      <c r="FMV9" s="363"/>
      <c r="FMW9" s="363"/>
      <c r="FMX9" s="363"/>
      <c r="FMY9" s="363"/>
      <c r="FMZ9" s="363"/>
      <c r="FNA9" s="363"/>
      <c r="FNB9" s="363"/>
      <c r="FNC9" s="363"/>
      <c r="FND9" s="363"/>
      <c r="FNE9" s="363"/>
      <c r="FNF9" s="363"/>
      <c r="FNG9" s="363"/>
      <c r="FNH9" s="363"/>
      <c r="FNI9" s="363"/>
      <c r="FNJ9" s="363"/>
      <c r="FNK9" s="363"/>
      <c r="FNL9" s="363"/>
      <c r="FNM9" s="363"/>
      <c r="FNN9" s="363"/>
      <c r="FNO9" s="363"/>
      <c r="FNP9" s="363"/>
      <c r="FNQ9" s="363"/>
      <c r="FNR9" s="363"/>
      <c r="FNS9" s="363"/>
      <c r="FNT9" s="363"/>
      <c r="FNU9" s="363"/>
      <c r="FNV9" s="363"/>
      <c r="FNW9" s="363"/>
      <c r="FNX9" s="363"/>
      <c r="FNY9" s="363"/>
      <c r="FNZ9" s="363"/>
      <c r="FOA9" s="363"/>
      <c r="FOB9" s="363"/>
      <c r="FOC9" s="363"/>
      <c r="FOD9" s="363"/>
      <c r="FOE9" s="363"/>
      <c r="FOF9" s="363"/>
      <c r="FOG9" s="363"/>
      <c r="FOH9" s="363"/>
      <c r="FOI9" s="363"/>
      <c r="FOJ9" s="363"/>
      <c r="FOK9" s="363"/>
      <c r="FOL9" s="363"/>
      <c r="FOM9" s="363"/>
      <c r="FON9" s="363"/>
      <c r="FOO9" s="363"/>
      <c r="FOP9" s="363"/>
      <c r="FOQ9" s="363"/>
      <c r="FOR9" s="363"/>
      <c r="FOS9" s="363"/>
      <c r="FOT9" s="363"/>
      <c r="FOU9" s="363"/>
      <c r="FOV9" s="363"/>
      <c r="FOW9" s="363"/>
      <c r="FOX9" s="363"/>
      <c r="FOY9" s="363"/>
      <c r="FOZ9" s="363"/>
      <c r="FPA9" s="363"/>
      <c r="FPB9" s="363"/>
      <c r="FPC9" s="363"/>
      <c r="FPD9" s="363"/>
      <c r="FPE9" s="363"/>
      <c r="FPF9" s="363"/>
      <c r="FPG9" s="363"/>
      <c r="FPH9" s="363"/>
      <c r="FPI9" s="363"/>
      <c r="FPJ9" s="363"/>
      <c r="FPK9" s="363"/>
      <c r="FPL9" s="363"/>
      <c r="FPM9" s="363"/>
      <c r="FPN9" s="363"/>
      <c r="FPO9" s="363"/>
      <c r="FPP9" s="363"/>
      <c r="FPQ9" s="363"/>
      <c r="FPR9" s="363"/>
      <c r="FPS9" s="363"/>
      <c r="FPT9" s="363"/>
      <c r="FPU9" s="363"/>
      <c r="FPV9" s="363"/>
      <c r="FPW9" s="363"/>
      <c r="FPX9" s="363"/>
      <c r="FPY9" s="363"/>
      <c r="FPZ9" s="363"/>
      <c r="FQA9" s="363"/>
      <c r="FQB9" s="363"/>
      <c r="FQC9" s="363"/>
      <c r="FQD9" s="363"/>
      <c r="FQE9" s="363"/>
      <c r="FQF9" s="363"/>
      <c r="FQG9" s="363"/>
      <c r="FQH9" s="363"/>
      <c r="FQI9" s="363"/>
      <c r="FQJ9" s="363"/>
      <c r="FQK9" s="363"/>
      <c r="FQL9" s="363"/>
      <c r="FQM9" s="363"/>
      <c r="FQN9" s="363"/>
      <c r="FQO9" s="363"/>
      <c r="FQP9" s="363"/>
      <c r="FQQ9" s="363"/>
      <c r="FQR9" s="363"/>
      <c r="FQS9" s="363"/>
      <c r="FQT9" s="363"/>
      <c r="FQU9" s="363"/>
      <c r="FQV9" s="363"/>
      <c r="FQW9" s="363"/>
      <c r="FQX9" s="363"/>
      <c r="FQY9" s="363"/>
      <c r="FQZ9" s="363"/>
      <c r="FRA9" s="363"/>
      <c r="FRB9" s="363"/>
      <c r="FRC9" s="363"/>
      <c r="FRD9" s="363"/>
      <c r="FRE9" s="363"/>
      <c r="FRF9" s="363"/>
      <c r="FRG9" s="363"/>
      <c r="FRH9" s="363"/>
      <c r="FRI9" s="363"/>
      <c r="FRJ9" s="363"/>
      <c r="FRK9" s="363"/>
      <c r="FRL9" s="363"/>
      <c r="FRM9" s="363"/>
      <c r="FRN9" s="363"/>
      <c r="FRO9" s="363"/>
      <c r="FRP9" s="363"/>
      <c r="FRQ9" s="363"/>
      <c r="FRR9" s="363"/>
      <c r="FRS9" s="363"/>
      <c r="FRT9" s="363"/>
      <c r="FRU9" s="363"/>
      <c r="FRV9" s="363"/>
      <c r="FRW9" s="363"/>
      <c r="FRX9" s="363"/>
      <c r="FRY9" s="363"/>
      <c r="FRZ9" s="363"/>
      <c r="FSA9" s="363"/>
      <c r="FSB9" s="363"/>
      <c r="FSC9" s="363"/>
      <c r="FSD9" s="363"/>
      <c r="FSE9" s="363"/>
      <c r="FSF9" s="363"/>
      <c r="FSG9" s="363"/>
      <c r="FSH9" s="363"/>
      <c r="FSI9" s="363"/>
      <c r="FSJ9" s="363"/>
      <c r="FSK9" s="363"/>
      <c r="FSL9" s="363"/>
      <c r="FSM9" s="363"/>
      <c r="FSN9" s="363"/>
      <c r="FSO9" s="363"/>
      <c r="FSP9" s="363"/>
      <c r="FSQ9" s="363"/>
      <c r="FSR9" s="363"/>
      <c r="FSS9" s="363"/>
      <c r="FST9" s="363"/>
      <c r="FSU9" s="363"/>
      <c r="FSV9" s="363"/>
      <c r="FSW9" s="363"/>
      <c r="FSX9" s="363"/>
      <c r="FSY9" s="363"/>
      <c r="FSZ9" s="363"/>
      <c r="FTA9" s="363"/>
      <c r="FTB9" s="363"/>
      <c r="FTC9" s="363"/>
      <c r="FTD9" s="363"/>
      <c r="FTE9" s="363"/>
      <c r="FTF9" s="363"/>
      <c r="FTG9" s="363"/>
      <c r="FTH9" s="363"/>
      <c r="FTI9" s="363"/>
      <c r="FTJ9" s="363"/>
      <c r="FTK9" s="363"/>
      <c r="FTL9" s="363"/>
      <c r="FTM9" s="363"/>
      <c r="FTN9" s="363"/>
      <c r="FTO9" s="363"/>
      <c r="FTP9" s="363"/>
      <c r="FTQ9" s="363"/>
      <c r="FTR9" s="363"/>
      <c r="FTS9" s="363"/>
      <c r="FTT9" s="363"/>
      <c r="FTU9" s="363"/>
      <c r="FTV9" s="363"/>
      <c r="FTW9" s="363"/>
      <c r="FTX9" s="363"/>
      <c r="FTY9" s="363"/>
      <c r="FTZ9" s="363"/>
      <c r="FUA9" s="363"/>
      <c r="FUB9" s="363"/>
      <c r="FUC9" s="363"/>
      <c r="FUD9" s="363"/>
      <c r="FUE9" s="363"/>
      <c r="FUF9" s="363"/>
      <c r="FUG9" s="363"/>
      <c r="FUH9" s="363"/>
      <c r="FUI9" s="363"/>
      <c r="FUJ9" s="363"/>
      <c r="FUK9" s="363"/>
      <c r="FUL9" s="363"/>
      <c r="FUM9" s="363"/>
      <c r="FUN9" s="363"/>
      <c r="FUO9" s="363"/>
      <c r="FUP9" s="363"/>
      <c r="FUQ9" s="363"/>
      <c r="FUR9" s="363"/>
      <c r="FUS9" s="363"/>
      <c r="FUT9" s="363"/>
      <c r="FUU9" s="363"/>
      <c r="FUV9" s="363"/>
      <c r="FUW9" s="363"/>
      <c r="FUX9" s="363"/>
      <c r="FUY9" s="363"/>
      <c r="FUZ9" s="363"/>
      <c r="FVA9" s="363"/>
      <c r="FVB9" s="363"/>
      <c r="FVC9" s="363"/>
      <c r="FVD9" s="363"/>
      <c r="FVE9" s="363"/>
      <c r="FVF9" s="363"/>
      <c r="FVG9" s="363"/>
      <c r="FVH9" s="363"/>
      <c r="FVI9" s="363"/>
      <c r="FVJ9" s="363"/>
      <c r="FVK9" s="363"/>
      <c r="FVL9" s="363"/>
      <c r="FVM9" s="363"/>
      <c r="FVN9" s="363"/>
      <c r="FVO9" s="363"/>
      <c r="FVP9" s="363"/>
      <c r="FVQ9" s="363"/>
      <c r="FVR9" s="363"/>
      <c r="FVS9" s="363"/>
      <c r="FVT9" s="363"/>
      <c r="FVU9" s="363"/>
      <c r="FVV9" s="363"/>
      <c r="FVW9" s="363"/>
      <c r="FVX9" s="363"/>
      <c r="FVY9" s="363"/>
      <c r="FVZ9" s="363"/>
      <c r="FWA9" s="363"/>
      <c r="FWB9" s="363"/>
      <c r="FWC9" s="363"/>
      <c r="FWD9" s="363"/>
      <c r="FWE9" s="363"/>
      <c r="FWF9" s="363"/>
      <c r="FWG9" s="363"/>
      <c r="FWH9" s="363"/>
      <c r="FWI9" s="363"/>
      <c r="FWJ9" s="363"/>
      <c r="FWK9" s="363"/>
      <c r="FWL9" s="363"/>
      <c r="FWM9" s="363"/>
      <c r="FWN9" s="363"/>
      <c r="FWO9" s="363"/>
      <c r="FWP9" s="363"/>
      <c r="FWQ9" s="363"/>
      <c r="FWR9" s="363"/>
      <c r="FWS9" s="363"/>
      <c r="FWT9" s="363"/>
      <c r="FWU9" s="363"/>
      <c r="FWV9" s="363"/>
      <c r="FWW9" s="363"/>
      <c r="FWX9" s="363"/>
      <c r="FWY9" s="363"/>
      <c r="FWZ9" s="363"/>
      <c r="FXA9" s="363"/>
      <c r="FXB9" s="363"/>
      <c r="FXC9" s="363"/>
      <c r="FXD9" s="363"/>
      <c r="FXE9" s="363"/>
      <c r="FXF9" s="363"/>
      <c r="FXG9" s="363"/>
      <c r="FXH9" s="363"/>
      <c r="FXI9" s="363"/>
      <c r="FXJ9" s="363"/>
      <c r="FXK9" s="363"/>
      <c r="FXL9" s="363"/>
      <c r="FXM9" s="363"/>
      <c r="FXN9" s="363"/>
      <c r="FXO9" s="363"/>
      <c r="FXP9" s="363"/>
      <c r="FXQ9" s="363"/>
      <c r="FXR9" s="363"/>
      <c r="FXS9" s="363"/>
      <c r="FXT9" s="363"/>
      <c r="FXU9" s="363"/>
      <c r="FXV9" s="363"/>
      <c r="FXW9" s="363"/>
      <c r="FXX9" s="363"/>
      <c r="FXY9" s="363"/>
      <c r="FXZ9" s="363"/>
      <c r="FYA9" s="363"/>
      <c r="FYB9" s="363"/>
      <c r="FYC9" s="363"/>
      <c r="FYD9" s="363"/>
      <c r="FYE9" s="363"/>
      <c r="FYF9" s="363"/>
      <c r="FYG9" s="363"/>
      <c r="FYH9" s="363"/>
      <c r="FYI9" s="363"/>
      <c r="FYJ9" s="363"/>
      <c r="FYK9" s="363"/>
      <c r="FYL9" s="363"/>
      <c r="FYM9" s="363"/>
      <c r="FYN9" s="363"/>
      <c r="FYO9" s="363"/>
      <c r="FYP9" s="363"/>
      <c r="FYQ9" s="363"/>
      <c r="FYR9" s="363"/>
      <c r="FYS9" s="363"/>
      <c r="FYT9" s="363"/>
      <c r="FYU9" s="363"/>
      <c r="FYV9" s="363"/>
      <c r="FYW9" s="363"/>
      <c r="FYX9" s="363"/>
      <c r="FYY9" s="363"/>
      <c r="FYZ9" s="363"/>
      <c r="FZA9" s="363"/>
      <c r="FZB9" s="363"/>
      <c r="FZC9" s="363"/>
      <c r="FZD9" s="363"/>
      <c r="FZE9" s="363"/>
      <c r="FZF9" s="363"/>
      <c r="FZG9" s="363"/>
      <c r="FZH9" s="363"/>
      <c r="FZI9" s="363"/>
      <c r="FZJ9" s="363"/>
      <c r="FZK9" s="363"/>
      <c r="FZL9" s="363"/>
      <c r="FZM9" s="363"/>
      <c r="FZN9" s="363"/>
      <c r="FZO9" s="363"/>
      <c r="FZP9" s="363"/>
      <c r="FZQ9" s="363"/>
      <c r="FZR9" s="363"/>
      <c r="FZS9" s="363"/>
      <c r="FZT9" s="363"/>
      <c r="FZU9" s="363"/>
      <c r="FZV9" s="363"/>
      <c r="FZW9" s="363"/>
      <c r="FZX9" s="363"/>
      <c r="FZY9" s="363"/>
      <c r="FZZ9" s="363"/>
      <c r="GAA9" s="363"/>
      <c r="GAB9" s="363"/>
      <c r="GAC9" s="363"/>
      <c r="GAD9" s="363"/>
      <c r="GAE9" s="363"/>
      <c r="GAF9" s="363"/>
      <c r="GAG9" s="363"/>
      <c r="GAH9" s="363"/>
      <c r="GAI9" s="363"/>
      <c r="GAJ9" s="363"/>
      <c r="GAK9" s="363"/>
      <c r="GAL9" s="363"/>
      <c r="GAM9" s="363"/>
      <c r="GAN9" s="363"/>
      <c r="GAO9" s="363"/>
      <c r="GAP9" s="363"/>
      <c r="GAQ9" s="363"/>
      <c r="GAR9" s="363"/>
      <c r="GAS9" s="363"/>
      <c r="GAT9" s="363"/>
      <c r="GAU9" s="363"/>
      <c r="GAV9" s="363"/>
      <c r="GAW9" s="363"/>
      <c r="GAX9" s="363"/>
      <c r="GAY9" s="363"/>
      <c r="GAZ9" s="363"/>
      <c r="GBA9" s="363"/>
      <c r="GBB9" s="363"/>
      <c r="GBC9" s="363"/>
      <c r="GBD9" s="363"/>
      <c r="GBE9" s="363"/>
      <c r="GBF9" s="363"/>
      <c r="GBG9" s="363"/>
      <c r="GBH9" s="363"/>
      <c r="GBI9" s="363"/>
      <c r="GBJ9" s="363"/>
      <c r="GBK9" s="363"/>
      <c r="GBL9" s="363"/>
      <c r="GBM9" s="363"/>
      <c r="GBN9" s="363"/>
      <c r="GBO9" s="363"/>
      <c r="GBP9" s="363"/>
      <c r="GBQ9" s="363"/>
      <c r="GBR9" s="363"/>
      <c r="GBS9" s="363"/>
      <c r="GBT9" s="363"/>
      <c r="GBU9" s="363"/>
      <c r="GBV9" s="363"/>
      <c r="GBW9" s="363"/>
      <c r="GBX9" s="363"/>
      <c r="GBY9" s="363"/>
      <c r="GBZ9" s="363"/>
      <c r="GCA9" s="363"/>
      <c r="GCB9" s="363"/>
      <c r="GCC9" s="363"/>
      <c r="GCD9" s="363"/>
      <c r="GCE9" s="363"/>
      <c r="GCF9" s="363"/>
      <c r="GCG9" s="363"/>
      <c r="GCH9" s="363"/>
      <c r="GCI9" s="363"/>
      <c r="GCJ9" s="363"/>
      <c r="GCK9" s="363"/>
      <c r="GCL9" s="363"/>
      <c r="GCM9" s="363"/>
      <c r="GCN9" s="363"/>
      <c r="GCO9" s="363"/>
      <c r="GCP9" s="363"/>
      <c r="GCQ9" s="363"/>
      <c r="GCR9" s="363"/>
      <c r="GCS9" s="363"/>
      <c r="GCT9" s="363"/>
      <c r="GCU9" s="363"/>
      <c r="GCV9" s="363"/>
      <c r="GCW9" s="363"/>
      <c r="GCX9" s="363"/>
      <c r="GCY9" s="363"/>
      <c r="GCZ9" s="363"/>
      <c r="GDA9" s="363"/>
      <c r="GDB9" s="363"/>
      <c r="GDC9" s="363"/>
      <c r="GDD9" s="363"/>
      <c r="GDE9" s="363"/>
      <c r="GDF9" s="363"/>
      <c r="GDG9" s="363"/>
      <c r="GDH9" s="363"/>
      <c r="GDI9" s="363"/>
      <c r="GDJ9" s="363"/>
      <c r="GDK9" s="363"/>
      <c r="GDL9" s="363"/>
      <c r="GDM9" s="363"/>
      <c r="GDN9" s="363"/>
      <c r="GDO9" s="363"/>
      <c r="GDP9" s="363"/>
      <c r="GDQ9" s="363"/>
      <c r="GDR9" s="363"/>
      <c r="GDS9" s="363"/>
      <c r="GDT9" s="363"/>
      <c r="GDU9" s="363"/>
      <c r="GDV9" s="363"/>
      <c r="GDW9" s="363"/>
      <c r="GDX9" s="363"/>
      <c r="GDY9" s="363"/>
      <c r="GDZ9" s="363"/>
      <c r="GEA9" s="363"/>
      <c r="GEB9" s="363"/>
      <c r="GEC9" s="363"/>
      <c r="GED9" s="363"/>
      <c r="GEE9" s="363"/>
      <c r="GEF9" s="363"/>
      <c r="GEG9" s="363"/>
      <c r="GEH9" s="363"/>
      <c r="GEI9" s="363"/>
      <c r="GEJ9" s="363"/>
      <c r="GEK9" s="363"/>
      <c r="GEL9" s="363"/>
      <c r="GEM9" s="363"/>
      <c r="GEN9" s="363"/>
      <c r="GEO9" s="363"/>
      <c r="GEP9" s="363"/>
      <c r="GEQ9" s="363"/>
      <c r="GER9" s="363"/>
      <c r="GES9" s="363"/>
      <c r="GET9" s="363"/>
      <c r="GEU9" s="363"/>
      <c r="GEV9" s="363"/>
      <c r="GEW9" s="363"/>
      <c r="GEX9" s="363"/>
      <c r="GEY9" s="363"/>
      <c r="GEZ9" s="363"/>
      <c r="GFA9" s="363"/>
      <c r="GFB9" s="363"/>
      <c r="GFC9" s="363"/>
      <c r="GFD9" s="363"/>
      <c r="GFE9" s="363"/>
      <c r="GFF9" s="363"/>
      <c r="GFG9" s="363"/>
      <c r="GFH9" s="363"/>
      <c r="GFI9" s="363"/>
      <c r="GFJ9" s="363"/>
      <c r="GFK9" s="363"/>
      <c r="GFL9" s="363"/>
      <c r="GFM9" s="363"/>
      <c r="GFN9" s="363"/>
      <c r="GFO9" s="363"/>
      <c r="GFP9" s="363"/>
      <c r="GFQ9" s="363"/>
      <c r="GFR9" s="363"/>
      <c r="GFS9" s="363"/>
      <c r="GFT9" s="363"/>
      <c r="GFU9" s="363"/>
      <c r="GFV9" s="363"/>
      <c r="GFW9" s="363"/>
      <c r="GFX9" s="363"/>
      <c r="GFY9" s="363"/>
      <c r="GFZ9" s="363"/>
      <c r="GGA9" s="363"/>
      <c r="GGB9" s="363"/>
      <c r="GGC9" s="363"/>
      <c r="GGD9" s="363"/>
      <c r="GGE9" s="363"/>
      <c r="GGF9" s="363"/>
      <c r="GGG9" s="363"/>
      <c r="GGH9" s="363"/>
      <c r="GGI9" s="363"/>
      <c r="GGJ9" s="363"/>
      <c r="GGK9" s="363"/>
      <c r="GGL9" s="363"/>
      <c r="GGM9" s="363"/>
      <c r="GGN9" s="363"/>
      <c r="GGO9" s="363"/>
      <c r="GGP9" s="363"/>
      <c r="GGQ9" s="363"/>
      <c r="GGR9" s="363"/>
      <c r="GGS9" s="363"/>
      <c r="GGT9" s="363"/>
      <c r="GGU9" s="363"/>
      <c r="GGV9" s="363"/>
      <c r="GGW9" s="363"/>
      <c r="GGX9" s="363"/>
      <c r="GGY9" s="363"/>
      <c r="GGZ9" s="363"/>
      <c r="GHA9" s="363"/>
      <c r="GHB9" s="363"/>
      <c r="GHC9" s="363"/>
      <c r="GHD9" s="363"/>
      <c r="GHE9" s="363"/>
      <c r="GHF9" s="363"/>
      <c r="GHG9" s="363"/>
      <c r="GHH9" s="363"/>
      <c r="GHI9" s="363"/>
      <c r="GHJ9" s="363"/>
      <c r="GHK9" s="363"/>
      <c r="GHL9" s="363"/>
      <c r="GHM9" s="363"/>
      <c r="GHN9" s="363"/>
      <c r="GHO9" s="363"/>
      <c r="GHP9" s="363"/>
      <c r="GHQ9" s="363"/>
      <c r="GHR9" s="363"/>
      <c r="GHS9" s="363"/>
      <c r="GHT9" s="363"/>
      <c r="GHU9" s="363"/>
      <c r="GHV9" s="363"/>
      <c r="GHW9" s="363"/>
      <c r="GHX9" s="363"/>
      <c r="GHY9" s="363"/>
      <c r="GHZ9" s="363"/>
      <c r="GIA9" s="363"/>
      <c r="GIB9" s="363"/>
      <c r="GIC9" s="363"/>
      <c r="GID9" s="363"/>
      <c r="GIE9" s="363"/>
      <c r="GIF9" s="363"/>
      <c r="GIG9" s="363"/>
      <c r="GIH9" s="363"/>
      <c r="GII9" s="363"/>
      <c r="GIJ9" s="363"/>
      <c r="GIK9" s="363"/>
      <c r="GIL9" s="363"/>
      <c r="GIM9" s="363"/>
      <c r="GIN9" s="363"/>
      <c r="GIO9" s="363"/>
      <c r="GIP9" s="363"/>
      <c r="GIQ9" s="363"/>
      <c r="GIR9" s="363"/>
      <c r="GIS9" s="363"/>
      <c r="GIT9" s="363"/>
      <c r="GIU9" s="363"/>
      <c r="GIV9" s="363"/>
      <c r="GIW9" s="363"/>
      <c r="GIX9" s="363"/>
      <c r="GIY9" s="363"/>
      <c r="GIZ9" s="363"/>
      <c r="GJA9" s="363"/>
      <c r="GJB9" s="363"/>
      <c r="GJC9" s="363"/>
      <c r="GJD9" s="363"/>
      <c r="GJE9" s="363"/>
      <c r="GJF9" s="363"/>
      <c r="GJG9" s="363"/>
      <c r="GJH9" s="363"/>
      <c r="GJI9" s="363"/>
      <c r="GJJ9" s="363"/>
      <c r="GJK9" s="363"/>
      <c r="GJL9" s="363"/>
      <c r="GJM9" s="363"/>
      <c r="GJN9" s="363"/>
      <c r="GJO9" s="363"/>
      <c r="GJP9" s="363"/>
      <c r="GJQ9" s="363"/>
      <c r="GJR9" s="363"/>
      <c r="GJS9" s="363"/>
      <c r="GJT9" s="363"/>
      <c r="GJU9" s="363"/>
      <c r="GJV9" s="363"/>
      <c r="GJW9" s="363"/>
      <c r="GJX9" s="363"/>
      <c r="GJY9" s="363"/>
      <c r="GJZ9" s="363"/>
      <c r="GKA9" s="363"/>
      <c r="GKB9" s="363"/>
      <c r="GKC9" s="363"/>
      <c r="GKD9" s="363"/>
      <c r="GKE9" s="363"/>
      <c r="GKF9" s="363"/>
      <c r="GKG9" s="363"/>
      <c r="GKH9" s="363"/>
      <c r="GKI9" s="363"/>
      <c r="GKJ9" s="363"/>
      <c r="GKK9" s="363"/>
      <c r="GKL9" s="363"/>
      <c r="GKM9" s="363"/>
      <c r="GKN9" s="363"/>
      <c r="GKO9" s="363"/>
      <c r="GKP9" s="363"/>
      <c r="GKQ9" s="363"/>
      <c r="GKR9" s="363"/>
      <c r="GKS9" s="363"/>
      <c r="GKT9" s="363"/>
      <c r="GKU9" s="363"/>
      <c r="GKV9" s="363"/>
      <c r="GKW9" s="363"/>
      <c r="GKX9" s="363"/>
      <c r="GKY9" s="363"/>
      <c r="GKZ9" s="363"/>
      <c r="GLA9" s="363"/>
      <c r="GLB9" s="363"/>
      <c r="GLC9" s="363"/>
      <c r="GLD9" s="363"/>
      <c r="GLE9" s="363"/>
      <c r="GLF9" s="363"/>
      <c r="GLG9" s="363"/>
      <c r="GLH9" s="363"/>
      <c r="GLI9" s="363"/>
      <c r="GLJ9" s="363"/>
      <c r="GLK9" s="363"/>
      <c r="GLL9" s="363"/>
      <c r="GLM9" s="363"/>
      <c r="GLN9" s="363"/>
      <c r="GLO9" s="363"/>
      <c r="GLP9" s="363"/>
      <c r="GLQ9" s="363"/>
      <c r="GLR9" s="363"/>
      <c r="GLS9" s="363"/>
      <c r="GLT9" s="363"/>
      <c r="GLU9" s="363"/>
      <c r="GLV9" s="363"/>
      <c r="GLW9" s="363"/>
      <c r="GLX9" s="363"/>
      <c r="GLY9" s="363"/>
      <c r="GLZ9" s="363"/>
      <c r="GMA9" s="363"/>
      <c r="GMB9" s="363"/>
      <c r="GMC9" s="363"/>
      <c r="GMD9" s="363"/>
      <c r="GME9" s="363"/>
      <c r="GMF9" s="363"/>
      <c r="GMG9" s="363"/>
      <c r="GMH9" s="363"/>
      <c r="GMI9" s="363"/>
      <c r="GMJ9" s="363"/>
      <c r="GMK9" s="363"/>
      <c r="GML9" s="363"/>
      <c r="GMM9" s="363"/>
      <c r="GMN9" s="363"/>
      <c r="GMO9" s="363"/>
      <c r="GMP9" s="363"/>
      <c r="GMQ9" s="363"/>
      <c r="GMR9" s="363"/>
      <c r="GMS9" s="363"/>
      <c r="GMT9" s="363"/>
      <c r="GMU9" s="363"/>
      <c r="GMV9" s="363"/>
      <c r="GMW9" s="363"/>
      <c r="GMX9" s="363"/>
      <c r="GMY9" s="363"/>
      <c r="GMZ9" s="363"/>
      <c r="GNA9" s="363"/>
      <c r="GNB9" s="363"/>
      <c r="GNC9" s="363"/>
      <c r="GND9" s="363"/>
      <c r="GNE9" s="363"/>
      <c r="GNF9" s="363"/>
      <c r="GNG9" s="363"/>
      <c r="GNH9" s="363"/>
      <c r="GNI9" s="363"/>
      <c r="GNJ9" s="363"/>
      <c r="GNK9" s="363"/>
      <c r="GNL9" s="363"/>
      <c r="GNM9" s="363"/>
      <c r="GNN9" s="363"/>
      <c r="GNO9" s="363"/>
      <c r="GNP9" s="363"/>
      <c r="GNQ9" s="363"/>
      <c r="GNR9" s="363"/>
      <c r="GNS9" s="363"/>
      <c r="GNT9" s="363"/>
      <c r="GNU9" s="363"/>
      <c r="GNV9" s="363"/>
      <c r="GNW9" s="363"/>
      <c r="GNX9" s="363"/>
      <c r="GNY9" s="363"/>
      <c r="GNZ9" s="363"/>
      <c r="GOA9" s="363"/>
      <c r="GOB9" s="363"/>
      <c r="GOC9" s="363"/>
      <c r="GOD9" s="363"/>
      <c r="GOE9" s="363"/>
      <c r="GOF9" s="363"/>
      <c r="GOG9" s="363"/>
      <c r="GOH9" s="363"/>
      <c r="GOI9" s="363"/>
      <c r="GOJ9" s="363"/>
      <c r="GOK9" s="363"/>
      <c r="GOL9" s="363"/>
      <c r="GOM9" s="363"/>
      <c r="GON9" s="363"/>
      <c r="GOO9" s="363"/>
      <c r="GOP9" s="363"/>
      <c r="GOQ9" s="363"/>
      <c r="GOR9" s="363"/>
      <c r="GOS9" s="363"/>
      <c r="GOT9" s="363"/>
      <c r="GOU9" s="363"/>
      <c r="GOV9" s="363"/>
      <c r="GOW9" s="363"/>
      <c r="GOX9" s="363"/>
      <c r="GOY9" s="363"/>
      <c r="GOZ9" s="363"/>
      <c r="GPA9" s="363"/>
      <c r="GPB9" s="363"/>
      <c r="GPC9" s="363"/>
      <c r="GPD9" s="363"/>
      <c r="GPE9" s="363"/>
      <c r="GPF9" s="363"/>
      <c r="GPG9" s="363"/>
      <c r="GPH9" s="363"/>
      <c r="GPI9" s="363"/>
      <c r="GPJ9" s="363"/>
      <c r="GPK9" s="363"/>
      <c r="GPL9" s="363"/>
      <c r="GPM9" s="363"/>
      <c r="GPN9" s="363"/>
      <c r="GPO9" s="363"/>
      <c r="GPP9" s="363"/>
      <c r="GPQ9" s="363"/>
      <c r="GPR9" s="363"/>
      <c r="GPS9" s="363"/>
      <c r="GPT9" s="363"/>
      <c r="GPU9" s="363"/>
      <c r="GPV9" s="363"/>
      <c r="GPW9" s="363"/>
      <c r="GPX9" s="363"/>
      <c r="GPY9" s="363"/>
      <c r="GPZ9" s="363"/>
      <c r="GQA9" s="363"/>
      <c r="GQB9" s="363"/>
      <c r="GQC9" s="363"/>
      <c r="GQD9" s="363"/>
      <c r="GQE9" s="363"/>
      <c r="GQF9" s="363"/>
      <c r="GQG9" s="363"/>
      <c r="GQH9" s="363"/>
      <c r="GQI9" s="363"/>
      <c r="GQJ9" s="363"/>
      <c r="GQK9" s="363"/>
      <c r="GQL9" s="363"/>
      <c r="GQM9" s="363"/>
      <c r="GQN9" s="363"/>
      <c r="GQO9" s="363"/>
      <c r="GQP9" s="363"/>
      <c r="GQQ9" s="363"/>
      <c r="GQR9" s="363"/>
      <c r="GQS9" s="363"/>
      <c r="GQT9" s="363"/>
      <c r="GQU9" s="363"/>
      <c r="GQV9" s="363"/>
      <c r="GQW9" s="363"/>
      <c r="GQX9" s="363"/>
      <c r="GQY9" s="363"/>
      <c r="GQZ9" s="363"/>
      <c r="GRA9" s="363"/>
      <c r="GRB9" s="363"/>
      <c r="GRC9" s="363"/>
      <c r="GRD9" s="363"/>
      <c r="GRE9" s="363"/>
      <c r="GRF9" s="363"/>
      <c r="GRG9" s="363"/>
      <c r="GRH9" s="363"/>
      <c r="GRI9" s="363"/>
      <c r="GRJ9" s="363"/>
      <c r="GRK9" s="363"/>
      <c r="GRL9" s="363"/>
      <c r="GRM9" s="363"/>
      <c r="GRN9" s="363"/>
      <c r="GRO9" s="363"/>
      <c r="GRP9" s="363"/>
      <c r="GRQ9" s="363"/>
      <c r="GRR9" s="363"/>
      <c r="GRS9" s="363"/>
      <c r="GRT9" s="363"/>
      <c r="GRU9" s="363"/>
      <c r="GRV9" s="363"/>
      <c r="GRW9" s="363"/>
      <c r="GRX9" s="363"/>
      <c r="GRY9" s="363"/>
      <c r="GRZ9" s="363"/>
      <c r="GSA9" s="363"/>
      <c r="GSB9" s="363"/>
      <c r="GSC9" s="363"/>
      <c r="GSD9" s="363"/>
      <c r="GSE9" s="363"/>
      <c r="GSF9" s="363"/>
      <c r="GSG9" s="363"/>
      <c r="GSH9" s="363"/>
      <c r="GSI9" s="363"/>
      <c r="GSJ9" s="363"/>
      <c r="GSK9" s="363"/>
      <c r="GSL9" s="363"/>
      <c r="GSM9" s="363"/>
      <c r="GSN9" s="363"/>
      <c r="GSO9" s="363"/>
      <c r="GSP9" s="363"/>
      <c r="GSQ9" s="363"/>
      <c r="GSR9" s="363"/>
      <c r="GSS9" s="363"/>
      <c r="GST9" s="363"/>
      <c r="GSU9" s="363"/>
      <c r="GSV9" s="363"/>
      <c r="GSW9" s="363"/>
      <c r="GSX9" s="363"/>
      <c r="GSY9" s="363"/>
      <c r="GSZ9" s="363"/>
      <c r="GTA9" s="363"/>
      <c r="GTB9" s="363"/>
      <c r="GTC9" s="363"/>
      <c r="GTD9" s="363"/>
      <c r="GTE9" s="363"/>
      <c r="GTF9" s="363"/>
      <c r="GTG9" s="363"/>
      <c r="GTH9" s="363"/>
      <c r="GTI9" s="363"/>
      <c r="GTJ9" s="363"/>
      <c r="GTK9" s="363"/>
      <c r="GTL9" s="363"/>
      <c r="GTM9" s="363"/>
      <c r="GTN9" s="363"/>
      <c r="GTO9" s="363"/>
      <c r="GTP9" s="363"/>
      <c r="GTQ9" s="363"/>
      <c r="GTR9" s="363"/>
      <c r="GTS9" s="363"/>
      <c r="GTT9" s="363"/>
      <c r="GTU9" s="363"/>
      <c r="GTV9" s="363"/>
      <c r="GTW9" s="363"/>
      <c r="GTX9" s="363"/>
      <c r="GTY9" s="363"/>
      <c r="GTZ9" s="363"/>
      <c r="GUA9" s="363"/>
      <c r="GUB9" s="363"/>
      <c r="GUC9" s="363"/>
      <c r="GUD9" s="363"/>
      <c r="GUE9" s="363"/>
      <c r="GUF9" s="363"/>
      <c r="GUG9" s="363"/>
      <c r="GUH9" s="363"/>
      <c r="GUI9" s="363"/>
      <c r="GUJ9" s="363"/>
      <c r="GUK9" s="363"/>
      <c r="GUL9" s="363"/>
      <c r="GUM9" s="363"/>
      <c r="GUN9" s="363"/>
      <c r="GUO9" s="363"/>
      <c r="GUP9" s="363"/>
      <c r="GUQ9" s="363"/>
      <c r="GUR9" s="363"/>
      <c r="GUS9" s="363"/>
      <c r="GUT9" s="363"/>
      <c r="GUU9" s="363"/>
      <c r="GUV9" s="363"/>
      <c r="GUW9" s="363"/>
      <c r="GUX9" s="363"/>
      <c r="GUY9" s="363"/>
      <c r="GUZ9" s="363"/>
      <c r="GVA9" s="363"/>
      <c r="GVB9" s="363"/>
      <c r="GVC9" s="363"/>
      <c r="GVD9" s="363"/>
      <c r="GVE9" s="363"/>
      <c r="GVF9" s="363"/>
      <c r="GVG9" s="363"/>
      <c r="GVH9" s="363"/>
      <c r="GVI9" s="363"/>
      <c r="GVJ9" s="363"/>
      <c r="GVK9" s="363"/>
      <c r="GVL9" s="363"/>
      <c r="GVM9" s="363"/>
      <c r="GVN9" s="363"/>
      <c r="GVO9" s="363"/>
      <c r="GVP9" s="363"/>
      <c r="GVQ9" s="363"/>
      <c r="GVR9" s="363"/>
      <c r="GVS9" s="363"/>
      <c r="GVT9" s="363"/>
      <c r="GVU9" s="363"/>
      <c r="GVV9" s="363"/>
      <c r="GVW9" s="363"/>
      <c r="GVX9" s="363"/>
      <c r="GVY9" s="363"/>
      <c r="GVZ9" s="363"/>
      <c r="GWA9" s="363"/>
      <c r="GWB9" s="363"/>
      <c r="GWC9" s="363"/>
      <c r="GWD9" s="363"/>
      <c r="GWE9" s="363"/>
      <c r="GWF9" s="363"/>
      <c r="GWG9" s="363"/>
      <c r="GWH9" s="363"/>
      <c r="GWI9" s="363"/>
      <c r="GWJ9" s="363"/>
      <c r="GWK9" s="363"/>
      <c r="GWL9" s="363"/>
      <c r="GWM9" s="363"/>
      <c r="GWN9" s="363"/>
      <c r="GWO9" s="363"/>
      <c r="GWP9" s="363"/>
      <c r="GWQ9" s="363"/>
      <c r="GWR9" s="363"/>
      <c r="GWS9" s="363"/>
      <c r="GWT9" s="363"/>
      <c r="GWU9" s="363"/>
      <c r="GWV9" s="363"/>
      <c r="GWW9" s="363"/>
      <c r="GWX9" s="363"/>
      <c r="GWY9" s="363"/>
      <c r="GWZ9" s="363"/>
      <c r="GXA9" s="363"/>
      <c r="GXB9" s="363"/>
      <c r="GXC9" s="363"/>
      <c r="GXD9" s="363"/>
      <c r="GXE9" s="363"/>
      <c r="GXF9" s="363"/>
      <c r="GXG9" s="363"/>
      <c r="GXH9" s="363"/>
      <c r="GXI9" s="363"/>
      <c r="GXJ9" s="363"/>
      <c r="GXK9" s="363"/>
      <c r="GXL9" s="363"/>
      <c r="GXM9" s="363"/>
      <c r="GXN9" s="363"/>
      <c r="GXO9" s="363"/>
      <c r="GXP9" s="363"/>
      <c r="GXQ9" s="363"/>
      <c r="GXR9" s="363"/>
      <c r="GXS9" s="363"/>
      <c r="GXT9" s="363"/>
      <c r="GXU9" s="363"/>
      <c r="GXV9" s="363"/>
      <c r="GXW9" s="363"/>
      <c r="GXX9" s="363"/>
      <c r="GXY9" s="363"/>
      <c r="GXZ9" s="363"/>
      <c r="GYA9" s="363"/>
      <c r="GYB9" s="363"/>
      <c r="GYC9" s="363"/>
      <c r="GYD9" s="363"/>
      <c r="GYE9" s="363"/>
      <c r="GYF9" s="363"/>
      <c r="GYG9" s="363"/>
      <c r="GYH9" s="363"/>
      <c r="GYI9" s="363"/>
      <c r="GYJ9" s="363"/>
      <c r="GYK9" s="363"/>
      <c r="GYL9" s="363"/>
      <c r="GYM9" s="363"/>
      <c r="GYN9" s="363"/>
      <c r="GYO9" s="363"/>
      <c r="GYP9" s="363"/>
      <c r="GYQ9" s="363"/>
      <c r="GYR9" s="363"/>
      <c r="GYS9" s="363"/>
      <c r="GYT9" s="363"/>
      <c r="GYU9" s="363"/>
      <c r="GYV9" s="363"/>
      <c r="GYW9" s="363"/>
      <c r="GYX9" s="363"/>
      <c r="GYY9" s="363"/>
      <c r="GYZ9" s="363"/>
      <c r="GZA9" s="363"/>
      <c r="GZB9" s="363"/>
      <c r="GZC9" s="363"/>
      <c r="GZD9" s="363"/>
      <c r="GZE9" s="363"/>
      <c r="GZF9" s="363"/>
      <c r="GZG9" s="363"/>
      <c r="GZH9" s="363"/>
      <c r="GZI9" s="363"/>
      <c r="GZJ9" s="363"/>
      <c r="GZK9" s="363"/>
      <c r="GZL9" s="363"/>
      <c r="GZM9" s="363"/>
      <c r="GZN9" s="363"/>
      <c r="GZO9" s="363"/>
      <c r="GZP9" s="363"/>
      <c r="GZQ9" s="363"/>
      <c r="GZR9" s="363"/>
      <c r="GZS9" s="363"/>
      <c r="GZT9" s="363"/>
      <c r="GZU9" s="363"/>
      <c r="GZV9" s="363"/>
      <c r="GZW9" s="363"/>
      <c r="GZX9" s="363"/>
      <c r="GZY9" s="363"/>
      <c r="GZZ9" s="363"/>
      <c r="HAA9" s="363"/>
      <c r="HAB9" s="363"/>
      <c r="HAC9" s="363"/>
      <c r="HAD9" s="363"/>
      <c r="HAE9" s="363"/>
      <c r="HAF9" s="363"/>
      <c r="HAG9" s="363"/>
      <c r="HAH9" s="363"/>
      <c r="HAI9" s="363"/>
      <c r="HAJ9" s="363"/>
      <c r="HAK9" s="363"/>
      <c r="HAL9" s="363"/>
      <c r="HAM9" s="363"/>
      <c r="HAN9" s="363"/>
      <c r="HAO9" s="363"/>
      <c r="HAP9" s="363"/>
      <c r="HAQ9" s="363"/>
      <c r="HAR9" s="363"/>
      <c r="HAS9" s="363"/>
      <c r="HAT9" s="363"/>
      <c r="HAU9" s="363"/>
      <c r="HAV9" s="363"/>
      <c r="HAW9" s="363"/>
      <c r="HAX9" s="363"/>
      <c r="HAY9" s="363"/>
      <c r="HAZ9" s="363"/>
      <c r="HBA9" s="363"/>
      <c r="HBB9" s="363"/>
      <c r="HBC9" s="363"/>
      <c r="HBD9" s="363"/>
      <c r="HBE9" s="363"/>
      <c r="HBF9" s="363"/>
      <c r="HBG9" s="363"/>
      <c r="HBH9" s="363"/>
      <c r="HBI9" s="363"/>
      <c r="HBJ9" s="363"/>
      <c r="HBK9" s="363"/>
      <c r="HBL9" s="363"/>
      <c r="HBM9" s="363"/>
      <c r="HBN9" s="363"/>
      <c r="HBO9" s="363"/>
      <c r="HBP9" s="363"/>
      <c r="HBQ9" s="363"/>
      <c r="HBR9" s="363"/>
      <c r="HBS9" s="363"/>
      <c r="HBT9" s="363"/>
      <c r="HBU9" s="363"/>
      <c r="HBV9" s="363"/>
      <c r="HBW9" s="363"/>
      <c r="HBX9" s="363"/>
      <c r="HBY9" s="363"/>
      <c r="HBZ9" s="363"/>
      <c r="HCA9" s="363"/>
      <c r="HCB9" s="363"/>
      <c r="HCC9" s="363"/>
      <c r="HCD9" s="363"/>
      <c r="HCE9" s="363"/>
      <c r="HCF9" s="363"/>
      <c r="HCG9" s="363"/>
      <c r="HCH9" s="363"/>
      <c r="HCI9" s="363"/>
      <c r="HCJ9" s="363"/>
      <c r="HCK9" s="363"/>
      <c r="HCL9" s="363"/>
      <c r="HCM9" s="363"/>
      <c r="HCN9" s="363"/>
      <c r="HCO9" s="363"/>
      <c r="HCP9" s="363"/>
      <c r="HCQ9" s="363"/>
      <c r="HCR9" s="363"/>
      <c r="HCS9" s="363"/>
      <c r="HCT9" s="363"/>
      <c r="HCU9" s="363"/>
      <c r="HCV9" s="363"/>
      <c r="HCW9" s="363"/>
      <c r="HCX9" s="363"/>
      <c r="HCY9" s="363"/>
      <c r="HCZ9" s="363"/>
      <c r="HDA9" s="363"/>
      <c r="HDB9" s="363"/>
      <c r="HDC9" s="363"/>
      <c r="HDD9" s="363"/>
      <c r="HDE9" s="363"/>
      <c r="HDF9" s="363"/>
      <c r="HDG9" s="363"/>
      <c r="HDH9" s="363"/>
      <c r="HDI9" s="363"/>
      <c r="HDJ9" s="363"/>
      <c r="HDK9" s="363"/>
      <c r="HDL9" s="363"/>
      <c r="HDM9" s="363"/>
      <c r="HDN9" s="363"/>
      <c r="HDO9" s="363"/>
      <c r="HDP9" s="363"/>
      <c r="HDQ9" s="363"/>
      <c r="HDR9" s="363"/>
      <c r="HDS9" s="363"/>
      <c r="HDT9" s="363"/>
      <c r="HDU9" s="363"/>
      <c r="HDV9" s="363"/>
      <c r="HDW9" s="363"/>
      <c r="HDX9" s="363"/>
      <c r="HDY9" s="363"/>
      <c r="HDZ9" s="363"/>
      <c r="HEA9" s="363"/>
      <c r="HEB9" s="363"/>
      <c r="HEC9" s="363"/>
      <c r="HED9" s="363"/>
      <c r="HEE9" s="363"/>
      <c r="HEF9" s="363"/>
      <c r="HEG9" s="363"/>
      <c r="HEH9" s="363"/>
      <c r="HEI9" s="363"/>
      <c r="HEJ9" s="363"/>
      <c r="HEK9" s="363"/>
      <c r="HEL9" s="363"/>
      <c r="HEM9" s="363"/>
      <c r="HEN9" s="363"/>
      <c r="HEO9" s="363"/>
      <c r="HEP9" s="363"/>
      <c r="HEQ9" s="363"/>
      <c r="HER9" s="363"/>
      <c r="HES9" s="363"/>
      <c r="HET9" s="363"/>
      <c r="HEU9" s="363"/>
      <c r="HEV9" s="363"/>
      <c r="HEW9" s="363"/>
      <c r="HEX9" s="363"/>
      <c r="HEY9" s="363"/>
      <c r="HEZ9" s="363"/>
      <c r="HFA9" s="363"/>
      <c r="HFB9" s="363"/>
      <c r="HFC9" s="363"/>
      <c r="HFD9" s="363"/>
      <c r="HFE9" s="363"/>
      <c r="HFF9" s="363"/>
      <c r="HFG9" s="363"/>
      <c r="HFH9" s="363"/>
      <c r="HFI9" s="363"/>
      <c r="HFJ9" s="363"/>
      <c r="HFK9" s="363"/>
      <c r="HFL9" s="363"/>
      <c r="HFM9" s="363"/>
      <c r="HFN9" s="363"/>
      <c r="HFO9" s="363"/>
      <c r="HFP9" s="363"/>
      <c r="HFQ9" s="363"/>
      <c r="HFR9" s="363"/>
      <c r="HFS9" s="363"/>
      <c r="HFT9" s="363"/>
      <c r="HFU9" s="363"/>
      <c r="HFV9" s="363"/>
      <c r="HFW9" s="363"/>
      <c r="HFX9" s="363"/>
      <c r="HFY9" s="363"/>
      <c r="HFZ9" s="363"/>
      <c r="HGA9" s="363"/>
      <c r="HGB9" s="363"/>
      <c r="HGC9" s="363"/>
      <c r="HGD9" s="363"/>
      <c r="HGE9" s="363"/>
      <c r="HGF9" s="363"/>
      <c r="HGG9" s="363"/>
      <c r="HGH9" s="363"/>
      <c r="HGI9" s="363"/>
      <c r="HGJ9" s="363"/>
      <c r="HGK9" s="363"/>
      <c r="HGL9" s="363"/>
      <c r="HGM9" s="363"/>
      <c r="HGN9" s="363"/>
      <c r="HGO9" s="363"/>
      <c r="HGP9" s="363"/>
      <c r="HGQ9" s="363"/>
      <c r="HGR9" s="363"/>
      <c r="HGS9" s="363"/>
      <c r="HGT9" s="363"/>
      <c r="HGU9" s="363"/>
      <c r="HGV9" s="363"/>
      <c r="HGW9" s="363"/>
      <c r="HGX9" s="363"/>
      <c r="HGY9" s="363"/>
      <c r="HGZ9" s="363"/>
      <c r="HHA9" s="363"/>
      <c r="HHB9" s="363"/>
      <c r="HHC9" s="363"/>
      <c r="HHD9" s="363"/>
      <c r="HHE9" s="363"/>
      <c r="HHF9" s="363"/>
      <c r="HHG9" s="363"/>
      <c r="HHH9" s="363"/>
      <c r="HHI9" s="363"/>
      <c r="HHJ9" s="363"/>
      <c r="HHK9" s="363"/>
      <c r="HHL9" s="363"/>
      <c r="HHM9" s="363"/>
      <c r="HHN9" s="363"/>
      <c r="HHO9" s="363"/>
      <c r="HHP9" s="363"/>
      <c r="HHQ9" s="363"/>
      <c r="HHR9" s="363"/>
      <c r="HHS9" s="363"/>
      <c r="HHT9" s="363"/>
      <c r="HHU9" s="363"/>
      <c r="HHV9" s="363"/>
      <c r="HHW9" s="363"/>
      <c r="HHX9" s="363"/>
      <c r="HHY9" s="363"/>
      <c r="HHZ9" s="363"/>
      <c r="HIA9" s="363"/>
      <c r="HIB9" s="363"/>
      <c r="HIC9" s="363"/>
      <c r="HID9" s="363"/>
      <c r="HIE9" s="363"/>
      <c r="HIF9" s="363"/>
      <c r="HIG9" s="363"/>
      <c r="HIH9" s="363"/>
      <c r="HII9" s="363"/>
      <c r="HIJ9" s="363"/>
      <c r="HIK9" s="363"/>
      <c r="HIL9" s="363"/>
      <c r="HIM9" s="363"/>
      <c r="HIN9" s="363"/>
      <c r="HIO9" s="363"/>
      <c r="HIP9" s="363"/>
      <c r="HIQ9" s="363"/>
      <c r="HIR9" s="363"/>
      <c r="HIS9" s="363"/>
      <c r="HIT9" s="363"/>
      <c r="HIU9" s="363"/>
      <c r="HIV9" s="363"/>
      <c r="HIW9" s="363"/>
      <c r="HIX9" s="363"/>
      <c r="HIY9" s="363"/>
      <c r="HIZ9" s="363"/>
      <c r="HJA9" s="363"/>
      <c r="HJB9" s="363"/>
      <c r="HJC9" s="363"/>
      <c r="HJD9" s="363"/>
      <c r="HJE9" s="363"/>
      <c r="HJF9" s="363"/>
      <c r="HJG9" s="363"/>
      <c r="HJH9" s="363"/>
      <c r="HJI9" s="363"/>
      <c r="HJJ9" s="363"/>
      <c r="HJK9" s="363"/>
      <c r="HJL9" s="363"/>
      <c r="HJM9" s="363"/>
      <c r="HJN9" s="363"/>
      <c r="HJO9" s="363"/>
      <c r="HJP9" s="363"/>
      <c r="HJQ9" s="363"/>
      <c r="HJR9" s="363"/>
      <c r="HJS9" s="363"/>
      <c r="HJT9" s="363"/>
      <c r="HJU9" s="363"/>
      <c r="HJV9" s="363"/>
      <c r="HJW9" s="363"/>
      <c r="HJX9" s="363"/>
      <c r="HJY9" s="363"/>
      <c r="HJZ9" s="363"/>
      <c r="HKA9" s="363"/>
      <c r="HKB9" s="363"/>
      <c r="HKC9" s="363"/>
      <c r="HKD9" s="363"/>
      <c r="HKE9" s="363"/>
      <c r="HKF9" s="363"/>
      <c r="HKG9" s="363"/>
      <c r="HKH9" s="363"/>
      <c r="HKI9" s="363"/>
      <c r="HKJ9" s="363"/>
      <c r="HKK9" s="363"/>
      <c r="HKL9" s="363"/>
      <c r="HKM9" s="363"/>
      <c r="HKN9" s="363"/>
      <c r="HKO9" s="363"/>
      <c r="HKP9" s="363"/>
      <c r="HKQ9" s="363"/>
      <c r="HKR9" s="363"/>
      <c r="HKS9" s="363"/>
      <c r="HKT9" s="363"/>
      <c r="HKU9" s="363"/>
      <c r="HKV9" s="363"/>
      <c r="HKW9" s="363"/>
      <c r="HKX9" s="363"/>
      <c r="HKY9" s="363"/>
      <c r="HKZ9" s="363"/>
      <c r="HLA9" s="363"/>
      <c r="HLB9" s="363"/>
      <c r="HLC9" s="363"/>
      <c r="HLD9" s="363"/>
      <c r="HLE9" s="363"/>
      <c r="HLF9" s="363"/>
      <c r="HLG9" s="363"/>
      <c r="HLH9" s="363"/>
      <c r="HLI9" s="363"/>
      <c r="HLJ9" s="363"/>
      <c r="HLK9" s="363"/>
      <c r="HLL9" s="363"/>
      <c r="HLM9" s="363"/>
      <c r="HLN9" s="363"/>
      <c r="HLO9" s="363"/>
      <c r="HLP9" s="363"/>
      <c r="HLQ9" s="363"/>
      <c r="HLR9" s="363"/>
      <c r="HLS9" s="363"/>
      <c r="HLT9" s="363"/>
      <c r="HLU9" s="363"/>
      <c r="HLV9" s="363"/>
      <c r="HLW9" s="363"/>
      <c r="HLX9" s="363"/>
      <c r="HLY9" s="363"/>
      <c r="HLZ9" s="363"/>
      <c r="HMA9" s="363"/>
      <c r="HMB9" s="363"/>
      <c r="HMC9" s="363"/>
      <c r="HMD9" s="363"/>
      <c r="HME9" s="363"/>
      <c r="HMF9" s="363"/>
      <c r="HMG9" s="363"/>
      <c r="HMH9" s="363"/>
      <c r="HMI9" s="363"/>
      <c r="HMJ9" s="363"/>
      <c r="HMK9" s="363"/>
      <c r="HML9" s="363"/>
      <c r="HMM9" s="363"/>
      <c r="HMN9" s="363"/>
      <c r="HMO9" s="363"/>
      <c r="HMP9" s="363"/>
      <c r="HMQ9" s="363"/>
      <c r="HMR9" s="363"/>
      <c r="HMS9" s="363"/>
      <c r="HMT9" s="363"/>
      <c r="HMU9" s="363"/>
      <c r="HMV9" s="363"/>
      <c r="HMW9" s="363"/>
      <c r="HMX9" s="363"/>
      <c r="HMY9" s="363"/>
      <c r="HMZ9" s="363"/>
      <c r="HNA9" s="363"/>
      <c r="HNB9" s="363"/>
      <c r="HNC9" s="363"/>
      <c r="HND9" s="363"/>
      <c r="HNE9" s="363"/>
      <c r="HNF9" s="363"/>
      <c r="HNG9" s="363"/>
      <c r="HNH9" s="363"/>
      <c r="HNI9" s="363"/>
      <c r="HNJ9" s="363"/>
      <c r="HNK9" s="363"/>
      <c r="HNL9" s="363"/>
      <c r="HNM9" s="363"/>
      <c r="HNN9" s="363"/>
      <c r="HNO9" s="363"/>
      <c r="HNP9" s="363"/>
      <c r="HNQ9" s="363"/>
      <c r="HNR9" s="363"/>
      <c r="HNS9" s="363"/>
      <c r="HNT9" s="363"/>
      <c r="HNU9" s="363"/>
      <c r="HNV9" s="363"/>
      <c r="HNW9" s="363"/>
      <c r="HNX9" s="363"/>
      <c r="HNY9" s="363"/>
      <c r="HNZ9" s="363"/>
      <c r="HOA9" s="363"/>
      <c r="HOB9" s="363"/>
      <c r="HOC9" s="363"/>
      <c r="HOD9" s="363"/>
      <c r="HOE9" s="363"/>
      <c r="HOF9" s="363"/>
      <c r="HOG9" s="363"/>
      <c r="HOH9" s="363"/>
      <c r="HOI9" s="363"/>
      <c r="HOJ9" s="363"/>
      <c r="HOK9" s="363"/>
      <c r="HOL9" s="363"/>
      <c r="HOM9" s="363"/>
      <c r="HON9" s="363"/>
      <c r="HOO9" s="363"/>
      <c r="HOP9" s="363"/>
      <c r="HOQ9" s="363"/>
      <c r="HOR9" s="363"/>
      <c r="HOS9" s="363"/>
      <c r="HOT9" s="363"/>
      <c r="HOU9" s="363"/>
      <c r="HOV9" s="363"/>
      <c r="HOW9" s="363"/>
      <c r="HOX9" s="363"/>
      <c r="HOY9" s="363"/>
      <c r="HOZ9" s="363"/>
      <c r="HPA9" s="363"/>
      <c r="HPB9" s="363"/>
      <c r="HPC9" s="363"/>
      <c r="HPD9" s="363"/>
      <c r="HPE9" s="363"/>
      <c r="HPF9" s="363"/>
      <c r="HPG9" s="363"/>
      <c r="HPH9" s="363"/>
      <c r="HPI9" s="363"/>
      <c r="HPJ9" s="363"/>
      <c r="HPK9" s="363"/>
      <c r="HPL9" s="363"/>
      <c r="HPM9" s="363"/>
      <c r="HPN9" s="363"/>
      <c r="HPO9" s="363"/>
      <c r="HPP9" s="363"/>
      <c r="HPQ9" s="363"/>
      <c r="HPR9" s="363"/>
      <c r="HPS9" s="363"/>
      <c r="HPT9" s="363"/>
      <c r="HPU9" s="363"/>
      <c r="HPV9" s="363"/>
      <c r="HPW9" s="363"/>
      <c r="HPX9" s="363"/>
      <c r="HPY9" s="363"/>
      <c r="HPZ9" s="363"/>
      <c r="HQA9" s="363"/>
      <c r="HQB9" s="363"/>
      <c r="HQC9" s="363"/>
      <c r="HQD9" s="363"/>
      <c r="HQE9" s="363"/>
      <c r="HQF9" s="363"/>
      <c r="HQG9" s="363"/>
      <c r="HQH9" s="363"/>
      <c r="HQI9" s="363"/>
      <c r="HQJ9" s="363"/>
      <c r="HQK9" s="363"/>
      <c r="HQL9" s="363"/>
      <c r="HQM9" s="363"/>
      <c r="HQN9" s="363"/>
      <c r="HQO9" s="363"/>
      <c r="HQP9" s="363"/>
      <c r="HQQ9" s="363"/>
      <c r="HQR9" s="363"/>
      <c r="HQS9" s="363"/>
      <c r="HQT9" s="363"/>
      <c r="HQU9" s="363"/>
      <c r="HQV9" s="363"/>
      <c r="HQW9" s="363"/>
      <c r="HQX9" s="363"/>
      <c r="HQY9" s="363"/>
      <c r="HQZ9" s="363"/>
      <c r="HRA9" s="363"/>
      <c r="HRB9" s="363"/>
      <c r="HRC9" s="363"/>
      <c r="HRD9" s="363"/>
      <c r="HRE9" s="363"/>
      <c r="HRF9" s="363"/>
      <c r="HRG9" s="363"/>
      <c r="HRH9" s="363"/>
      <c r="HRI9" s="363"/>
      <c r="HRJ9" s="363"/>
      <c r="HRK9" s="363"/>
      <c r="HRL9" s="363"/>
      <c r="HRM9" s="363"/>
      <c r="HRN9" s="363"/>
      <c r="HRO9" s="363"/>
      <c r="HRP9" s="363"/>
      <c r="HRQ9" s="363"/>
      <c r="HRR9" s="363"/>
      <c r="HRS9" s="363"/>
      <c r="HRT9" s="363"/>
      <c r="HRU9" s="363"/>
      <c r="HRV9" s="363"/>
      <c r="HRW9" s="363"/>
      <c r="HRX9" s="363"/>
      <c r="HRY9" s="363"/>
      <c r="HRZ9" s="363"/>
      <c r="HSA9" s="363"/>
      <c r="HSB9" s="363"/>
      <c r="HSC9" s="363"/>
      <c r="HSD9" s="363"/>
      <c r="HSE9" s="363"/>
      <c r="HSF9" s="363"/>
      <c r="HSG9" s="363"/>
      <c r="HSH9" s="363"/>
      <c r="HSI9" s="363"/>
      <c r="HSJ9" s="363"/>
      <c r="HSK9" s="363"/>
      <c r="HSL9" s="363"/>
      <c r="HSM9" s="363"/>
      <c r="HSN9" s="363"/>
      <c r="HSO9" s="363"/>
      <c r="HSP9" s="363"/>
      <c r="HSQ9" s="363"/>
      <c r="HSR9" s="363"/>
      <c r="HSS9" s="363"/>
      <c r="HST9" s="363"/>
      <c r="HSU9" s="363"/>
      <c r="HSV9" s="363"/>
      <c r="HSW9" s="363"/>
      <c r="HSX9" s="363"/>
      <c r="HSY9" s="363"/>
      <c r="HSZ9" s="363"/>
      <c r="HTA9" s="363"/>
      <c r="HTB9" s="363"/>
      <c r="HTC9" s="363"/>
      <c r="HTD9" s="363"/>
      <c r="HTE9" s="363"/>
      <c r="HTF9" s="363"/>
      <c r="HTG9" s="363"/>
      <c r="HTH9" s="363"/>
      <c r="HTI9" s="363"/>
      <c r="HTJ9" s="363"/>
      <c r="HTK9" s="363"/>
      <c r="HTL9" s="363"/>
      <c r="HTM9" s="363"/>
      <c r="HTN9" s="363"/>
      <c r="HTO9" s="363"/>
      <c r="HTP9" s="363"/>
      <c r="HTQ9" s="363"/>
      <c r="HTR9" s="363"/>
      <c r="HTS9" s="363"/>
      <c r="HTT9" s="363"/>
      <c r="HTU9" s="363"/>
      <c r="HTV9" s="363"/>
      <c r="HTW9" s="363"/>
      <c r="HTX9" s="363"/>
      <c r="HTY9" s="363"/>
      <c r="HTZ9" s="363"/>
      <c r="HUA9" s="363"/>
      <c r="HUB9" s="363"/>
      <c r="HUC9" s="363"/>
      <c r="HUD9" s="363"/>
      <c r="HUE9" s="363"/>
      <c r="HUF9" s="363"/>
      <c r="HUG9" s="363"/>
      <c r="HUH9" s="363"/>
      <c r="HUI9" s="363"/>
      <c r="HUJ9" s="363"/>
      <c r="HUK9" s="363"/>
      <c r="HUL9" s="363"/>
      <c r="HUM9" s="363"/>
      <c r="HUN9" s="363"/>
      <c r="HUO9" s="363"/>
      <c r="HUP9" s="363"/>
      <c r="HUQ9" s="363"/>
      <c r="HUR9" s="363"/>
      <c r="HUS9" s="363"/>
      <c r="HUT9" s="363"/>
      <c r="HUU9" s="363"/>
      <c r="HUV9" s="363"/>
      <c r="HUW9" s="363"/>
      <c r="HUX9" s="363"/>
      <c r="HUY9" s="363"/>
      <c r="HUZ9" s="363"/>
      <c r="HVA9" s="363"/>
      <c r="HVB9" s="363"/>
      <c r="HVC9" s="363"/>
      <c r="HVD9" s="363"/>
      <c r="HVE9" s="363"/>
      <c r="HVF9" s="363"/>
      <c r="HVG9" s="363"/>
      <c r="HVH9" s="363"/>
      <c r="HVI9" s="363"/>
      <c r="HVJ9" s="363"/>
      <c r="HVK9" s="363"/>
      <c r="HVL9" s="363"/>
      <c r="HVM9" s="363"/>
      <c r="HVN9" s="363"/>
      <c r="HVO9" s="363"/>
      <c r="HVP9" s="363"/>
      <c r="HVQ9" s="363"/>
      <c r="HVR9" s="363"/>
      <c r="HVS9" s="363"/>
      <c r="HVT9" s="363"/>
      <c r="HVU9" s="363"/>
      <c r="HVV9" s="363"/>
      <c r="HVW9" s="363"/>
      <c r="HVX9" s="363"/>
      <c r="HVY9" s="363"/>
      <c r="HVZ9" s="363"/>
      <c r="HWA9" s="363"/>
      <c r="HWB9" s="363"/>
      <c r="HWC9" s="363"/>
      <c r="HWD9" s="363"/>
      <c r="HWE9" s="363"/>
      <c r="HWF9" s="363"/>
      <c r="HWG9" s="363"/>
      <c r="HWH9" s="363"/>
      <c r="HWI9" s="363"/>
      <c r="HWJ9" s="363"/>
      <c r="HWK9" s="363"/>
      <c r="HWL9" s="363"/>
      <c r="HWM9" s="363"/>
      <c r="HWN9" s="363"/>
      <c r="HWO9" s="363"/>
      <c r="HWP9" s="363"/>
      <c r="HWQ9" s="363"/>
      <c r="HWR9" s="363"/>
      <c r="HWS9" s="363"/>
      <c r="HWT9" s="363"/>
      <c r="HWU9" s="363"/>
      <c r="HWV9" s="363"/>
      <c r="HWW9" s="363"/>
      <c r="HWX9" s="363"/>
      <c r="HWY9" s="363"/>
      <c r="HWZ9" s="363"/>
      <c r="HXA9" s="363"/>
      <c r="HXB9" s="363"/>
      <c r="HXC9" s="363"/>
      <c r="HXD9" s="363"/>
      <c r="HXE9" s="363"/>
      <c r="HXF9" s="363"/>
      <c r="HXG9" s="363"/>
      <c r="HXH9" s="363"/>
      <c r="HXI9" s="363"/>
      <c r="HXJ9" s="363"/>
      <c r="HXK9" s="363"/>
      <c r="HXL9" s="363"/>
      <c r="HXM9" s="363"/>
      <c r="HXN9" s="363"/>
      <c r="HXO9" s="363"/>
      <c r="HXP9" s="363"/>
      <c r="HXQ9" s="363"/>
      <c r="HXR9" s="363"/>
      <c r="HXS9" s="363"/>
      <c r="HXT9" s="363"/>
      <c r="HXU9" s="363"/>
      <c r="HXV9" s="363"/>
      <c r="HXW9" s="363"/>
      <c r="HXX9" s="363"/>
      <c r="HXY9" s="363"/>
      <c r="HXZ9" s="363"/>
      <c r="HYA9" s="363"/>
      <c r="HYB9" s="363"/>
      <c r="HYC9" s="363"/>
      <c r="HYD9" s="363"/>
      <c r="HYE9" s="363"/>
      <c r="HYF9" s="363"/>
      <c r="HYG9" s="363"/>
      <c r="HYH9" s="363"/>
      <c r="HYI9" s="363"/>
      <c r="HYJ9" s="363"/>
      <c r="HYK9" s="363"/>
      <c r="HYL9" s="363"/>
      <c r="HYM9" s="363"/>
      <c r="HYN9" s="363"/>
      <c r="HYO9" s="363"/>
      <c r="HYP9" s="363"/>
      <c r="HYQ9" s="363"/>
      <c r="HYR9" s="363"/>
      <c r="HYS9" s="363"/>
      <c r="HYT9" s="363"/>
      <c r="HYU9" s="363"/>
      <c r="HYV9" s="363"/>
      <c r="HYW9" s="363"/>
      <c r="HYX9" s="363"/>
      <c r="HYY9" s="363"/>
      <c r="HYZ9" s="363"/>
      <c r="HZA9" s="363"/>
      <c r="HZB9" s="363"/>
      <c r="HZC9" s="363"/>
      <c r="HZD9" s="363"/>
      <c r="HZE9" s="363"/>
      <c r="HZF9" s="363"/>
      <c r="HZG9" s="363"/>
      <c r="HZH9" s="363"/>
      <c r="HZI9" s="363"/>
      <c r="HZJ9" s="363"/>
      <c r="HZK9" s="363"/>
      <c r="HZL9" s="363"/>
      <c r="HZM9" s="363"/>
      <c r="HZN9" s="363"/>
      <c r="HZO9" s="363"/>
      <c r="HZP9" s="363"/>
      <c r="HZQ9" s="363"/>
      <c r="HZR9" s="363"/>
      <c r="HZS9" s="363"/>
      <c r="HZT9" s="363"/>
      <c r="HZU9" s="363"/>
      <c r="HZV9" s="363"/>
      <c r="HZW9" s="363"/>
      <c r="HZX9" s="363"/>
      <c r="HZY9" s="363"/>
      <c r="HZZ9" s="363"/>
      <c r="IAA9" s="363"/>
      <c r="IAB9" s="363"/>
      <c r="IAC9" s="363"/>
      <c r="IAD9" s="363"/>
      <c r="IAE9" s="363"/>
      <c r="IAF9" s="363"/>
      <c r="IAG9" s="363"/>
      <c r="IAH9" s="363"/>
      <c r="IAI9" s="363"/>
      <c r="IAJ9" s="363"/>
      <c r="IAK9" s="363"/>
      <c r="IAL9" s="363"/>
      <c r="IAM9" s="363"/>
      <c r="IAN9" s="363"/>
      <c r="IAO9" s="363"/>
      <c r="IAP9" s="363"/>
      <c r="IAQ9" s="363"/>
      <c r="IAR9" s="363"/>
      <c r="IAS9" s="363"/>
      <c r="IAT9" s="363"/>
      <c r="IAU9" s="363"/>
      <c r="IAV9" s="363"/>
      <c r="IAW9" s="363"/>
      <c r="IAX9" s="363"/>
      <c r="IAY9" s="363"/>
      <c r="IAZ9" s="363"/>
      <c r="IBA9" s="363"/>
      <c r="IBB9" s="363"/>
      <c r="IBC9" s="363"/>
      <c r="IBD9" s="363"/>
      <c r="IBE9" s="363"/>
      <c r="IBF9" s="363"/>
      <c r="IBG9" s="363"/>
      <c r="IBH9" s="363"/>
      <c r="IBI9" s="363"/>
      <c r="IBJ9" s="363"/>
      <c r="IBK9" s="363"/>
      <c r="IBL9" s="363"/>
      <c r="IBM9" s="363"/>
      <c r="IBN9" s="363"/>
      <c r="IBO9" s="363"/>
      <c r="IBP9" s="363"/>
      <c r="IBQ9" s="363"/>
      <c r="IBR9" s="363"/>
      <c r="IBS9" s="363"/>
      <c r="IBT9" s="363"/>
      <c r="IBU9" s="363"/>
      <c r="IBV9" s="363"/>
      <c r="IBW9" s="363"/>
      <c r="IBX9" s="363"/>
      <c r="IBY9" s="363"/>
      <c r="IBZ9" s="363"/>
      <c r="ICA9" s="363"/>
      <c r="ICB9" s="363"/>
      <c r="ICC9" s="363"/>
      <c r="ICD9" s="363"/>
      <c r="ICE9" s="363"/>
      <c r="ICF9" s="363"/>
      <c r="ICG9" s="363"/>
      <c r="ICH9" s="363"/>
      <c r="ICI9" s="363"/>
      <c r="ICJ9" s="363"/>
      <c r="ICK9" s="363"/>
      <c r="ICL9" s="363"/>
      <c r="ICM9" s="363"/>
      <c r="ICN9" s="363"/>
      <c r="ICO9" s="363"/>
      <c r="ICP9" s="363"/>
      <c r="ICQ9" s="363"/>
      <c r="ICR9" s="363"/>
      <c r="ICS9" s="363"/>
      <c r="ICT9" s="363"/>
      <c r="ICU9" s="363"/>
      <c r="ICV9" s="363"/>
      <c r="ICW9" s="363"/>
      <c r="ICX9" s="363"/>
      <c r="ICY9" s="363"/>
      <c r="ICZ9" s="363"/>
      <c r="IDA9" s="363"/>
      <c r="IDB9" s="363"/>
      <c r="IDC9" s="363"/>
      <c r="IDD9" s="363"/>
      <c r="IDE9" s="363"/>
      <c r="IDF9" s="363"/>
      <c r="IDG9" s="363"/>
      <c r="IDH9" s="363"/>
      <c r="IDI9" s="363"/>
      <c r="IDJ9" s="363"/>
      <c r="IDK9" s="363"/>
      <c r="IDL9" s="363"/>
      <c r="IDM9" s="363"/>
      <c r="IDN9" s="363"/>
      <c r="IDO9" s="363"/>
      <c r="IDP9" s="363"/>
      <c r="IDQ9" s="363"/>
      <c r="IDR9" s="363"/>
      <c r="IDS9" s="363"/>
      <c r="IDT9" s="363"/>
      <c r="IDU9" s="363"/>
      <c r="IDV9" s="363"/>
      <c r="IDW9" s="363"/>
      <c r="IDX9" s="363"/>
      <c r="IDY9" s="363"/>
      <c r="IDZ9" s="363"/>
      <c r="IEA9" s="363"/>
      <c r="IEB9" s="363"/>
      <c r="IEC9" s="363"/>
      <c r="IED9" s="363"/>
      <c r="IEE9" s="363"/>
      <c r="IEF9" s="363"/>
      <c r="IEG9" s="363"/>
      <c r="IEH9" s="363"/>
      <c r="IEI9" s="363"/>
      <c r="IEJ9" s="363"/>
      <c r="IEK9" s="363"/>
      <c r="IEL9" s="363"/>
      <c r="IEM9" s="363"/>
      <c r="IEN9" s="363"/>
      <c r="IEO9" s="363"/>
      <c r="IEP9" s="363"/>
      <c r="IEQ9" s="363"/>
      <c r="IER9" s="363"/>
      <c r="IES9" s="363"/>
      <c r="IET9" s="363"/>
      <c r="IEU9" s="363"/>
      <c r="IEV9" s="363"/>
      <c r="IEW9" s="363"/>
      <c r="IEX9" s="363"/>
      <c r="IEY9" s="363"/>
      <c r="IEZ9" s="363"/>
      <c r="IFA9" s="363"/>
      <c r="IFB9" s="363"/>
      <c r="IFC9" s="363"/>
      <c r="IFD9" s="363"/>
      <c r="IFE9" s="363"/>
      <c r="IFF9" s="363"/>
      <c r="IFG9" s="363"/>
      <c r="IFH9" s="363"/>
      <c r="IFI9" s="363"/>
      <c r="IFJ9" s="363"/>
      <c r="IFK9" s="363"/>
      <c r="IFL9" s="363"/>
      <c r="IFM9" s="363"/>
      <c r="IFN9" s="363"/>
      <c r="IFO9" s="363"/>
      <c r="IFP9" s="363"/>
      <c r="IFQ9" s="363"/>
      <c r="IFR9" s="363"/>
      <c r="IFS9" s="363"/>
      <c r="IFT9" s="363"/>
      <c r="IFU9" s="363"/>
      <c r="IFV9" s="363"/>
      <c r="IFW9" s="363"/>
      <c r="IFX9" s="363"/>
      <c r="IFY9" s="363"/>
      <c r="IFZ9" s="363"/>
      <c r="IGA9" s="363"/>
      <c r="IGB9" s="363"/>
      <c r="IGC9" s="363"/>
      <c r="IGD9" s="363"/>
      <c r="IGE9" s="363"/>
      <c r="IGF9" s="363"/>
      <c r="IGG9" s="363"/>
      <c r="IGH9" s="363"/>
      <c r="IGI9" s="363"/>
      <c r="IGJ9" s="363"/>
      <c r="IGK9" s="363"/>
      <c r="IGL9" s="363"/>
      <c r="IGM9" s="363"/>
      <c r="IGN9" s="363"/>
      <c r="IGO9" s="363"/>
      <c r="IGP9" s="363"/>
      <c r="IGQ9" s="363"/>
      <c r="IGR9" s="363"/>
      <c r="IGS9" s="363"/>
      <c r="IGT9" s="363"/>
      <c r="IGU9" s="363"/>
      <c r="IGV9" s="363"/>
      <c r="IGW9" s="363"/>
      <c r="IGX9" s="363"/>
      <c r="IGY9" s="363"/>
      <c r="IGZ9" s="363"/>
      <c r="IHA9" s="363"/>
      <c r="IHB9" s="363"/>
      <c r="IHC9" s="363"/>
      <c r="IHD9" s="363"/>
      <c r="IHE9" s="363"/>
      <c r="IHF9" s="363"/>
      <c r="IHG9" s="363"/>
      <c r="IHH9" s="363"/>
      <c r="IHI9" s="363"/>
      <c r="IHJ9" s="363"/>
      <c r="IHK9" s="363"/>
      <c r="IHL9" s="363"/>
      <c r="IHM9" s="363"/>
      <c r="IHN9" s="363"/>
      <c r="IHO9" s="363"/>
      <c r="IHP9" s="363"/>
      <c r="IHQ9" s="363"/>
      <c r="IHR9" s="363"/>
      <c r="IHS9" s="363"/>
      <c r="IHT9" s="363"/>
      <c r="IHU9" s="363"/>
      <c r="IHV9" s="363"/>
      <c r="IHW9" s="363"/>
      <c r="IHX9" s="363"/>
      <c r="IHY9" s="363"/>
      <c r="IHZ9" s="363"/>
      <c r="IIA9" s="363"/>
      <c r="IIB9" s="363"/>
      <c r="IIC9" s="363"/>
      <c r="IID9" s="363"/>
      <c r="IIE9" s="363"/>
      <c r="IIF9" s="363"/>
      <c r="IIG9" s="363"/>
      <c r="IIH9" s="363"/>
      <c r="III9" s="363"/>
      <c r="IIJ9" s="363"/>
      <c r="IIK9" s="363"/>
      <c r="IIL9" s="363"/>
      <c r="IIM9" s="363"/>
      <c r="IIN9" s="363"/>
      <c r="IIO9" s="363"/>
      <c r="IIP9" s="363"/>
      <c r="IIQ9" s="363"/>
      <c r="IIR9" s="363"/>
      <c r="IIS9" s="363"/>
      <c r="IIT9" s="363"/>
      <c r="IIU9" s="363"/>
      <c r="IIV9" s="363"/>
      <c r="IIW9" s="363"/>
      <c r="IIX9" s="363"/>
      <c r="IIY9" s="363"/>
      <c r="IIZ9" s="363"/>
      <c r="IJA9" s="363"/>
      <c r="IJB9" s="363"/>
      <c r="IJC9" s="363"/>
      <c r="IJD9" s="363"/>
      <c r="IJE9" s="363"/>
      <c r="IJF9" s="363"/>
      <c r="IJG9" s="363"/>
      <c r="IJH9" s="363"/>
      <c r="IJI9" s="363"/>
      <c r="IJJ9" s="363"/>
      <c r="IJK9" s="363"/>
      <c r="IJL9" s="363"/>
      <c r="IJM9" s="363"/>
      <c r="IJN9" s="363"/>
      <c r="IJO9" s="363"/>
      <c r="IJP9" s="363"/>
      <c r="IJQ9" s="363"/>
      <c r="IJR9" s="363"/>
      <c r="IJS9" s="363"/>
      <c r="IJT9" s="363"/>
      <c r="IJU9" s="363"/>
      <c r="IJV9" s="363"/>
      <c r="IJW9" s="363"/>
      <c r="IJX9" s="363"/>
      <c r="IJY9" s="363"/>
      <c r="IJZ9" s="363"/>
      <c r="IKA9" s="363"/>
      <c r="IKB9" s="363"/>
      <c r="IKC9" s="363"/>
      <c r="IKD9" s="363"/>
      <c r="IKE9" s="363"/>
      <c r="IKF9" s="363"/>
      <c r="IKG9" s="363"/>
      <c r="IKH9" s="363"/>
      <c r="IKI9" s="363"/>
      <c r="IKJ9" s="363"/>
      <c r="IKK9" s="363"/>
      <c r="IKL9" s="363"/>
      <c r="IKM9" s="363"/>
      <c r="IKN9" s="363"/>
      <c r="IKO9" s="363"/>
      <c r="IKP9" s="363"/>
      <c r="IKQ9" s="363"/>
      <c r="IKR9" s="363"/>
      <c r="IKS9" s="363"/>
      <c r="IKT9" s="363"/>
      <c r="IKU9" s="363"/>
      <c r="IKV9" s="363"/>
      <c r="IKW9" s="363"/>
      <c r="IKX9" s="363"/>
      <c r="IKY9" s="363"/>
      <c r="IKZ9" s="363"/>
      <c r="ILA9" s="363"/>
      <c r="ILB9" s="363"/>
      <c r="ILC9" s="363"/>
      <c r="ILD9" s="363"/>
      <c r="ILE9" s="363"/>
      <c r="ILF9" s="363"/>
      <c r="ILG9" s="363"/>
      <c r="ILH9" s="363"/>
      <c r="ILI9" s="363"/>
      <c r="ILJ9" s="363"/>
      <c r="ILK9" s="363"/>
      <c r="ILL9" s="363"/>
      <c r="ILM9" s="363"/>
      <c r="ILN9" s="363"/>
      <c r="ILO9" s="363"/>
      <c r="ILP9" s="363"/>
      <c r="ILQ9" s="363"/>
      <c r="ILR9" s="363"/>
      <c r="ILS9" s="363"/>
      <c r="ILT9" s="363"/>
      <c r="ILU9" s="363"/>
      <c r="ILV9" s="363"/>
      <c r="ILW9" s="363"/>
      <c r="ILX9" s="363"/>
      <c r="ILY9" s="363"/>
      <c r="ILZ9" s="363"/>
      <c r="IMA9" s="363"/>
      <c r="IMB9" s="363"/>
      <c r="IMC9" s="363"/>
      <c r="IMD9" s="363"/>
      <c r="IME9" s="363"/>
      <c r="IMF9" s="363"/>
      <c r="IMG9" s="363"/>
      <c r="IMH9" s="363"/>
      <c r="IMI9" s="363"/>
      <c r="IMJ9" s="363"/>
      <c r="IMK9" s="363"/>
      <c r="IML9" s="363"/>
      <c r="IMM9" s="363"/>
      <c r="IMN9" s="363"/>
      <c r="IMO9" s="363"/>
      <c r="IMP9" s="363"/>
      <c r="IMQ9" s="363"/>
      <c r="IMR9" s="363"/>
      <c r="IMS9" s="363"/>
      <c r="IMT9" s="363"/>
      <c r="IMU9" s="363"/>
      <c r="IMV9" s="363"/>
      <c r="IMW9" s="363"/>
      <c r="IMX9" s="363"/>
      <c r="IMY9" s="363"/>
      <c r="IMZ9" s="363"/>
      <c r="INA9" s="363"/>
      <c r="INB9" s="363"/>
      <c r="INC9" s="363"/>
      <c r="IND9" s="363"/>
      <c r="INE9" s="363"/>
      <c r="INF9" s="363"/>
      <c r="ING9" s="363"/>
      <c r="INH9" s="363"/>
      <c r="INI9" s="363"/>
      <c r="INJ9" s="363"/>
      <c r="INK9" s="363"/>
      <c r="INL9" s="363"/>
      <c r="INM9" s="363"/>
      <c r="INN9" s="363"/>
      <c r="INO9" s="363"/>
      <c r="INP9" s="363"/>
      <c r="INQ9" s="363"/>
      <c r="INR9" s="363"/>
      <c r="INS9" s="363"/>
      <c r="INT9" s="363"/>
      <c r="INU9" s="363"/>
      <c r="INV9" s="363"/>
      <c r="INW9" s="363"/>
      <c r="INX9" s="363"/>
      <c r="INY9" s="363"/>
      <c r="INZ9" s="363"/>
      <c r="IOA9" s="363"/>
      <c r="IOB9" s="363"/>
      <c r="IOC9" s="363"/>
      <c r="IOD9" s="363"/>
      <c r="IOE9" s="363"/>
      <c r="IOF9" s="363"/>
      <c r="IOG9" s="363"/>
      <c r="IOH9" s="363"/>
      <c r="IOI9" s="363"/>
      <c r="IOJ9" s="363"/>
      <c r="IOK9" s="363"/>
      <c r="IOL9" s="363"/>
      <c r="IOM9" s="363"/>
      <c r="ION9" s="363"/>
      <c r="IOO9" s="363"/>
      <c r="IOP9" s="363"/>
      <c r="IOQ9" s="363"/>
      <c r="IOR9" s="363"/>
      <c r="IOS9" s="363"/>
      <c r="IOT9" s="363"/>
      <c r="IOU9" s="363"/>
      <c r="IOV9" s="363"/>
      <c r="IOW9" s="363"/>
      <c r="IOX9" s="363"/>
      <c r="IOY9" s="363"/>
      <c r="IOZ9" s="363"/>
      <c r="IPA9" s="363"/>
      <c r="IPB9" s="363"/>
      <c r="IPC9" s="363"/>
      <c r="IPD9" s="363"/>
      <c r="IPE9" s="363"/>
      <c r="IPF9" s="363"/>
      <c r="IPG9" s="363"/>
      <c r="IPH9" s="363"/>
      <c r="IPI9" s="363"/>
      <c r="IPJ9" s="363"/>
      <c r="IPK9" s="363"/>
      <c r="IPL9" s="363"/>
      <c r="IPM9" s="363"/>
      <c r="IPN9" s="363"/>
      <c r="IPO9" s="363"/>
      <c r="IPP9" s="363"/>
      <c r="IPQ9" s="363"/>
      <c r="IPR9" s="363"/>
      <c r="IPS9" s="363"/>
      <c r="IPT9" s="363"/>
      <c r="IPU9" s="363"/>
      <c r="IPV9" s="363"/>
      <c r="IPW9" s="363"/>
      <c r="IPX9" s="363"/>
      <c r="IPY9" s="363"/>
      <c r="IPZ9" s="363"/>
      <c r="IQA9" s="363"/>
      <c r="IQB9" s="363"/>
      <c r="IQC9" s="363"/>
      <c r="IQD9" s="363"/>
      <c r="IQE9" s="363"/>
      <c r="IQF9" s="363"/>
      <c r="IQG9" s="363"/>
      <c r="IQH9" s="363"/>
      <c r="IQI9" s="363"/>
      <c r="IQJ9" s="363"/>
      <c r="IQK9" s="363"/>
      <c r="IQL9" s="363"/>
      <c r="IQM9" s="363"/>
      <c r="IQN9" s="363"/>
      <c r="IQO9" s="363"/>
      <c r="IQP9" s="363"/>
      <c r="IQQ9" s="363"/>
      <c r="IQR9" s="363"/>
      <c r="IQS9" s="363"/>
      <c r="IQT9" s="363"/>
      <c r="IQU9" s="363"/>
      <c r="IQV9" s="363"/>
      <c r="IQW9" s="363"/>
      <c r="IQX9" s="363"/>
      <c r="IQY9" s="363"/>
      <c r="IQZ9" s="363"/>
      <c r="IRA9" s="363"/>
      <c r="IRB9" s="363"/>
      <c r="IRC9" s="363"/>
      <c r="IRD9" s="363"/>
      <c r="IRE9" s="363"/>
      <c r="IRF9" s="363"/>
      <c r="IRG9" s="363"/>
      <c r="IRH9" s="363"/>
      <c r="IRI9" s="363"/>
      <c r="IRJ9" s="363"/>
      <c r="IRK9" s="363"/>
      <c r="IRL9" s="363"/>
      <c r="IRM9" s="363"/>
      <c r="IRN9" s="363"/>
      <c r="IRO9" s="363"/>
      <c r="IRP9" s="363"/>
      <c r="IRQ9" s="363"/>
      <c r="IRR9" s="363"/>
      <c r="IRS9" s="363"/>
      <c r="IRT9" s="363"/>
      <c r="IRU9" s="363"/>
      <c r="IRV9" s="363"/>
      <c r="IRW9" s="363"/>
      <c r="IRX9" s="363"/>
      <c r="IRY9" s="363"/>
      <c r="IRZ9" s="363"/>
      <c r="ISA9" s="363"/>
      <c r="ISB9" s="363"/>
      <c r="ISC9" s="363"/>
      <c r="ISD9" s="363"/>
      <c r="ISE9" s="363"/>
      <c r="ISF9" s="363"/>
      <c r="ISG9" s="363"/>
      <c r="ISH9" s="363"/>
      <c r="ISI9" s="363"/>
      <c r="ISJ9" s="363"/>
      <c r="ISK9" s="363"/>
      <c r="ISL9" s="363"/>
      <c r="ISM9" s="363"/>
      <c r="ISN9" s="363"/>
      <c r="ISO9" s="363"/>
      <c r="ISP9" s="363"/>
      <c r="ISQ9" s="363"/>
      <c r="ISR9" s="363"/>
      <c r="ISS9" s="363"/>
      <c r="IST9" s="363"/>
      <c r="ISU9" s="363"/>
      <c r="ISV9" s="363"/>
      <c r="ISW9" s="363"/>
      <c r="ISX9" s="363"/>
      <c r="ISY9" s="363"/>
      <c r="ISZ9" s="363"/>
      <c r="ITA9" s="363"/>
      <c r="ITB9" s="363"/>
      <c r="ITC9" s="363"/>
      <c r="ITD9" s="363"/>
      <c r="ITE9" s="363"/>
      <c r="ITF9" s="363"/>
      <c r="ITG9" s="363"/>
      <c r="ITH9" s="363"/>
      <c r="ITI9" s="363"/>
      <c r="ITJ9" s="363"/>
      <c r="ITK9" s="363"/>
      <c r="ITL9" s="363"/>
      <c r="ITM9" s="363"/>
      <c r="ITN9" s="363"/>
      <c r="ITO9" s="363"/>
      <c r="ITP9" s="363"/>
      <c r="ITQ9" s="363"/>
      <c r="ITR9" s="363"/>
      <c r="ITS9" s="363"/>
      <c r="ITT9" s="363"/>
      <c r="ITU9" s="363"/>
      <c r="ITV9" s="363"/>
      <c r="ITW9" s="363"/>
      <c r="ITX9" s="363"/>
      <c r="ITY9" s="363"/>
      <c r="ITZ9" s="363"/>
      <c r="IUA9" s="363"/>
      <c r="IUB9" s="363"/>
      <c r="IUC9" s="363"/>
      <c r="IUD9" s="363"/>
      <c r="IUE9" s="363"/>
      <c r="IUF9" s="363"/>
      <c r="IUG9" s="363"/>
      <c r="IUH9" s="363"/>
      <c r="IUI9" s="363"/>
      <c r="IUJ9" s="363"/>
      <c r="IUK9" s="363"/>
      <c r="IUL9" s="363"/>
      <c r="IUM9" s="363"/>
      <c r="IUN9" s="363"/>
      <c r="IUO9" s="363"/>
      <c r="IUP9" s="363"/>
      <c r="IUQ9" s="363"/>
      <c r="IUR9" s="363"/>
      <c r="IUS9" s="363"/>
      <c r="IUT9" s="363"/>
      <c r="IUU9" s="363"/>
      <c r="IUV9" s="363"/>
      <c r="IUW9" s="363"/>
      <c r="IUX9" s="363"/>
      <c r="IUY9" s="363"/>
      <c r="IUZ9" s="363"/>
      <c r="IVA9" s="363"/>
      <c r="IVB9" s="363"/>
      <c r="IVC9" s="363"/>
      <c r="IVD9" s="363"/>
      <c r="IVE9" s="363"/>
      <c r="IVF9" s="363"/>
      <c r="IVG9" s="363"/>
      <c r="IVH9" s="363"/>
      <c r="IVI9" s="363"/>
      <c r="IVJ9" s="363"/>
      <c r="IVK9" s="363"/>
      <c r="IVL9" s="363"/>
      <c r="IVM9" s="363"/>
      <c r="IVN9" s="363"/>
      <c r="IVO9" s="363"/>
      <c r="IVP9" s="363"/>
      <c r="IVQ9" s="363"/>
      <c r="IVR9" s="363"/>
      <c r="IVS9" s="363"/>
      <c r="IVT9" s="363"/>
      <c r="IVU9" s="363"/>
      <c r="IVV9" s="363"/>
      <c r="IVW9" s="363"/>
      <c r="IVX9" s="363"/>
      <c r="IVY9" s="363"/>
      <c r="IVZ9" s="363"/>
      <c r="IWA9" s="363"/>
      <c r="IWB9" s="363"/>
      <c r="IWC9" s="363"/>
      <c r="IWD9" s="363"/>
      <c r="IWE9" s="363"/>
      <c r="IWF9" s="363"/>
      <c r="IWG9" s="363"/>
      <c r="IWH9" s="363"/>
      <c r="IWI9" s="363"/>
      <c r="IWJ9" s="363"/>
      <c r="IWK9" s="363"/>
      <c r="IWL9" s="363"/>
      <c r="IWM9" s="363"/>
      <c r="IWN9" s="363"/>
      <c r="IWO9" s="363"/>
      <c r="IWP9" s="363"/>
      <c r="IWQ9" s="363"/>
      <c r="IWR9" s="363"/>
      <c r="IWS9" s="363"/>
      <c r="IWT9" s="363"/>
      <c r="IWU9" s="363"/>
      <c r="IWV9" s="363"/>
      <c r="IWW9" s="363"/>
      <c r="IWX9" s="363"/>
      <c r="IWY9" s="363"/>
      <c r="IWZ9" s="363"/>
      <c r="IXA9" s="363"/>
      <c r="IXB9" s="363"/>
      <c r="IXC9" s="363"/>
      <c r="IXD9" s="363"/>
      <c r="IXE9" s="363"/>
      <c r="IXF9" s="363"/>
      <c r="IXG9" s="363"/>
      <c r="IXH9" s="363"/>
      <c r="IXI9" s="363"/>
      <c r="IXJ9" s="363"/>
      <c r="IXK9" s="363"/>
      <c r="IXL9" s="363"/>
      <c r="IXM9" s="363"/>
      <c r="IXN9" s="363"/>
      <c r="IXO9" s="363"/>
      <c r="IXP9" s="363"/>
      <c r="IXQ9" s="363"/>
      <c r="IXR9" s="363"/>
      <c r="IXS9" s="363"/>
      <c r="IXT9" s="363"/>
      <c r="IXU9" s="363"/>
      <c r="IXV9" s="363"/>
      <c r="IXW9" s="363"/>
      <c r="IXX9" s="363"/>
      <c r="IXY9" s="363"/>
      <c r="IXZ9" s="363"/>
      <c r="IYA9" s="363"/>
      <c r="IYB9" s="363"/>
      <c r="IYC9" s="363"/>
      <c r="IYD9" s="363"/>
      <c r="IYE9" s="363"/>
      <c r="IYF9" s="363"/>
      <c r="IYG9" s="363"/>
      <c r="IYH9" s="363"/>
      <c r="IYI9" s="363"/>
      <c r="IYJ9" s="363"/>
      <c r="IYK9" s="363"/>
      <c r="IYL9" s="363"/>
      <c r="IYM9" s="363"/>
      <c r="IYN9" s="363"/>
      <c r="IYO9" s="363"/>
      <c r="IYP9" s="363"/>
      <c r="IYQ9" s="363"/>
      <c r="IYR9" s="363"/>
      <c r="IYS9" s="363"/>
      <c r="IYT9" s="363"/>
      <c r="IYU9" s="363"/>
      <c r="IYV9" s="363"/>
      <c r="IYW9" s="363"/>
      <c r="IYX9" s="363"/>
      <c r="IYY9" s="363"/>
      <c r="IYZ9" s="363"/>
      <c r="IZA9" s="363"/>
      <c r="IZB9" s="363"/>
      <c r="IZC9" s="363"/>
      <c r="IZD9" s="363"/>
      <c r="IZE9" s="363"/>
      <c r="IZF9" s="363"/>
      <c r="IZG9" s="363"/>
      <c r="IZH9" s="363"/>
      <c r="IZI9" s="363"/>
      <c r="IZJ9" s="363"/>
      <c r="IZK9" s="363"/>
      <c r="IZL9" s="363"/>
      <c r="IZM9" s="363"/>
      <c r="IZN9" s="363"/>
      <c r="IZO9" s="363"/>
      <c r="IZP9" s="363"/>
      <c r="IZQ9" s="363"/>
      <c r="IZR9" s="363"/>
      <c r="IZS9" s="363"/>
      <c r="IZT9" s="363"/>
      <c r="IZU9" s="363"/>
      <c r="IZV9" s="363"/>
      <c r="IZW9" s="363"/>
      <c r="IZX9" s="363"/>
      <c r="IZY9" s="363"/>
      <c r="IZZ9" s="363"/>
      <c r="JAA9" s="363"/>
      <c r="JAB9" s="363"/>
      <c r="JAC9" s="363"/>
      <c r="JAD9" s="363"/>
      <c r="JAE9" s="363"/>
      <c r="JAF9" s="363"/>
      <c r="JAG9" s="363"/>
      <c r="JAH9" s="363"/>
      <c r="JAI9" s="363"/>
      <c r="JAJ9" s="363"/>
      <c r="JAK9" s="363"/>
      <c r="JAL9" s="363"/>
      <c r="JAM9" s="363"/>
      <c r="JAN9" s="363"/>
      <c r="JAO9" s="363"/>
      <c r="JAP9" s="363"/>
      <c r="JAQ9" s="363"/>
      <c r="JAR9" s="363"/>
      <c r="JAS9" s="363"/>
      <c r="JAT9" s="363"/>
      <c r="JAU9" s="363"/>
      <c r="JAV9" s="363"/>
      <c r="JAW9" s="363"/>
      <c r="JAX9" s="363"/>
      <c r="JAY9" s="363"/>
      <c r="JAZ9" s="363"/>
      <c r="JBA9" s="363"/>
      <c r="JBB9" s="363"/>
      <c r="JBC9" s="363"/>
      <c r="JBD9" s="363"/>
      <c r="JBE9" s="363"/>
      <c r="JBF9" s="363"/>
      <c r="JBG9" s="363"/>
      <c r="JBH9" s="363"/>
      <c r="JBI9" s="363"/>
      <c r="JBJ9" s="363"/>
      <c r="JBK9" s="363"/>
      <c r="JBL9" s="363"/>
      <c r="JBM9" s="363"/>
      <c r="JBN9" s="363"/>
      <c r="JBO9" s="363"/>
      <c r="JBP9" s="363"/>
      <c r="JBQ9" s="363"/>
      <c r="JBR9" s="363"/>
      <c r="JBS9" s="363"/>
      <c r="JBT9" s="363"/>
      <c r="JBU9" s="363"/>
      <c r="JBV9" s="363"/>
      <c r="JBW9" s="363"/>
      <c r="JBX9" s="363"/>
      <c r="JBY9" s="363"/>
      <c r="JBZ9" s="363"/>
      <c r="JCA9" s="363"/>
      <c r="JCB9" s="363"/>
      <c r="JCC9" s="363"/>
      <c r="JCD9" s="363"/>
      <c r="JCE9" s="363"/>
      <c r="JCF9" s="363"/>
      <c r="JCG9" s="363"/>
      <c r="JCH9" s="363"/>
      <c r="JCI9" s="363"/>
      <c r="JCJ9" s="363"/>
      <c r="JCK9" s="363"/>
      <c r="JCL9" s="363"/>
      <c r="JCM9" s="363"/>
      <c r="JCN9" s="363"/>
      <c r="JCO9" s="363"/>
      <c r="JCP9" s="363"/>
      <c r="JCQ9" s="363"/>
      <c r="JCR9" s="363"/>
      <c r="JCS9" s="363"/>
      <c r="JCT9" s="363"/>
      <c r="JCU9" s="363"/>
      <c r="JCV9" s="363"/>
      <c r="JCW9" s="363"/>
      <c r="JCX9" s="363"/>
      <c r="JCY9" s="363"/>
      <c r="JCZ9" s="363"/>
      <c r="JDA9" s="363"/>
      <c r="JDB9" s="363"/>
      <c r="JDC9" s="363"/>
      <c r="JDD9" s="363"/>
      <c r="JDE9" s="363"/>
      <c r="JDF9" s="363"/>
      <c r="JDG9" s="363"/>
      <c r="JDH9" s="363"/>
      <c r="JDI9" s="363"/>
      <c r="JDJ9" s="363"/>
      <c r="JDK9" s="363"/>
      <c r="JDL9" s="363"/>
      <c r="JDM9" s="363"/>
      <c r="JDN9" s="363"/>
      <c r="JDO9" s="363"/>
      <c r="JDP9" s="363"/>
      <c r="JDQ9" s="363"/>
      <c r="JDR9" s="363"/>
      <c r="JDS9" s="363"/>
      <c r="JDT9" s="363"/>
      <c r="JDU9" s="363"/>
      <c r="JDV9" s="363"/>
      <c r="JDW9" s="363"/>
      <c r="JDX9" s="363"/>
      <c r="JDY9" s="363"/>
      <c r="JDZ9" s="363"/>
      <c r="JEA9" s="363"/>
      <c r="JEB9" s="363"/>
      <c r="JEC9" s="363"/>
      <c r="JED9" s="363"/>
      <c r="JEE9" s="363"/>
      <c r="JEF9" s="363"/>
      <c r="JEG9" s="363"/>
      <c r="JEH9" s="363"/>
      <c r="JEI9" s="363"/>
      <c r="JEJ9" s="363"/>
      <c r="JEK9" s="363"/>
      <c r="JEL9" s="363"/>
      <c r="JEM9" s="363"/>
      <c r="JEN9" s="363"/>
      <c r="JEO9" s="363"/>
      <c r="JEP9" s="363"/>
      <c r="JEQ9" s="363"/>
      <c r="JER9" s="363"/>
      <c r="JES9" s="363"/>
      <c r="JET9" s="363"/>
      <c r="JEU9" s="363"/>
      <c r="JEV9" s="363"/>
      <c r="JEW9" s="363"/>
      <c r="JEX9" s="363"/>
      <c r="JEY9" s="363"/>
      <c r="JEZ9" s="363"/>
      <c r="JFA9" s="363"/>
      <c r="JFB9" s="363"/>
      <c r="JFC9" s="363"/>
      <c r="JFD9" s="363"/>
      <c r="JFE9" s="363"/>
      <c r="JFF9" s="363"/>
      <c r="JFG9" s="363"/>
      <c r="JFH9" s="363"/>
      <c r="JFI9" s="363"/>
      <c r="JFJ9" s="363"/>
      <c r="JFK9" s="363"/>
      <c r="JFL9" s="363"/>
      <c r="JFM9" s="363"/>
      <c r="JFN9" s="363"/>
      <c r="JFO9" s="363"/>
      <c r="JFP9" s="363"/>
      <c r="JFQ9" s="363"/>
      <c r="JFR9" s="363"/>
      <c r="JFS9" s="363"/>
      <c r="JFT9" s="363"/>
      <c r="JFU9" s="363"/>
      <c r="JFV9" s="363"/>
      <c r="JFW9" s="363"/>
      <c r="JFX9" s="363"/>
      <c r="JFY9" s="363"/>
      <c r="JFZ9" s="363"/>
      <c r="JGA9" s="363"/>
      <c r="JGB9" s="363"/>
      <c r="JGC9" s="363"/>
      <c r="JGD9" s="363"/>
      <c r="JGE9" s="363"/>
      <c r="JGF9" s="363"/>
      <c r="JGG9" s="363"/>
      <c r="JGH9" s="363"/>
      <c r="JGI9" s="363"/>
      <c r="JGJ9" s="363"/>
      <c r="JGK9" s="363"/>
      <c r="JGL9" s="363"/>
      <c r="JGM9" s="363"/>
      <c r="JGN9" s="363"/>
      <c r="JGO9" s="363"/>
      <c r="JGP9" s="363"/>
      <c r="JGQ9" s="363"/>
      <c r="JGR9" s="363"/>
      <c r="JGS9" s="363"/>
      <c r="JGT9" s="363"/>
      <c r="JGU9" s="363"/>
      <c r="JGV9" s="363"/>
      <c r="JGW9" s="363"/>
      <c r="JGX9" s="363"/>
      <c r="JGY9" s="363"/>
      <c r="JGZ9" s="363"/>
      <c r="JHA9" s="363"/>
      <c r="JHB9" s="363"/>
      <c r="JHC9" s="363"/>
      <c r="JHD9" s="363"/>
      <c r="JHE9" s="363"/>
      <c r="JHF9" s="363"/>
      <c r="JHG9" s="363"/>
      <c r="JHH9" s="363"/>
      <c r="JHI9" s="363"/>
      <c r="JHJ9" s="363"/>
      <c r="JHK9" s="363"/>
      <c r="JHL9" s="363"/>
      <c r="JHM9" s="363"/>
      <c r="JHN9" s="363"/>
      <c r="JHO9" s="363"/>
      <c r="JHP9" s="363"/>
      <c r="JHQ9" s="363"/>
      <c r="JHR9" s="363"/>
      <c r="JHS9" s="363"/>
      <c r="JHT9" s="363"/>
      <c r="JHU9" s="363"/>
      <c r="JHV9" s="363"/>
      <c r="JHW9" s="363"/>
      <c r="JHX9" s="363"/>
      <c r="JHY9" s="363"/>
      <c r="JHZ9" s="363"/>
      <c r="JIA9" s="363"/>
      <c r="JIB9" s="363"/>
      <c r="JIC9" s="363"/>
      <c r="JID9" s="363"/>
      <c r="JIE9" s="363"/>
      <c r="JIF9" s="363"/>
      <c r="JIG9" s="363"/>
      <c r="JIH9" s="363"/>
      <c r="JII9" s="363"/>
      <c r="JIJ9" s="363"/>
      <c r="JIK9" s="363"/>
      <c r="JIL9" s="363"/>
      <c r="JIM9" s="363"/>
      <c r="JIN9" s="363"/>
      <c r="JIO9" s="363"/>
      <c r="JIP9" s="363"/>
      <c r="JIQ9" s="363"/>
      <c r="JIR9" s="363"/>
      <c r="JIS9" s="363"/>
      <c r="JIT9" s="363"/>
      <c r="JIU9" s="363"/>
      <c r="JIV9" s="363"/>
      <c r="JIW9" s="363"/>
      <c r="JIX9" s="363"/>
      <c r="JIY9" s="363"/>
      <c r="JIZ9" s="363"/>
      <c r="JJA9" s="363"/>
      <c r="JJB9" s="363"/>
      <c r="JJC9" s="363"/>
      <c r="JJD9" s="363"/>
      <c r="JJE9" s="363"/>
      <c r="JJF9" s="363"/>
      <c r="JJG9" s="363"/>
      <c r="JJH9" s="363"/>
      <c r="JJI9" s="363"/>
      <c r="JJJ9" s="363"/>
      <c r="JJK9" s="363"/>
      <c r="JJL9" s="363"/>
      <c r="JJM9" s="363"/>
      <c r="JJN9" s="363"/>
      <c r="JJO9" s="363"/>
      <c r="JJP9" s="363"/>
      <c r="JJQ9" s="363"/>
      <c r="JJR9" s="363"/>
      <c r="JJS9" s="363"/>
      <c r="JJT9" s="363"/>
      <c r="JJU9" s="363"/>
      <c r="JJV9" s="363"/>
      <c r="JJW9" s="363"/>
      <c r="JJX9" s="363"/>
      <c r="JJY9" s="363"/>
      <c r="JJZ9" s="363"/>
      <c r="JKA9" s="363"/>
      <c r="JKB9" s="363"/>
      <c r="JKC9" s="363"/>
      <c r="JKD9" s="363"/>
      <c r="JKE9" s="363"/>
      <c r="JKF9" s="363"/>
      <c r="JKG9" s="363"/>
      <c r="JKH9" s="363"/>
      <c r="JKI9" s="363"/>
      <c r="JKJ9" s="363"/>
      <c r="JKK9" s="363"/>
      <c r="JKL9" s="363"/>
      <c r="JKM9" s="363"/>
      <c r="JKN9" s="363"/>
      <c r="JKO9" s="363"/>
      <c r="JKP9" s="363"/>
      <c r="JKQ9" s="363"/>
      <c r="JKR9" s="363"/>
      <c r="JKS9" s="363"/>
      <c r="JKT9" s="363"/>
      <c r="JKU9" s="363"/>
      <c r="JKV9" s="363"/>
      <c r="JKW9" s="363"/>
      <c r="JKX9" s="363"/>
      <c r="JKY9" s="363"/>
      <c r="JKZ9" s="363"/>
      <c r="JLA9" s="363"/>
      <c r="JLB9" s="363"/>
      <c r="JLC9" s="363"/>
      <c r="JLD9" s="363"/>
      <c r="JLE9" s="363"/>
      <c r="JLF9" s="363"/>
      <c r="JLG9" s="363"/>
      <c r="JLH9" s="363"/>
      <c r="JLI9" s="363"/>
      <c r="JLJ9" s="363"/>
      <c r="JLK9" s="363"/>
      <c r="JLL9" s="363"/>
      <c r="JLM9" s="363"/>
      <c r="JLN9" s="363"/>
      <c r="JLO9" s="363"/>
      <c r="JLP9" s="363"/>
      <c r="JLQ9" s="363"/>
      <c r="JLR9" s="363"/>
      <c r="JLS9" s="363"/>
      <c r="JLT9" s="363"/>
      <c r="JLU9" s="363"/>
      <c r="JLV9" s="363"/>
      <c r="JLW9" s="363"/>
      <c r="JLX9" s="363"/>
      <c r="JLY9" s="363"/>
      <c r="JLZ9" s="363"/>
      <c r="JMA9" s="363"/>
      <c r="JMB9" s="363"/>
      <c r="JMC9" s="363"/>
      <c r="JMD9" s="363"/>
      <c r="JME9" s="363"/>
      <c r="JMF9" s="363"/>
      <c r="JMG9" s="363"/>
      <c r="JMH9" s="363"/>
      <c r="JMI9" s="363"/>
      <c r="JMJ9" s="363"/>
      <c r="JMK9" s="363"/>
      <c r="JML9" s="363"/>
      <c r="JMM9" s="363"/>
      <c r="JMN9" s="363"/>
      <c r="JMO9" s="363"/>
      <c r="JMP9" s="363"/>
      <c r="JMQ9" s="363"/>
      <c r="JMR9" s="363"/>
      <c r="JMS9" s="363"/>
      <c r="JMT9" s="363"/>
      <c r="JMU9" s="363"/>
      <c r="JMV9" s="363"/>
      <c r="JMW9" s="363"/>
      <c r="JMX9" s="363"/>
      <c r="JMY9" s="363"/>
      <c r="JMZ9" s="363"/>
      <c r="JNA9" s="363"/>
      <c r="JNB9" s="363"/>
      <c r="JNC9" s="363"/>
      <c r="JND9" s="363"/>
      <c r="JNE9" s="363"/>
      <c r="JNF9" s="363"/>
      <c r="JNG9" s="363"/>
      <c r="JNH9" s="363"/>
      <c r="JNI9" s="363"/>
      <c r="JNJ9" s="363"/>
      <c r="JNK9" s="363"/>
      <c r="JNL9" s="363"/>
      <c r="JNM9" s="363"/>
      <c r="JNN9" s="363"/>
      <c r="JNO9" s="363"/>
      <c r="JNP9" s="363"/>
      <c r="JNQ9" s="363"/>
      <c r="JNR9" s="363"/>
      <c r="JNS9" s="363"/>
      <c r="JNT9" s="363"/>
      <c r="JNU9" s="363"/>
      <c r="JNV9" s="363"/>
      <c r="JNW9" s="363"/>
      <c r="JNX9" s="363"/>
      <c r="JNY9" s="363"/>
      <c r="JNZ9" s="363"/>
      <c r="JOA9" s="363"/>
      <c r="JOB9" s="363"/>
      <c r="JOC9" s="363"/>
      <c r="JOD9" s="363"/>
      <c r="JOE9" s="363"/>
      <c r="JOF9" s="363"/>
      <c r="JOG9" s="363"/>
      <c r="JOH9" s="363"/>
      <c r="JOI9" s="363"/>
      <c r="JOJ9" s="363"/>
      <c r="JOK9" s="363"/>
      <c r="JOL9" s="363"/>
      <c r="JOM9" s="363"/>
      <c r="JON9" s="363"/>
      <c r="JOO9" s="363"/>
      <c r="JOP9" s="363"/>
      <c r="JOQ9" s="363"/>
      <c r="JOR9" s="363"/>
      <c r="JOS9" s="363"/>
      <c r="JOT9" s="363"/>
      <c r="JOU9" s="363"/>
      <c r="JOV9" s="363"/>
      <c r="JOW9" s="363"/>
      <c r="JOX9" s="363"/>
      <c r="JOY9" s="363"/>
      <c r="JOZ9" s="363"/>
      <c r="JPA9" s="363"/>
      <c r="JPB9" s="363"/>
      <c r="JPC9" s="363"/>
      <c r="JPD9" s="363"/>
      <c r="JPE9" s="363"/>
      <c r="JPF9" s="363"/>
      <c r="JPG9" s="363"/>
      <c r="JPH9" s="363"/>
      <c r="JPI9" s="363"/>
      <c r="JPJ9" s="363"/>
      <c r="JPK9" s="363"/>
      <c r="JPL9" s="363"/>
      <c r="JPM9" s="363"/>
      <c r="JPN9" s="363"/>
      <c r="JPO9" s="363"/>
      <c r="JPP9" s="363"/>
      <c r="JPQ9" s="363"/>
      <c r="JPR9" s="363"/>
      <c r="JPS9" s="363"/>
      <c r="JPT9" s="363"/>
      <c r="JPU9" s="363"/>
      <c r="JPV9" s="363"/>
      <c r="JPW9" s="363"/>
      <c r="JPX9" s="363"/>
      <c r="JPY9" s="363"/>
      <c r="JPZ9" s="363"/>
      <c r="JQA9" s="363"/>
      <c r="JQB9" s="363"/>
      <c r="JQC9" s="363"/>
      <c r="JQD9" s="363"/>
      <c r="JQE9" s="363"/>
      <c r="JQF9" s="363"/>
      <c r="JQG9" s="363"/>
      <c r="JQH9" s="363"/>
      <c r="JQI9" s="363"/>
      <c r="JQJ9" s="363"/>
      <c r="JQK9" s="363"/>
      <c r="JQL9" s="363"/>
      <c r="JQM9" s="363"/>
      <c r="JQN9" s="363"/>
      <c r="JQO9" s="363"/>
      <c r="JQP9" s="363"/>
      <c r="JQQ9" s="363"/>
      <c r="JQR9" s="363"/>
      <c r="JQS9" s="363"/>
      <c r="JQT9" s="363"/>
      <c r="JQU9" s="363"/>
      <c r="JQV9" s="363"/>
      <c r="JQW9" s="363"/>
      <c r="JQX9" s="363"/>
      <c r="JQY9" s="363"/>
      <c r="JQZ9" s="363"/>
      <c r="JRA9" s="363"/>
      <c r="JRB9" s="363"/>
      <c r="JRC9" s="363"/>
      <c r="JRD9" s="363"/>
      <c r="JRE9" s="363"/>
      <c r="JRF9" s="363"/>
      <c r="JRG9" s="363"/>
      <c r="JRH9" s="363"/>
      <c r="JRI9" s="363"/>
      <c r="JRJ9" s="363"/>
      <c r="JRK9" s="363"/>
      <c r="JRL9" s="363"/>
      <c r="JRM9" s="363"/>
      <c r="JRN9" s="363"/>
      <c r="JRO9" s="363"/>
      <c r="JRP9" s="363"/>
      <c r="JRQ9" s="363"/>
      <c r="JRR9" s="363"/>
      <c r="JRS9" s="363"/>
      <c r="JRT9" s="363"/>
      <c r="JRU9" s="363"/>
      <c r="JRV9" s="363"/>
      <c r="JRW9" s="363"/>
      <c r="JRX9" s="363"/>
      <c r="JRY9" s="363"/>
      <c r="JRZ9" s="363"/>
      <c r="JSA9" s="363"/>
      <c r="JSB9" s="363"/>
      <c r="JSC9" s="363"/>
      <c r="JSD9" s="363"/>
      <c r="JSE9" s="363"/>
      <c r="JSF9" s="363"/>
      <c r="JSG9" s="363"/>
      <c r="JSH9" s="363"/>
      <c r="JSI9" s="363"/>
      <c r="JSJ9" s="363"/>
      <c r="JSK9" s="363"/>
      <c r="JSL9" s="363"/>
      <c r="JSM9" s="363"/>
      <c r="JSN9" s="363"/>
      <c r="JSO9" s="363"/>
      <c r="JSP9" s="363"/>
      <c r="JSQ9" s="363"/>
      <c r="JSR9" s="363"/>
      <c r="JSS9" s="363"/>
      <c r="JST9" s="363"/>
      <c r="JSU9" s="363"/>
      <c r="JSV9" s="363"/>
      <c r="JSW9" s="363"/>
      <c r="JSX9" s="363"/>
      <c r="JSY9" s="363"/>
      <c r="JSZ9" s="363"/>
      <c r="JTA9" s="363"/>
      <c r="JTB9" s="363"/>
      <c r="JTC9" s="363"/>
      <c r="JTD9" s="363"/>
      <c r="JTE9" s="363"/>
      <c r="JTF9" s="363"/>
      <c r="JTG9" s="363"/>
      <c r="JTH9" s="363"/>
      <c r="JTI9" s="363"/>
      <c r="JTJ9" s="363"/>
      <c r="JTK9" s="363"/>
      <c r="JTL9" s="363"/>
      <c r="JTM9" s="363"/>
      <c r="JTN9" s="363"/>
      <c r="JTO9" s="363"/>
      <c r="JTP9" s="363"/>
      <c r="JTQ9" s="363"/>
      <c r="JTR9" s="363"/>
      <c r="JTS9" s="363"/>
      <c r="JTT9" s="363"/>
      <c r="JTU9" s="363"/>
      <c r="JTV9" s="363"/>
      <c r="JTW9" s="363"/>
      <c r="JTX9" s="363"/>
      <c r="JTY9" s="363"/>
      <c r="JTZ9" s="363"/>
      <c r="JUA9" s="363"/>
      <c r="JUB9" s="363"/>
      <c r="JUC9" s="363"/>
      <c r="JUD9" s="363"/>
      <c r="JUE9" s="363"/>
      <c r="JUF9" s="363"/>
      <c r="JUG9" s="363"/>
      <c r="JUH9" s="363"/>
      <c r="JUI9" s="363"/>
      <c r="JUJ9" s="363"/>
      <c r="JUK9" s="363"/>
      <c r="JUL9" s="363"/>
      <c r="JUM9" s="363"/>
      <c r="JUN9" s="363"/>
      <c r="JUO9" s="363"/>
      <c r="JUP9" s="363"/>
      <c r="JUQ9" s="363"/>
      <c r="JUR9" s="363"/>
      <c r="JUS9" s="363"/>
      <c r="JUT9" s="363"/>
      <c r="JUU9" s="363"/>
      <c r="JUV9" s="363"/>
      <c r="JUW9" s="363"/>
      <c r="JUX9" s="363"/>
      <c r="JUY9" s="363"/>
      <c r="JUZ9" s="363"/>
      <c r="JVA9" s="363"/>
      <c r="JVB9" s="363"/>
      <c r="JVC9" s="363"/>
      <c r="JVD9" s="363"/>
      <c r="JVE9" s="363"/>
      <c r="JVF9" s="363"/>
      <c r="JVG9" s="363"/>
      <c r="JVH9" s="363"/>
      <c r="JVI9" s="363"/>
      <c r="JVJ9" s="363"/>
      <c r="JVK9" s="363"/>
      <c r="JVL9" s="363"/>
      <c r="JVM9" s="363"/>
      <c r="JVN9" s="363"/>
      <c r="JVO9" s="363"/>
      <c r="JVP9" s="363"/>
      <c r="JVQ9" s="363"/>
      <c r="JVR9" s="363"/>
      <c r="JVS9" s="363"/>
      <c r="JVT9" s="363"/>
      <c r="JVU9" s="363"/>
      <c r="JVV9" s="363"/>
      <c r="JVW9" s="363"/>
      <c r="JVX9" s="363"/>
      <c r="JVY9" s="363"/>
      <c r="JVZ9" s="363"/>
      <c r="JWA9" s="363"/>
      <c r="JWB9" s="363"/>
      <c r="JWC9" s="363"/>
      <c r="JWD9" s="363"/>
      <c r="JWE9" s="363"/>
      <c r="JWF9" s="363"/>
      <c r="JWG9" s="363"/>
      <c r="JWH9" s="363"/>
      <c r="JWI9" s="363"/>
      <c r="JWJ9" s="363"/>
      <c r="JWK9" s="363"/>
      <c r="JWL9" s="363"/>
      <c r="JWM9" s="363"/>
      <c r="JWN9" s="363"/>
      <c r="JWO9" s="363"/>
      <c r="JWP9" s="363"/>
      <c r="JWQ9" s="363"/>
      <c r="JWR9" s="363"/>
      <c r="JWS9" s="363"/>
      <c r="JWT9" s="363"/>
      <c r="JWU9" s="363"/>
      <c r="JWV9" s="363"/>
      <c r="JWW9" s="363"/>
      <c r="JWX9" s="363"/>
      <c r="JWY9" s="363"/>
      <c r="JWZ9" s="363"/>
      <c r="JXA9" s="363"/>
      <c r="JXB9" s="363"/>
      <c r="JXC9" s="363"/>
      <c r="JXD9" s="363"/>
      <c r="JXE9" s="363"/>
      <c r="JXF9" s="363"/>
      <c r="JXG9" s="363"/>
      <c r="JXH9" s="363"/>
      <c r="JXI9" s="363"/>
      <c r="JXJ9" s="363"/>
      <c r="JXK9" s="363"/>
      <c r="JXL9" s="363"/>
      <c r="JXM9" s="363"/>
      <c r="JXN9" s="363"/>
      <c r="JXO9" s="363"/>
      <c r="JXP9" s="363"/>
      <c r="JXQ9" s="363"/>
      <c r="JXR9" s="363"/>
      <c r="JXS9" s="363"/>
      <c r="JXT9" s="363"/>
      <c r="JXU9" s="363"/>
      <c r="JXV9" s="363"/>
      <c r="JXW9" s="363"/>
      <c r="JXX9" s="363"/>
      <c r="JXY9" s="363"/>
      <c r="JXZ9" s="363"/>
      <c r="JYA9" s="363"/>
      <c r="JYB9" s="363"/>
      <c r="JYC9" s="363"/>
      <c r="JYD9" s="363"/>
      <c r="JYE9" s="363"/>
      <c r="JYF9" s="363"/>
      <c r="JYG9" s="363"/>
      <c r="JYH9" s="363"/>
      <c r="JYI9" s="363"/>
      <c r="JYJ9" s="363"/>
      <c r="JYK9" s="363"/>
      <c r="JYL9" s="363"/>
      <c r="JYM9" s="363"/>
      <c r="JYN9" s="363"/>
      <c r="JYO9" s="363"/>
      <c r="JYP9" s="363"/>
      <c r="JYQ9" s="363"/>
      <c r="JYR9" s="363"/>
      <c r="JYS9" s="363"/>
      <c r="JYT9" s="363"/>
      <c r="JYU9" s="363"/>
      <c r="JYV9" s="363"/>
      <c r="JYW9" s="363"/>
      <c r="JYX9" s="363"/>
      <c r="JYY9" s="363"/>
      <c r="JYZ9" s="363"/>
      <c r="JZA9" s="363"/>
      <c r="JZB9" s="363"/>
      <c r="JZC9" s="363"/>
      <c r="JZD9" s="363"/>
      <c r="JZE9" s="363"/>
      <c r="JZF9" s="363"/>
      <c r="JZG9" s="363"/>
      <c r="JZH9" s="363"/>
      <c r="JZI9" s="363"/>
      <c r="JZJ9" s="363"/>
      <c r="JZK9" s="363"/>
      <c r="JZL9" s="363"/>
      <c r="JZM9" s="363"/>
      <c r="JZN9" s="363"/>
      <c r="JZO9" s="363"/>
      <c r="JZP9" s="363"/>
      <c r="JZQ9" s="363"/>
      <c r="JZR9" s="363"/>
      <c r="JZS9" s="363"/>
      <c r="JZT9" s="363"/>
      <c r="JZU9" s="363"/>
      <c r="JZV9" s="363"/>
      <c r="JZW9" s="363"/>
      <c r="JZX9" s="363"/>
      <c r="JZY9" s="363"/>
      <c r="JZZ9" s="363"/>
      <c r="KAA9" s="363"/>
      <c r="KAB9" s="363"/>
      <c r="KAC9" s="363"/>
      <c r="KAD9" s="363"/>
      <c r="KAE9" s="363"/>
      <c r="KAF9" s="363"/>
      <c r="KAG9" s="363"/>
      <c r="KAH9" s="363"/>
      <c r="KAI9" s="363"/>
      <c r="KAJ9" s="363"/>
      <c r="KAK9" s="363"/>
      <c r="KAL9" s="363"/>
      <c r="KAM9" s="363"/>
      <c r="KAN9" s="363"/>
      <c r="KAO9" s="363"/>
      <c r="KAP9" s="363"/>
      <c r="KAQ9" s="363"/>
      <c r="KAR9" s="363"/>
      <c r="KAS9" s="363"/>
      <c r="KAT9" s="363"/>
      <c r="KAU9" s="363"/>
      <c r="KAV9" s="363"/>
      <c r="KAW9" s="363"/>
      <c r="KAX9" s="363"/>
      <c r="KAY9" s="363"/>
      <c r="KAZ9" s="363"/>
      <c r="KBA9" s="363"/>
      <c r="KBB9" s="363"/>
      <c r="KBC9" s="363"/>
      <c r="KBD9" s="363"/>
      <c r="KBE9" s="363"/>
      <c r="KBF9" s="363"/>
      <c r="KBG9" s="363"/>
      <c r="KBH9" s="363"/>
      <c r="KBI9" s="363"/>
      <c r="KBJ9" s="363"/>
      <c r="KBK9" s="363"/>
      <c r="KBL9" s="363"/>
      <c r="KBM9" s="363"/>
      <c r="KBN9" s="363"/>
      <c r="KBO9" s="363"/>
      <c r="KBP9" s="363"/>
      <c r="KBQ9" s="363"/>
      <c r="KBR9" s="363"/>
      <c r="KBS9" s="363"/>
      <c r="KBT9" s="363"/>
      <c r="KBU9" s="363"/>
      <c r="KBV9" s="363"/>
      <c r="KBW9" s="363"/>
      <c r="KBX9" s="363"/>
      <c r="KBY9" s="363"/>
      <c r="KBZ9" s="363"/>
      <c r="KCA9" s="363"/>
      <c r="KCB9" s="363"/>
      <c r="KCC9" s="363"/>
      <c r="KCD9" s="363"/>
      <c r="KCE9" s="363"/>
      <c r="KCF9" s="363"/>
      <c r="KCG9" s="363"/>
      <c r="KCH9" s="363"/>
      <c r="KCI9" s="363"/>
      <c r="KCJ9" s="363"/>
      <c r="KCK9" s="363"/>
      <c r="KCL9" s="363"/>
      <c r="KCM9" s="363"/>
      <c r="KCN9" s="363"/>
      <c r="KCO9" s="363"/>
      <c r="KCP9" s="363"/>
      <c r="KCQ9" s="363"/>
      <c r="KCR9" s="363"/>
      <c r="KCS9" s="363"/>
      <c r="KCT9" s="363"/>
      <c r="KCU9" s="363"/>
      <c r="KCV9" s="363"/>
      <c r="KCW9" s="363"/>
      <c r="KCX9" s="363"/>
      <c r="KCY9" s="363"/>
      <c r="KCZ9" s="363"/>
      <c r="KDA9" s="363"/>
      <c r="KDB9" s="363"/>
      <c r="KDC9" s="363"/>
      <c r="KDD9" s="363"/>
      <c r="KDE9" s="363"/>
      <c r="KDF9" s="363"/>
      <c r="KDG9" s="363"/>
      <c r="KDH9" s="363"/>
      <c r="KDI9" s="363"/>
      <c r="KDJ9" s="363"/>
      <c r="KDK9" s="363"/>
      <c r="KDL9" s="363"/>
      <c r="KDM9" s="363"/>
      <c r="KDN9" s="363"/>
      <c r="KDO9" s="363"/>
      <c r="KDP9" s="363"/>
      <c r="KDQ9" s="363"/>
      <c r="KDR9" s="363"/>
      <c r="KDS9" s="363"/>
      <c r="KDT9" s="363"/>
      <c r="KDU9" s="363"/>
      <c r="KDV9" s="363"/>
      <c r="KDW9" s="363"/>
      <c r="KDX9" s="363"/>
      <c r="KDY9" s="363"/>
      <c r="KDZ9" s="363"/>
      <c r="KEA9" s="363"/>
      <c r="KEB9" s="363"/>
      <c r="KEC9" s="363"/>
      <c r="KED9" s="363"/>
      <c r="KEE9" s="363"/>
      <c r="KEF9" s="363"/>
      <c r="KEG9" s="363"/>
      <c r="KEH9" s="363"/>
      <c r="KEI9" s="363"/>
      <c r="KEJ9" s="363"/>
      <c r="KEK9" s="363"/>
      <c r="KEL9" s="363"/>
      <c r="KEM9" s="363"/>
      <c r="KEN9" s="363"/>
      <c r="KEO9" s="363"/>
      <c r="KEP9" s="363"/>
      <c r="KEQ9" s="363"/>
      <c r="KER9" s="363"/>
      <c r="KES9" s="363"/>
      <c r="KET9" s="363"/>
      <c r="KEU9" s="363"/>
      <c r="KEV9" s="363"/>
      <c r="KEW9" s="363"/>
      <c r="KEX9" s="363"/>
      <c r="KEY9" s="363"/>
      <c r="KEZ9" s="363"/>
      <c r="KFA9" s="363"/>
      <c r="KFB9" s="363"/>
      <c r="KFC9" s="363"/>
      <c r="KFD9" s="363"/>
      <c r="KFE9" s="363"/>
      <c r="KFF9" s="363"/>
      <c r="KFG9" s="363"/>
      <c r="KFH9" s="363"/>
      <c r="KFI9" s="363"/>
      <c r="KFJ9" s="363"/>
      <c r="KFK9" s="363"/>
      <c r="KFL9" s="363"/>
      <c r="KFM9" s="363"/>
      <c r="KFN9" s="363"/>
      <c r="KFO9" s="363"/>
      <c r="KFP9" s="363"/>
      <c r="KFQ9" s="363"/>
      <c r="KFR9" s="363"/>
      <c r="KFS9" s="363"/>
      <c r="KFT9" s="363"/>
      <c r="KFU9" s="363"/>
      <c r="KFV9" s="363"/>
      <c r="KFW9" s="363"/>
      <c r="KFX9" s="363"/>
      <c r="KFY9" s="363"/>
      <c r="KFZ9" s="363"/>
      <c r="KGA9" s="363"/>
      <c r="KGB9" s="363"/>
      <c r="KGC9" s="363"/>
      <c r="KGD9" s="363"/>
      <c r="KGE9" s="363"/>
      <c r="KGF9" s="363"/>
      <c r="KGG9" s="363"/>
      <c r="KGH9" s="363"/>
      <c r="KGI9" s="363"/>
      <c r="KGJ9" s="363"/>
      <c r="KGK9" s="363"/>
      <c r="KGL9" s="363"/>
      <c r="KGM9" s="363"/>
      <c r="KGN9" s="363"/>
      <c r="KGO9" s="363"/>
      <c r="KGP9" s="363"/>
      <c r="KGQ9" s="363"/>
      <c r="KGR9" s="363"/>
      <c r="KGS9" s="363"/>
      <c r="KGT9" s="363"/>
      <c r="KGU9" s="363"/>
      <c r="KGV9" s="363"/>
      <c r="KGW9" s="363"/>
      <c r="KGX9" s="363"/>
      <c r="KGY9" s="363"/>
      <c r="KGZ9" s="363"/>
      <c r="KHA9" s="363"/>
      <c r="KHB9" s="363"/>
      <c r="KHC9" s="363"/>
      <c r="KHD9" s="363"/>
      <c r="KHE9" s="363"/>
      <c r="KHF9" s="363"/>
      <c r="KHG9" s="363"/>
      <c r="KHH9" s="363"/>
      <c r="KHI9" s="363"/>
      <c r="KHJ9" s="363"/>
      <c r="KHK9" s="363"/>
      <c r="KHL9" s="363"/>
      <c r="KHM9" s="363"/>
      <c r="KHN9" s="363"/>
      <c r="KHO9" s="363"/>
      <c r="KHP9" s="363"/>
      <c r="KHQ9" s="363"/>
      <c r="KHR9" s="363"/>
      <c r="KHS9" s="363"/>
      <c r="KHT9" s="363"/>
      <c r="KHU9" s="363"/>
      <c r="KHV9" s="363"/>
      <c r="KHW9" s="363"/>
      <c r="KHX9" s="363"/>
      <c r="KHY9" s="363"/>
      <c r="KHZ9" s="363"/>
      <c r="KIA9" s="363"/>
      <c r="KIB9" s="363"/>
      <c r="KIC9" s="363"/>
      <c r="KID9" s="363"/>
      <c r="KIE9" s="363"/>
      <c r="KIF9" s="363"/>
      <c r="KIG9" s="363"/>
      <c r="KIH9" s="363"/>
      <c r="KII9" s="363"/>
      <c r="KIJ9" s="363"/>
      <c r="KIK9" s="363"/>
      <c r="KIL9" s="363"/>
      <c r="KIM9" s="363"/>
      <c r="KIN9" s="363"/>
      <c r="KIO9" s="363"/>
      <c r="KIP9" s="363"/>
      <c r="KIQ9" s="363"/>
      <c r="KIR9" s="363"/>
      <c r="KIS9" s="363"/>
      <c r="KIT9" s="363"/>
      <c r="KIU9" s="363"/>
      <c r="KIV9" s="363"/>
      <c r="KIW9" s="363"/>
      <c r="KIX9" s="363"/>
      <c r="KIY9" s="363"/>
      <c r="KIZ9" s="363"/>
      <c r="KJA9" s="363"/>
      <c r="KJB9" s="363"/>
      <c r="KJC9" s="363"/>
      <c r="KJD9" s="363"/>
      <c r="KJE9" s="363"/>
      <c r="KJF9" s="363"/>
      <c r="KJG9" s="363"/>
      <c r="KJH9" s="363"/>
      <c r="KJI9" s="363"/>
      <c r="KJJ9" s="363"/>
      <c r="KJK9" s="363"/>
      <c r="KJL9" s="363"/>
      <c r="KJM9" s="363"/>
      <c r="KJN9" s="363"/>
      <c r="KJO9" s="363"/>
      <c r="KJP9" s="363"/>
      <c r="KJQ9" s="363"/>
      <c r="KJR9" s="363"/>
      <c r="KJS9" s="363"/>
      <c r="KJT9" s="363"/>
      <c r="KJU9" s="363"/>
      <c r="KJV9" s="363"/>
      <c r="KJW9" s="363"/>
      <c r="KJX9" s="363"/>
      <c r="KJY9" s="363"/>
      <c r="KJZ9" s="363"/>
      <c r="KKA9" s="363"/>
      <c r="KKB9" s="363"/>
      <c r="KKC9" s="363"/>
      <c r="KKD9" s="363"/>
      <c r="KKE9" s="363"/>
      <c r="KKF9" s="363"/>
      <c r="KKG9" s="363"/>
      <c r="KKH9" s="363"/>
      <c r="KKI9" s="363"/>
      <c r="KKJ9" s="363"/>
      <c r="KKK9" s="363"/>
      <c r="KKL9" s="363"/>
      <c r="KKM9" s="363"/>
      <c r="KKN9" s="363"/>
      <c r="KKO9" s="363"/>
      <c r="KKP9" s="363"/>
      <c r="KKQ9" s="363"/>
      <c r="KKR9" s="363"/>
      <c r="KKS9" s="363"/>
      <c r="KKT9" s="363"/>
      <c r="KKU9" s="363"/>
      <c r="KKV9" s="363"/>
      <c r="KKW9" s="363"/>
      <c r="KKX9" s="363"/>
      <c r="KKY9" s="363"/>
      <c r="KKZ9" s="363"/>
      <c r="KLA9" s="363"/>
      <c r="KLB9" s="363"/>
      <c r="KLC9" s="363"/>
      <c r="KLD9" s="363"/>
      <c r="KLE9" s="363"/>
      <c r="KLF9" s="363"/>
      <c r="KLG9" s="363"/>
      <c r="KLH9" s="363"/>
      <c r="KLI9" s="363"/>
      <c r="KLJ9" s="363"/>
      <c r="KLK9" s="363"/>
      <c r="KLL9" s="363"/>
      <c r="KLM9" s="363"/>
      <c r="KLN9" s="363"/>
      <c r="KLO9" s="363"/>
      <c r="KLP9" s="363"/>
      <c r="KLQ9" s="363"/>
      <c r="KLR9" s="363"/>
      <c r="KLS9" s="363"/>
      <c r="KLT9" s="363"/>
      <c r="KLU9" s="363"/>
      <c r="KLV9" s="363"/>
      <c r="KLW9" s="363"/>
      <c r="KLX9" s="363"/>
      <c r="KLY9" s="363"/>
      <c r="KLZ9" s="363"/>
      <c r="KMA9" s="363"/>
      <c r="KMB9" s="363"/>
      <c r="KMC9" s="363"/>
      <c r="KMD9" s="363"/>
      <c r="KME9" s="363"/>
      <c r="KMF9" s="363"/>
      <c r="KMG9" s="363"/>
      <c r="KMH9" s="363"/>
      <c r="KMI9" s="363"/>
      <c r="KMJ9" s="363"/>
      <c r="KMK9" s="363"/>
      <c r="KML9" s="363"/>
      <c r="KMM9" s="363"/>
      <c r="KMN9" s="363"/>
      <c r="KMO9" s="363"/>
      <c r="KMP9" s="363"/>
      <c r="KMQ9" s="363"/>
      <c r="KMR9" s="363"/>
      <c r="KMS9" s="363"/>
      <c r="KMT9" s="363"/>
      <c r="KMU9" s="363"/>
      <c r="KMV9" s="363"/>
      <c r="KMW9" s="363"/>
      <c r="KMX9" s="363"/>
      <c r="KMY9" s="363"/>
      <c r="KMZ9" s="363"/>
      <c r="KNA9" s="363"/>
      <c r="KNB9" s="363"/>
      <c r="KNC9" s="363"/>
      <c r="KND9" s="363"/>
      <c r="KNE9" s="363"/>
      <c r="KNF9" s="363"/>
      <c r="KNG9" s="363"/>
      <c r="KNH9" s="363"/>
      <c r="KNI9" s="363"/>
      <c r="KNJ9" s="363"/>
      <c r="KNK9" s="363"/>
      <c r="KNL9" s="363"/>
      <c r="KNM9" s="363"/>
      <c r="KNN9" s="363"/>
      <c r="KNO9" s="363"/>
      <c r="KNP9" s="363"/>
      <c r="KNQ9" s="363"/>
      <c r="KNR9" s="363"/>
      <c r="KNS9" s="363"/>
      <c r="KNT9" s="363"/>
      <c r="KNU9" s="363"/>
      <c r="KNV9" s="363"/>
      <c r="KNW9" s="363"/>
      <c r="KNX9" s="363"/>
      <c r="KNY9" s="363"/>
      <c r="KNZ9" s="363"/>
      <c r="KOA9" s="363"/>
      <c r="KOB9" s="363"/>
      <c r="KOC9" s="363"/>
      <c r="KOD9" s="363"/>
      <c r="KOE9" s="363"/>
      <c r="KOF9" s="363"/>
      <c r="KOG9" s="363"/>
      <c r="KOH9" s="363"/>
      <c r="KOI9" s="363"/>
      <c r="KOJ9" s="363"/>
      <c r="KOK9" s="363"/>
      <c r="KOL9" s="363"/>
      <c r="KOM9" s="363"/>
      <c r="KON9" s="363"/>
      <c r="KOO9" s="363"/>
      <c r="KOP9" s="363"/>
      <c r="KOQ9" s="363"/>
      <c r="KOR9" s="363"/>
      <c r="KOS9" s="363"/>
      <c r="KOT9" s="363"/>
      <c r="KOU9" s="363"/>
      <c r="KOV9" s="363"/>
      <c r="KOW9" s="363"/>
      <c r="KOX9" s="363"/>
      <c r="KOY9" s="363"/>
      <c r="KOZ9" s="363"/>
      <c r="KPA9" s="363"/>
      <c r="KPB9" s="363"/>
      <c r="KPC9" s="363"/>
      <c r="KPD9" s="363"/>
      <c r="KPE9" s="363"/>
      <c r="KPF9" s="363"/>
      <c r="KPG9" s="363"/>
      <c r="KPH9" s="363"/>
      <c r="KPI9" s="363"/>
      <c r="KPJ9" s="363"/>
      <c r="KPK9" s="363"/>
      <c r="KPL9" s="363"/>
      <c r="KPM9" s="363"/>
      <c r="KPN9" s="363"/>
      <c r="KPO9" s="363"/>
      <c r="KPP9" s="363"/>
      <c r="KPQ9" s="363"/>
      <c r="KPR9" s="363"/>
      <c r="KPS9" s="363"/>
      <c r="KPT9" s="363"/>
      <c r="KPU9" s="363"/>
      <c r="KPV9" s="363"/>
      <c r="KPW9" s="363"/>
      <c r="KPX9" s="363"/>
      <c r="KPY9" s="363"/>
      <c r="KPZ9" s="363"/>
      <c r="KQA9" s="363"/>
      <c r="KQB9" s="363"/>
      <c r="KQC9" s="363"/>
      <c r="KQD9" s="363"/>
      <c r="KQE9" s="363"/>
      <c r="KQF9" s="363"/>
      <c r="KQG9" s="363"/>
      <c r="KQH9" s="363"/>
      <c r="KQI9" s="363"/>
      <c r="KQJ9" s="363"/>
      <c r="KQK9" s="363"/>
      <c r="KQL9" s="363"/>
      <c r="KQM9" s="363"/>
      <c r="KQN9" s="363"/>
      <c r="KQO9" s="363"/>
      <c r="KQP9" s="363"/>
      <c r="KQQ9" s="363"/>
      <c r="KQR9" s="363"/>
      <c r="KQS9" s="363"/>
      <c r="KQT9" s="363"/>
      <c r="KQU9" s="363"/>
      <c r="KQV9" s="363"/>
      <c r="KQW9" s="363"/>
      <c r="KQX9" s="363"/>
      <c r="KQY9" s="363"/>
      <c r="KQZ9" s="363"/>
      <c r="KRA9" s="363"/>
      <c r="KRB9" s="363"/>
      <c r="KRC9" s="363"/>
      <c r="KRD9" s="363"/>
      <c r="KRE9" s="363"/>
      <c r="KRF9" s="363"/>
      <c r="KRG9" s="363"/>
      <c r="KRH9" s="363"/>
      <c r="KRI9" s="363"/>
      <c r="KRJ9" s="363"/>
      <c r="KRK9" s="363"/>
      <c r="KRL9" s="363"/>
      <c r="KRM9" s="363"/>
      <c r="KRN9" s="363"/>
      <c r="KRO9" s="363"/>
      <c r="KRP9" s="363"/>
      <c r="KRQ9" s="363"/>
      <c r="KRR9" s="363"/>
      <c r="KRS9" s="363"/>
      <c r="KRT9" s="363"/>
      <c r="KRU9" s="363"/>
      <c r="KRV9" s="363"/>
      <c r="KRW9" s="363"/>
      <c r="KRX9" s="363"/>
      <c r="KRY9" s="363"/>
      <c r="KRZ9" s="363"/>
      <c r="KSA9" s="363"/>
      <c r="KSB9" s="363"/>
      <c r="KSC9" s="363"/>
      <c r="KSD9" s="363"/>
      <c r="KSE9" s="363"/>
      <c r="KSF9" s="363"/>
      <c r="KSG9" s="363"/>
      <c r="KSH9" s="363"/>
      <c r="KSI9" s="363"/>
      <c r="KSJ9" s="363"/>
      <c r="KSK9" s="363"/>
      <c r="KSL9" s="363"/>
      <c r="KSM9" s="363"/>
      <c r="KSN9" s="363"/>
      <c r="KSO9" s="363"/>
      <c r="KSP9" s="363"/>
      <c r="KSQ9" s="363"/>
      <c r="KSR9" s="363"/>
      <c r="KSS9" s="363"/>
      <c r="KST9" s="363"/>
      <c r="KSU9" s="363"/>
      <c r="KSV9" s="363"/>
      <c r="KSW9" s="363"/>
      <c r="KSX9" s="363"/>
      <c r="KSY9" s="363"/>
      <c r="KSZ9" s="363"/>
      <c r="KTA9" s="363"/>
      <c r="KTB9" s="363"/>
      <c r="KTC9" s="363"/>
      <c r="KTD9" s="363"/>
      <c r="KTE9" s="363"/>
      <c r="KTF9" s="363"/>
      <c r="KTG9" s="363"/>
      <c r="KTH9" s="363"/>
      <c r="KTI9" s="363"/>
      <c r="KTJ9" s="363"/>
      <c r="KTK9" s="363"/>
      <c r="KTL9" s="363"/>
      <c r="KTM9" s="363"/>
      <c r="KTN9" s="363"/>
      <c r="KTO9" s="363"/>
      <c r="KTP9" s="363"/>
      <c r="KTQ9" s="363"/>
      <c r="KTR9" s="363"/>
      <c r="KTS9" s="363"/>
      <c r="KTT9" s="363"/>
      <c r="KTU9" s="363"/>
      <c r="KTV9" s="363"/>
      <c r="KTW9" s="363"/>
      <c r="KTX9" s="363"/>
      <c r="KTY9" s="363"/>
      <c r="KTZ9" s="363"/>
      <c r="KUA9" s="363"/>
      <c r="KUB9" s="363"/>
      <c r="KUC9" s="363"/>
      <c r="KUD9" s="363"/>
      <c r="KUE9" s="363"/>
      <c r="KUF9" s="363"/>
      <c r="KUG9" s="363"/>
      <c r="KUH9" s="363"/>
      <c r="KUI9" s="363"/>
      <c r="KUJ9" s="363"/>
      <c r="KUK9" s="363"/>
      <c r="KUL9" s="363"/>
      <c r="KUM9" s="363"/>
      <c r="KUN9" s="363"/>
      <c r="KUO9" s="363"/>
      <c r="KUP9" s="363"/>
      <c r="KUQ9" s="363"/>
      <c r="KUR9" s="363"/>
      <c r="KUS9" s="363"/>
      <c r="KUT9" s="363"/>
      <c r="KUU9" s="363"/>
      <c r="KUV9" s="363"/>
      <c r="KUW9" s="363"/>
      <c r="KUX9" s="363"/>
      <c r="KUY9" s="363"/>
      <c r="KUZ9" s="363"/>
      <c r="KVA9" s="363"/>
      <c r="KVB9" s="363"/>
      <c r="KVC9" s="363"/>
      <c r="KVD9" s="363"/>
      <c r="KVE9" s="363"/>
      <c r="KVF9" s="363"/>
      <c r="KVG9" s="363"/>
      <c r="KVH9" s="363"/>
      <c r="KVI9" s="363"/>
      <c r="KVJ9" s="363"/>
      <c r="KVK9" s="363"/>
      <c r="KVL9" s="363"/>
      <c r="KVM9" s="363"/>
      <c r="KVN9" s="363"/>
      <c r="KVO9" s="363"/>
      <c r="KVP9" s="363"/>
      <c r="KVQ9" s="363"/>
      <c r="KVR9" s="363"/>
      <c r="KVS9" s="363"/>
      <c r="KVT9" s="363"/>
      <c r="KVU9" s="363"/>
      <c r="KVV9" s="363"/>
      <c r="KVW9" s="363"/>
      <c r="KVX9" s="363"/>
      <c r="KVY9" s="363"/>
      <c r="KVZ9" s="363"/>
      <c r="KWA9" s="363"/>
      <c r="KWB9" s="363"/>
      <c r="KWC9" s="363"/>
      <c r="KWD9" s="363"/>
      <c r="KWE9" s="363"/>
      <c r="KWF9" s="363"/>
      <c r="KWG9" s="363"/>
      <c r="KWH9" s="363"/>
      <c r="KWI9" s="363"/>
      <c r="KWJ9" s="363"/>
      <c r="KWK9" s="363"/>
      <c r="KWL9" s="363"/>
      <c r="KWM9" s="363"/>
      <c r="KWN9" s="363"/>
      <c r="KWO9" s="363"/>
      <c r="KWP9" s="363"/>
      <c r="KWQ9" s="363"/>
      <c r="KWR9" s="363"/>
      <c r="KWS9" s="363"/>
      <c r="KWT9" s="363"/>
      <c r="KWU9" s="363"/>
      <c r="KWV9" s="363"/>
      <c r="KWW9" s="363"/>
      <c r="KWX9" s="363"/>
      <c r="KWY9" s="363"/>
      <c r="KWZ9" s="363"/>
      <c r="KXA9" s="363"/>
      <c r="KXB9" s="363"/>
      <c r="KXC9" s="363"/>
      <c r="KXD9" s="363"/>
      <c r="KXE9" s="363"/>
      <c r="KXF9" s="363"/>
      <c r="KXG9" s="363"/>
      <c r="KXH9" s="363"/>
      <c r="KXI9" s="363"/>
      <c r="KXJ9" s="363"/>
      <c r="KXK9" s="363"/>
      <c r="KXL9" s="363"/>
      <c r="KXM9" s="363"/>
      <c r="KXN9" s="363"/>
      <c r="KXO9" s="363"/>
      <c r="KXP9" s="363"/>
      <c r="KXQ9" s="363"/>
      <c r="KXR9" s="363"/>
      <c r="KXS9" s="363"/>
      <c r="KXT9" s="363"/>
      <c r="KXU9" s="363"/>
      <c r="KXV9" s="363"/>
      <c r="KXW9" s="363"/>
      <c r="KXX9" s="363"/>
      <c r="KXY9" s="363"/>
      <c r="KXZ9" s="363"/>
      <c r="KYA9" s="363"/>
      <c r="KYB9" s="363"/>
      <c r="KYC9" s="363"/>
      <c r="KYD9" s="363"/>
      <c r="KYE9" s="363"/>
      <c r="KYF9" s="363"/>
      <c r="KYG9" s="363"/>
      <c r="KYH9" s="363"/>
      <c r="KYI9" s="363"/>
      <c r="KYJ9" s="363"/>
      <c r="KYK9" s="363"/>
      <c r="KYL9" s="363"/>
      <c r="KYM9" s="363"/>
      <c r="KYN9" s="363"/>
      <c r="KYO9" s="363"/>
      <c r="KYP9" s="363"/>
      <c r="KYQ9" s="363"/>
      <c r="KYR9" s="363"/>
      <c r="KYS9" s="363"/>
      <c r="KYT9" s="363"/>
      <c r="KYU9" s="363"/>
      <c r="KYV9" s="363"/>
      <c r="KYW9" s="363"/>
      <c r="KYX9" s="363"/>
      <c r="KYY9" s="363"/>
      <c r="KYZ9" s="363"/>
      <c r="KZA9" s="363"/>
      <c r="KZB9" s="363"/>
      <c r="KZC9" s="363"/>
      <c r="KZD9" s="363"/>
      <c r="KZE9" s="363"/>
      <c r="KZF9" s="363"/>
      <c r="KZG9" s="363"/>
      <c r="KZH9" s="363"/>
      <c r="KZI9" s="363"/>
      <c r="KZJ9" s="363"/>
      <c r="KZK9" s="363"/>
      <c r="KZL9" s="363"/>
      <c r="KZM9" s="363"/>
      <c r="KZN9" s="363"/>
      <c r="KZO9" s="363"/>
      <c r="KZP9" s="363"/>
      <c r="KZQ9" s="363"/>
      <c r="KZR9" s="363"/>
      <c r="KZS9" s="363"/>
      <c r="KZT9" s="363"/>
      <c r="KZU9" s="363"/>
      <c r="KZV9" s="363"/>
      <c r="KZW9" s="363"/>
      <c r="KZX9" s="363"/>
      <c r="KZY9" s="363"/>
      <c r="KZZ9" s="363"/>
      <c r="LAA9" s="363"/>
      <c r="LAB9" s="363"/>
      <c r="LAC9" s="363"/>
      <c r="LAD9" s="363"/>
      <c r="LAE9" s="363"/>
      <c r="LAF9" s="363"/>
      <c r="LAG9" s="363"/>
      <c r="LAH9" s="363"/>
      <c r="LAI9" s="363"/>
      <c r="LAJ9" s="363"/>
      <c r="LAK9" s="363"/>
      <c r="LAL9" s="363"/>
      <c r="LAM9" s="363"/>
      <c r="LAN9" s="363"/>
      <c r="LAO9" s="363"/>
      <c r="LAP9" s="363"/>
      <c r="LAQ9" s="363"/>
      <c r="LAR9" s="363"/>
      <c r="LAS9" s="363"/>
      <c r="LAT9" s="363"/>
      <c r="LAU9" s="363"/>
      <c r="LAV9" s="363"/>
      <c r="LAW9" s="363"/>
      <c r="LAX9" s="363"/>
      <c r="LAY9" s="363"/>
      <c r="LAZ9" s="363"/>
      <c r="LBA9" s="363"/>
      <c r="LBB9" s="363"/>
      <c r="LBC9" s="363"/>
      <c r="LBD9" s="363"/>
      <c r="LBE9" s="363"/>
      <c r="LBF9" s="363"/>
      <c r="LBG9" s="363"/>
      <c r="LBH9" s="363"/>
      <c r="LBI9" s="363"/>
      <c r="LBJ9" s="363"/>
      <c r="LBK9" s="363"/>
      <c r="LBL9" s="363"/>
      <c r="LBM9" s="363"/>
      <c r="LBN9" s="363"/>
      <c r="LBO9" s="363"/>
      <c r="LBP9" s="363"/>
      <c r="LBQ9" s="363"/>
      <c r="LBR9" s="363"/>
      <c r="LBS9" s="363"/>
      <c r="LBT9" s="363"/>
      <c r="LBU9" s="363"/>
      <c r="LBV9" s="363"/>
      <c r="LBW9" s="363"/>
      <c r="LBX9" s="363"/>
      <c r="LBY9" s="363"/>
      <c r="LBZ9" s="363"/>
      <c r="LCA9" s="363"/>
      <c r="LCB9" s="363"/>
      <c r="LCC9" s="363"/>
      <c r="LCD9" s="363"/>
      <c r="LCE9" s="363"/>
      <c r="LCF9" s="363"/>
      <c r="LCG9" s="363"/>
      <c r="LCH9" s="363"/>
      <c r="LCI9" s="363"/>
      <c r="LCJ9" s="363"/>
      <c r="LCK9" s="363"/>
      <c r="LCL9" s="363"/>
      <c r="LCM9" s="363"/>
      <c r="LCN9" s="363"/>
      <c r="LCO9" s="363"/>
      <c r="LCP9" s="363"/>
      <c r="LCQ9" s="363"/>
      <c r="LCR9" s="363"/>
      <c r="LCS9" s="363"/>
      <c r="LCT9" s="363"/>
      <c r="LCU9" s="363"/>
      <c r="LCV9" s="363"/>
      <c r="LCW9" s="363"/>
      <c r="LCX9" s="363"/>
      <c r="LCY9" s="363"/>
      <c r="LCZ9" s="363"/>
      <c r="LDA9" s="363"/>
      <c r="LDB9" s="363"/>
      <c r="LDC9" s="363"/>
      <c r="LDD9" s="363"/>
      <c r="LDE9" s="363"/>
      <c r="LDF9" s="363"/>
      <c r="LDG9" s="363"/>
      <c r="LDH9" s="363"/>
      <c r="LDI9" s="363"/>
      <c r="LDJ9" s="363"/>
      <c r="LDK9" s="363"/>
      <c r="LDL9" s="363"/>
      <c r="LDM9" s="363"/>
      <c r="LDN9" s="363"/>
      <c r="LDO9" s="363"/>
      <c r="LDP9" s="363"/>
      <c r="LDQ9" s="363"/>
      <c r="LDR9" s="363"/>
      <c r="LDS9" s="363"/>
      <c r="LDT9" s="363"/>
      <c r="LDU9" s="363"/>
      <c r="LDV9" s="363"/>
      <c r="LDW9" s="363"/>
      <c r="LDX9" s="363"/>
      <c r="LDY9" s="363"/>
      <c r="LDZ9" s="363"/>
      <c r="LEA9" s="363"/>
      <c r="LEB9" s="363"/>
      <c r="LEC9" s="363"/>
      <c r="LED9" s="363"/>
      <c r="LEE9" s="363"/>
      <c r="LEF9" s="363"/>
      <c r="LEG9" s="363"/>
      <c r="LEH9" s="363"/>
      <c r="LEI9" s="363"/>
      <c r="LEJ9" s="363"/>
      <c r="LEK9" s="363"/>
      <c r="LEL9" s="363"/>
      <c r="LEM9" s="363"/>
      <c r="LEN9" s="363"/>
      <c r="LEO9" s="363"/>
      <c r="LEP9" s="363"/>
      <c r="LEQ9" s="363"/>
      <c r="LER9" s="363"/>
      <c r="LES9" s="363"/>
      <c r="LET9" s="363"/>
      <c r="LEU9" s="363"/>
      <c r="LEV9" s="363"/>
      <c r="LEW9" s="363"/>
      <c r="LEX9" s="363"/>
      <c r="LEY9" s="363"/>
      <c r="LEZ9" s="363"/>
      <c r="LFA9" s="363"/>
      <c r="LFB9" s="363"/>
      <c r="LFC9" s="363"/>
      <c r="LFD9" s="363"/>
      <c r="LFE9" s="363"/>
      <c r="LFF9" s="363"/>
      <c r="LFG9" s="363"/>
      <c r="LFH9" s="363"/>
      <c r="LFI9" s="363"/>
      <c r="LFJ9" s="363"/>
      <c r="LFK9" s="363"/>
      <c r="LFL9" s="363"/>
      <c r="LFM9" s="363"/>
      <c r="LFN9" s="363"/>
      <c r="LFO9" s="363"/>
      <c r="LFP9" s="363"/>
      <c r="LFQ9" s="363"/>
      <c r="LFR9" s="363"/>
      <c r="LFS9" s="363"/>
      <c r="LFT9" s="363"/>
      <c r="LFU9" s="363"/>
      <c r="LFV9" s="363"/>
      <c r="LFW9" s="363"/>
      <c r="LFX9" s="363"/>
      <c r="LFY9" s="363"/>
      <c r="LFZ9" s="363"/>
      <c r="LGA9" s="363"/>
      <c r="LGB9" s="363"/>
      <c r="LGC9" s="363"/>
      <c r="LGD9" s="363"/>
      <c r="LGE9" s="363"/>
      <c r="LGF9" s="363"/>
      <c r="LGG9" s="363"/>
      <c r="LGH9" s="363"/>
      <c r="LGI9" s="363"/>
      <c r="LGJ9" s="363"/>
      <c r="LGK9" s="363"/>
      <c r="LGL9" s="363"/>
      <c r="LGM9" s="363"/>
      <c r="LGN9" s="363"/>
      <c r="LGO9" s="363"/>
      <c r="LGP9" s="363"/>
      <c r="LGQ9" s="363"/>
      <c r="LGR9" s="363"/>
      <c r="LGS9" s="363"/>
      <c r="LGT9" s="363"/>
      <c r="LGU9" s="363"/>
      <c r="LGV9" s="363"/>
      <c r="LGW9" s="363"/>
      <c r="LGX9" s="363"/>
      <c r="LGY9" s="363"/>
      <c r="LGZ9" s="363"/>
      <c r="LHA9" s="363"/>
      <c r="LHB9" s="363"/>
      <c r="LHC9" s="363"/>
      <c r="LHD9" s="363"/>
      <c r="LHE9" s="363"/>
      <c r="LHF9" s="363"/>
      <c r="LHG9" s="363"/>
      <c r="LHH9" s="363"/>
      <c r="LHI9" s="363"/>
      <c r="LHJ9" s="363"/>
      <c r="LHK9" s="363"/>
      <c r="LHL9" s="363"/>
      <c r="LHM9" s="363"/>
      <c r="LHN9" s="363"/>
      <c r="LHO9" s="363"/>
      <c r="LHP9" s="363"/>
      <c r="LHQ9" s="363"/>
      <c r="LHR9" s="363"/>
      <c r="LHS9" s="363"/>
      <c r="LHT9" s="363"/>
      <c r="LHU9" s="363"/>
      <c r="LHV9" s="363"/>
      <c r="LHW9" s="363"/>
      <c r="LHX9" s="363"/>
      <c r="LHY9" s="363"/>
      <c r="LHZ9" s="363"/>
      <c r="LIA9" s="363"/>
      <c r="LIB9" s="363"/>
      <c r="LIC9" s="363"/>
      <c r="LID9" s="363"/>
      <c r="LIE9" s="363"/>
      <c r="LIF9" s="363"/>
      <c r="LIG9" s="363"/>
      <c r="LIH9" s="363"/>
      <c r="LII9" s="363"/>
      <c r="LIJ9" s="363"/>
      <c r="LIK9" s="363"/>
      <c r="LIL9" s="363"/>
      <c r="LIM9" s="363"/>
      <c r="LIN9" s="363"/>
      <c r="LIO9" s="363"/>
      <c r="LIP9" s="363"/>
      <c r="LIQ9" s="363"/>
      <c r="LIR9" s="363"/>
      <c r="LIS9" s="363"/>
      <c r="LIT9" s="363"/>
      <c r="LIU9" s="363"/>
      <c r="LIV9" s="363"/>
      <c r="LIW9" s="363"/>
      <c r="LIX9" s="363"/>
      <c r="LIY9" s="363"/>
      <c r="LIZ9" s="363"/>
      <c r="LJA9" s="363"/>
      <c r="LJB9" s="363"/>
      <c r="LJC9" s="363"/>
      <c r="LJD9" s="363"/>
      <c r="LJE9" s="363"/>
      <c r="LJF9" s="363"/>
      <c r="LJG9" s="363"/>
      <c r="LJH9" s="363"/>
      <c r="LJI9" s="363"/>
      <c r="LJJ9" s="363"/>
      <c r="LJK9" s="363"/>
      <c r="LJL9" s="363"/>
      <c r="LJM9" s="363"/>
      <c r="LJN9" s="363"/>
      <c r="LJO9" s="363"/>
      <c r="LJP9" s="363"/>
      <c r="LJQ9" s="363"/>
      <c r="LJR9" s="363"/>
      <c r="LJS9" s="363"/>
      <c r="LJT9" s="363"/>
      <c r="LJU9" s="363"/>
      <c r="LJV9" s="363"/>
      <c r="LJW9" s="363"/>
      <c r="LJX9" s="363"/>
      <c r="LJY9" s="363"/>
      <c r="LJZ9" s="363"/>
      <c r="LKA9" s="363"/>
      <c r="LKB9" s="363"/>
      <c r="LKC9" s="363"/>
      <c r="LKD9" s="363"/>
      <c r="LKE9" s="363"/>
      <c r="LKF9" s="363"/>
      <c r="LKG9" s="363"/>
      <c r="LKH9" s="363"/>
      <c r="LKI9" s="363"/>
      <c r="LKJ9" s="363"/>
      <c r="LKK9" s="363"/>
      <c r="LKL9" s="363"/>
      <c r="LKM9" s="363"/>
      <c r="LKN9" s="363"/>
      <c r="LKO9" s="363"/>
      <c r="LKP9" s="363"/>
      <c r="LKQ9" s="363"/>
      <c r="LKR9" s="363"/>
      <c r="LKS9" s="363"/>
      <c r="LKT9" s="363"/>
      <c r="LKU9" s="363"/>
      <c r="LKV9" s="363"/>
      <c r="LKW9" s="363"/>
      <c r="LKX9" s="363"/>
      <c r="LKY9" s="363"/>
      <c r="LKZ9" s="363"/>
      <c r="LLA9" s="363"/>
      <c r="LLB9" s="363"/>
      <c r="LLC9" s="363"/>
      <c r="LLD9" s="363"/>
      <c r="LLE9" s="363"/>
      <c r="LLF9" s="363"/>
      <c r="LLG9" s="363"/>
      <c r="LLH9" s="363"/>
      <c r="LLI9" s="363"/>
      <c r="LLJ9" s="363"/>
      <c r="LLK9" s="363"/>
      <c r="LLL9" s="363"/>
      <c r="LLM9" s="363"/>
      <c r="LLN9" s="363"/>
      <c r="LLO9" s="363"/>
      <c r="LLP9" s="363"/>
      <c r="LLQ9" s="363"/>
      <c r="LLR9" s="363"/>
      <c r="LLS9" s="363"/>
      <c r="LLT9" s="363"/>
      <c r="LLU9" s="363"/>
      <c r="LLV9" s="363"/>
      <c r="LLW9" s="363"/>
      <c r="LLX9" s="363"/>
      <c r="LLY9" s="363"/>
      <c r="LLZ9" s="363"/>
      <c r="LMA9" s="363"/>
      <c r="LMB9" s="363"/>
      <c r="LMC9" s="363"/>
      <c r="LMD9" s="363"/>
      <c r="LME9" s="363"/>
      <c r="LMF9" s="363"/>
      <c r="LMG9" s="363"/>
      <c r="LMH9" s="363"/>
      <c r="LMI9" s="363"/>
      <c r="LMJ9" s="363"/>
      <c r="LMK9" s="363"/>
      <c r="LML9" s="363"/>
      <c r="LMM9" s="363"/>
      <c r="LMN9" s="363"/>
      <c r="LMO9" s="363"/>
      <c r="LMP9" s="363"/>
      <c r="LMQ9" s="363"/>
      <c r="LMR9" s="363"/>
      <c r="LMS9" s="363"/>
      <c r="LMT9" s="363"/>
      <c r="LMU9" s="363"/>
      <c r="LMV9" s="363"/>
      <c r="LMW9" s="363"/>
      <c r="LMX9" s="363"/>
      <c r="LMY9" s="363"/>
      <c r="LMZ9" s="363"/>
      <c r="LNA9" s="363"/>
      <c r="LNB9" s="363"/>
      <c r="LNC9" s="363"/>
      <c r="LND9" s="363"/>
      <c r="LNE9" s="363"/>
      <c r="LNF9" s="363"/>
      <c r="LNG9" s="363"/>
      <c r="LNH9" s="363"/>
      <c r="LNI9" s="363"/>
      <c r="LNJ9" s="363"/>
      <c r="LNK9" s="363"/>
      <c r="LNL9" s="363"/>
      <c r="LNM9" s="363"/>
      <c r="LNN9" s="363"/>
      <c r="LNO9" s="363"/>
      <c r="LNP9" s="363"/>
      <c r="LNQ9" s="363"/>
      <c r="LNR9" s="363"/>
      <c r="LNS9" s="363"/>
      <c r="LNT9" s="363"/>
      <c r="LNU9" s="363"/>
      <c r="LNV9" s="363"/>
      <c r="LNW9" s="363"/>
      <c r="LNX9" s="363"/>
      <c r="LNY9" s="363"/>
      <c r="LNZ9" s="363"/>
      <c r="LOA9" s="363"/>
      <c r="LOB9" s="363"/>
      <c r="LOC9" s="363"/>
      <c r="LOD9" s="363"/>
      <c r="LOE9" s="363"/>
      <c r="LOF9" s="363"/>
      <c r="LOG9" s="363"/>
      <c r="LOH9" s="363"/>
      <c r="LOI9" s="363"/>
      <c r="LOJ9" s="363"/>
      <c r="LOK9" s="363"/>
      <c r="LOL9" s="363"/>
      <c r="LOM9" s="363"/>
      <c r="LON9" s="363"/>
      <c r="LOO9" s="363"/>
      <c r="LOP9" s="363"/>
      <c r="LOQ9" s="363"/>
      <c r="LOR9" s="363"/>
      <c r="LOS9" s="363"/>
      <c r="LOT9" s="363"/>
      <c r="LOU9" s="363"/>
      <c r="LOV9" s="363"/>
      <c r="LOW9" s="363"/>
      <c r="LOX9" s="363"/>
      <c r="LOY9" s="363"/>
      <c r="LOZ9" s="363"/>
      <c r="LPA9" s="363"/>
      <c r="LPB9" s="363"/>
      <c r="LPC9" s="363"/>
      <c r="LPD9" s="363"/>
      <c r="LPE9" s="363"/>
      <c r="LPF9" s="363"/>
      <c r="LPG9" s="363"/>
      <c r="LPH9" s="363"/>
      <c r="LPI9" s="363"/>
      <c r="LPJ9" s="363"/>
      <c r="LPK9" s="363"/>
      <c r="LPL9" s="363"/>
      <c r="LPM9" s="363"/>
      <c r="LPN9" s="363"/>
      <c r="LPO9" s="363"/>
      <c r="LPP9" s="363"/>
      <c r="LPQ9" s="363"/>
      <c r="LPR9" s="363"/>
      <c r="LPS9" s="363"/>
      <c r="LPT9" s="363"/>
      <c r="LPU9" s="363"/>
      <c r="LPV9" s="363"/>
      <c r="LPW9" s="363"/>
      <c r="LPX9" s="363"/>
      <c r="LPY9" s="363"/>
      <c r="LPZ9" s="363"/>
      <c r="LQA9" s="363"/>
      <c r="LQB9" s="363"/>
      <c r="LQC9" s="363"/>
      <c r="LQD9" s="363"/>
      <c r="LQE9" s="363"/>
      <c r="LQF9" s="363"/>
      <c r="LQG9" s="363"/>
      <c r="LQH9" s="363"/>
      <c r="LQI9" s="363"/>
      <c r="LQJ9" s="363"/>
      <c r="LQK9" s="363"/>
      <c r="LQL9" s="363"/>
      <c r="LQM9" s="363"/>
      <c r="LQN9" s="363"/>
      <c r="LQO9" s="363"/>
      <c r="LQP9" s="363"/>
      <c r="LQQ9" s="363"/>
      <c r="LQR9" s="363"/>
      <c r="LQS9" s="363"/>
      <c r="LQT9" s="363"/>
      <c r="LQU9" s="363"/>
      <c r="LQV9" s="363"/>
      <c r="LQW9" s="363"/>
      <c r="LQX9" s="363"/>
      <c r="LQY9" s="363"/>
      <c r="LQZ9" s="363"/>
      <c r="LRA9" s="363"/>
      <c r="LRB9" s="363"/>
      <c r="LRC9" s="363"/>
      <c r="LRD9" s="363"/>
      <c r="LRE9" s="363"/>
      <c r="LRF9" s="363"/>
      <c r="LRG9" s="363"/>
      <c r="LRH9" s="363"/>
      <c r="LRI9" s="363"/>
      <c r="LRJ9" s="363"/>
      <c r="LRK9" s="363"/>
      <c r="LRL9" s="363"/>
      <c r="LRM9" s="363"/>
      <c r="LRN9" s="363"/>
      <c r="LRO9" s="363"/>
      <c r="LRP9" s="363"/>
      <c r="LRQ9" s="363"/>
      <c r="LRR9" s="363"/>
      <c r="LRS9" s="363"/>
      <c r="LRT9" s="363"/>
      <c r="LRU9" s="363"/>
      <c r="LRV9" s="363"/>
      <c r="LRW9" s="363"/>
      <c r="LRX9" s="363"/>
      <c r="LRY9" s="363"/>
      <c r="LRZ9" s="363"/>
      <c r="LSA9" s="363"/>
      <c r="LSB9" s="363"/>
      <c r="LSC9" s="363"/>
      <c r="LSD9" s="363"/>
      <c r="LSE9" s="363"/>
      <c r="LSF9" s="363"/>
      <c r="LSG9" s="363"/>
      <c r="LSH9" s="363"/>
      <c r="LSI9" s="363"/>
      <c r="LSJ9" s="363"/>
      <c r="LSK9" s="363"/>
      <c r="LSL9" s="363"/>
      <c r="LSM9" s="363"/>
      <c r="LSN9" s="363"/>
      <c r="LSO9" s="363"/>
      <c r="LSP9" s="363"/>
      <c r="LSQ9" s="363"/>
      <c r="LSR9" s="363"/>
      <c r="LSS9" s="363"/>
      <c r="LST9" s="363"/>
      <c r="LSU9" s="363"/>
      <c r="LSV9" s="363"/>
      <c r="LSW9" s="363"/>
      <c r="LSX9" s="363"/>
      <c r="LSY9" s="363"/>
      <c r="LSZ9" s="363"/>
      <c r="LTA9" s="363"/>
      <c r="LTB9" s="363"/>
      <c r="LTC9" s="363"/>
      <c r="LTD9" s="363"/>
      <c r="LTE9" s="363"/>
      <c r="LTF9" s="363"/>
      <c r="LTG9" s="363"/>
      <c r="LTH9" s="363"/>
      <c r="LTI9" s="363"/>
      <c r="LTJ9" s="363"/>
      <c r="LTK9" s="363"/>
      <c r="LTL9" s="363"/>
      <c r="LTM9" s="363"/>
      <c r="LTN9" s="363"/>
      <c r="LTO9" s="363"/>
      <c r="LTP9" s="363"/>
      <c r="LTQ9" s="363"/>
      <c r="LTR9" s="363"/>
      <c r="LTS9" s="363"/>
      <c r="LTT9" s="363"/>
      <c r="LTU9" s="363"/>
      <c r="LTV9" s="363"/>
      <c r="LTW9" s="363"/>
      <c r="LTX9" s="363"/>
      <c r="LTY9" s="363"/>
      <c r="LTZ9" s="363"/>
      <c r="LUA9" s="363"/>
      <c r="LUB9" s="363"/>
      <c r="LUC9" s="363"/>
      <c r="LUD9" s="363"/>
      <c r="LUE9" s="363"/>
      <c r="LUF9" s="363"/>
      <c r="LUG9" s="363"/>
      <c r="LUH9" s="363"/>
      <c r="LUI9" s="363"/>
      <c r="LUJ9" s="363"/>
      <c r="LUK9" s="363"/>
      <c r="LUL9" s="363"/>
      <c r="LUM9" s="363"/>
      <c r="LUN9" s="363"/>
      <c r="LUO9" s="363"/>
      <c r="LUP9" s="363"/>
      <c r="LUQ9" s="363"/>
      <c r="LUR9" s="363"/>
      <c r="LUS9" s="363"/>
      <c r="LUT9" s="363"/>
      <c r="LUU9" s="363"/>
      <c r="LUV9" s="363"/>
      <c r="LUW9" s="363"/>
      <c r="LUX9" s="363"/>
      <c r="LUY9" s="363"/>
      <c r="LUZ9" s="363"/>
      <c r="LVA9" s="363"/>
      <c r="LVB9" s="363"/>
      <c r="LVC9" s="363"/>
      <c r="LVD9" s="363"/>
      <c r="LVE9" s="363"/>
      <c r="LVF9" s="363"/>
      <c r="LVG9" s="363"/>
      <c r="LVH9" s="363"/>
      <c r="LVI9" s="363"/>
      <c r="LVJ9" s="363"/>
      <c r="LVK9" s="363"/>
      <c r="LVL9" s="363"/>
      <c r="LVM9" s="363"/>
      <c r="LVN9" s="363"/>
      <c r="LVO9" s="363"/>
      <c r="LVP9" s="363"/>
      <c r="LVQ9" s="363"/>
      <c r="LVR9" s="363"/>
      <c r="LVS9" s="363"/>
      <c r="LVT9" s="363"/>
      <c r="LVU9" s="363"/>
      <c r="LVV9" s="363"/>
      <c r="LVW9" s="363"/>
      <c r="LVX9" s="363"/>
      <c r="LVY9" s="363"/>
      <c r="LVZ9" s="363"/>
      <c r="LWA9" s="363"/>
      <c r="LWB9" s="363"/>
      <c r="LWC9" s="363"/>
      <c r="LWD9" s="363"/>
      <c r="LWE9" s="363"/>
      <c r="LWF9" s="363"/>
      <c r="LWG9" s="363"/>
      <c r="LWH9" s="363"/>
      <c r="LWI9" s="363"/>
      <c r="LWJ9" s="363"/>
      <c r="LWK9" s="363"/>
      <c r="LWL9" s="363"/>
      <c r="LWM9" s="363"/>
      <c r="LWN9" s="363"/>
      <c r="LWO9" s="363"/>
      <c r="LWP9" s="363"/>
      <c r="LWQ9" s="363"/>
      <c r="LWR9" s="363"/>
      <c r="LWS9" s="363"/>
      <c r="LWT9" s="363"/>
      <c r="LWU9" s="363"/>
      <c r="LWV9" s="363"/>
      <c r="LWW9" s="363"/>
      <c r="LWX9" s="363"/>
      <c r="LWY9" s="363"/>
      <c r="LWZ9" s="363"/>
      <c r="LXA9" s="363"/>
      <c r="LXB9" s="363"/>
      <c r="LXC9" s="363"/>
      <c r="LXD9" s="363"/>
      <c r="LXE9" s="363"/>
      <c r="LXF9" s="363"/>
      <c r="LXG9" s="363"/>
      <c r="LXH9" s="363"/>
      <c r="LXI9" s="363"/>
      <c r="LXJ9" s="363"/>
      <c r="LXK9" s="363"/>
      <c r="LXL9" s="363"/>
      <c r="LXM9" s="363"/>
      <c r="LXN9" s="363"/>
      <c r="LXO9" s="363"/>
      <c r="LXP9" s="363"/>
      <c r="LXQ9" s="363"/>
      <c r="LXR9" s="363"/>
      <c r="LXS9" s="363"/>
      <c r="LXT9" s="363"/>
      <c r="LXU9" s="363"/>
      <c r="LXV9" s="363"/>
      <c r="LXW9" s="363"/>
      <c r="LXX9" s="363"/>
      <c r="LXY9" s="363"/>
      <c r="LXZ9" s="363"/>
      <c r="LYA9" s="363"/>
      <c r="LYB9" s="363"/>
      <c r="LYC9" s="363"/>
      <c r="LYD9" s="363"/>
      <c r="LYE9" s="363"/>
      <c r="LYF9" s="363"/>
      <c r="LYG9" s="363"/>
      <c r="LYH9" s="363"/>
      <c r="LYI9" s="363"/>
      <c r="LYJ9" s="363"/>
      <c r="LYK9" s="363"/>
      <c r="LYL9" s="363"/>
      <c r="LYM9" s="363"/>
      <c r="LYN9" s="363"/>
      <c r="LYO9" s="363"/>
      <c r="LYP9" s="363"/>
      <c r="LYQ9" s="363"/>
      <c r="LYR9" s="363"/>
      <c r="LYS9" s="363"/>
      <c r="LYT9" s="363"/>
      <c r="LYU9" s="363"/>
      <c r="LYV9" s="363"/>
      <c r="LYW9" s="363"/>
      <c r="LYX9" s="363"/>
      <c r="LYY9" s="363"/>
      <c r="LYZ9" s="363"/>
      <c r="LZA9" s="363"/>
      <c r="LZB9" s="363"/>
      <c r="LZC9" s="363"/>
      <c r="LZD9" s="363"/>
      <c r="LZE9" s="363"/>
      <c r="LZF9" s="363"/>
      <c r="LZG9" s="363"/>
      <c r="LZH9" s="363"/>
      <c r="LZI9" s="363"/>
      <c r="LZJ9" s="363"/>
      <c r="LZK9" s="363"/>
      <c r="LZL9" s="363"/>
      <c r="LZM9" s="363"/>
      <c r="LZN9" s="363"/>
      <c r="LZO9" s="363"/>
      <c r="LZP9" s="363"/>
      <c r="LZQ9" s="363"/>
      <c r="LZR9" s="363"/>
      <c r="LZS9" s="363"/>
      <c r="LZT9" s="363"/>
      <c r="LZU9" s="363"/>
      <c r="LZV9" s="363"/>
      <c r="LZW9" s="363"/>
      <c r="LZX9" s="363"/>
      <c r="LZY9" s="363"/>
      <c r="LZZ9" s="363"/>
      <c r="MAA9" s="363"/>
      <c r="MAB9" s="363"/>
      <c r="MAC9" s="363"/>
      <c r="MAD9" s="363"/>
      <c r="MAE9" s="363"/>
      <c r="MAF9" s="363"/>
      <c r="MAG9" s="363"/>
      <c r="MAH9" s="363"/>
      <c r="MAI9" s="363"/>
      <c r="MAJ9" s="363"/>
      <c r="MAK9" s="363"/>
      <c r="MAL9" s="363"/>
      <c r="MAM9" s="363"/>
      <c r="MAN9" s="363"/>
      <c r="MAO9" s="363"/>
      <c r="MAP9" s="363"/>
      <c r="MAQ9" s="363"/>
      <c r="MAR9" s="363"/>
      <c r="MAS9" s="363"/>
      <c r="MAT9" s="363"/>
      <c r="MAU9" s="363"/>
      <c r="MAV9" s="363"/>
      <c r="MAW9" s="363"/>
      <c r="MAX9" s="363"/>
      <c r="MAY9" s="363"/>
      <c r="MAZ9" s="363"/>
      <c r="MBA9" s="363"/>
      <c r="MBB9" s="363"/>
      <c r="MBC9" s="363"/>
      <c r="MBD9" s="363"/>
      <c r="MBE9" s="363"/>
      <c r="MBF9" s="363"/>
      <c r="MBG9" s="363"/>
      <c r="MBH9" s="363"/>
      <c r="MBI9" s="363"/>
      <c r="MBJ9" s="363"/>
      <c r="MBK9" s="363"/>
      <c r="MBL9" s="363"/>
      <c r="MBM9" s="363"/>
      <c r="MBN9" s="363"/>
      <c r="MBO9" s="363"/>
      <c r="MBP9" s="363"/>
      <c r="MBQ9" s="363"/>
      <c r="MBR9" s="363"/>
      <c r="MBS9" s="363"/>
      <c r="MBT9" s="363"/>
      <c r="MBU9" s="363"/>
      <c r="MBV9" s="363"/>
      <c r="MBW9" s="363"/>
      <c r="MBX9" s="363"/>
      <c r="MBY9" s="363"/>
      <c r="MBZ9" s="363"/>
      <c r="MCA9" s="363"/>
      <c r="MCB9" s="363"/>
      <c r="MCC9" s="363"/>
      <c r="MCD9" s="363"/>
      <c r="MCE9" s="363"/>
      <c r="MCF9" s="363"/>
      <c r="MCG9" s="363"/>
      <c r="MCH9" s="363"/>
      <c r="MCI9" s="363"/>
      <c r="MCJ9" s="363"/>
      <c r="MCK9" s="363"/>
      <c r="MCL9" s="363"/>
      <c r="MCM9" s="363"/>
      <c r="MCN9" s="363"/>
      <c r="MCO9" s="363"/>
      <c r="MCP9" s="363"/>
      <c r="MCQ9" s="363"/>
      <c r="MCR9" s="363"/>
      <c r="MCS9" s="363"/>
      <c r="MCT9" s="363"/>
      <c r="MCU9" s="363"/>
      <c r="MCV9" s="363"/>
      <c r="MCW9" s="363"/>
      <c r="MCX9" s="363"/>
      <c r="MCY9" s="363"/>
      <c r="MCZ9" s="363"/>
      <c r="MDA9" s="363"/>
      <c r="MDB9" s="363"/>
      <c r="MDC9" s="363"/>
      <c r="MDD9" s="363"/>
      <c r="MDE9" s="363"/>
      <c r="MDF9" s="363"/>
      <c r="MDG9" s="363"/>
      <c r="MDH9" s="363"/>
      <c r="MDI9" s="363"/>
      <c r="MDJ9" s="363"/>
      <c r="MDK9" s="363"/>
      <c r="MDL9" s="363"/>
      <c r="MDM9" s="363"/>
      <c r="MDN9" s="363"/>
      <c r="MDO9" s="363"/>
      <c r="MDP9" s="363"/>
      <c r="MDQ9" s="363"/>
      <c r="MDR9" s="363"/>
      <c r="MDS9" s="363"/>
      <c r="MDT9" s="363"/>
      <c r="MDU9" s="363"/>
      <c r="MDV9" s="363"/>
      <c r="MDW9" s="363"/>
      <c r="MDX9" s="363"/>
      <c r="MDY9" s="363"/>
      <c r="MDZ9" s="363"/>
      <c r="MEA9" s="363"/>
      <c r="MEB9" s="363"/>
      <c r="MEC9" s="363"/>
      <c r="MED9" s="363"/>
      <c r="MEE9" s="363"/>
      <c r="MEF9" s="363"/>
      <c r="MEG9" s="363"/>
      <c r="MEH9" s="363"/>
      <c r="MEI9" s="363"/>
      <c r="MEJ9" s="363"/>
      <c r="MEK9" s="363"/>
      <c r="MEL9" s="363"/>
      <c r="MEM9" s="363"/>
      <c r="MEN9" s="363"/>
      <c r="MEO9" s="363"/>
      <c r="MEP9" s="363"/>
      <c r="MEQ9" s="363"/>
      <c r="MER9" s="363"/>
      <c r="MES9" s="363"/>
      <c r="MET9" s="363"/>
      <c r="MEU9" s="363"/>
      <c r="MEV9" s="363"/>
      <c r="MEW9" s="363"/>
      <c r="MEX9" s="363"/>
      <c r="MEY9" s="363"/>
      <c r="MEZ9" s="363"/>
      <c r="MFA9" s="363"/>
      <c r="MFB9" s="363"/>
      <c r="MFC9" s="363"/>
      <c r="MFD9" s="363"/>
      <c r="MFE9" s="363"/>
      <c r="MFF9" s="363"/>
      <c r="MFG9" s="363"/>
      <c r="MFH9" s="363"/>
      <c r="MFI9" s="363"/>
      <c r="MFJ9" s="363"/>
      <c r="MFK9" s="363"/>
      <c r="MFL9" s="363"/>
      <c r="MFM9" s="363"/>
      <c r="MFN9" s="363"/>
      <c r="MFO9" s="363"/>
      <c r="MFP9" s="363"/>
      <c r="MFQ9" s="363"/>
      <c r="MFR9" s="363"/>
      <c r="MFS9" s="363"/>
      <c r="MFT9" s="363"/>
      <c r="MFU9" s="363"/>
      <c r="MFV9" s="363"/>
      <c r="MFW9" s="363"/>
      <c r="MFX9" s="363"/>
      <c r="MFY9" s="363"/>
      <c r="MFZ9" s="363"/>
      <c r="MGA9" s="363"/>
      <c r="MGB9" s="363"/>
      <c r="MGC9" s="363"/>
      <c r="MGD9" s="363"/>
      <c r="MGE9" s="363"/>
      <c r="MGF9" s="363"/>
      <c r="MGG9" s="363"/>
      <c r="MGH9" s="363"/>
      <c r="MGI9" s="363"/>
      <c r="MGJ9" s="363"/>
      <c r="MGK9" s="363"/>
      <c r="MGL9" s="363"/>
      <c r="MGM9" s="363"/>
      <c r="MGN9" s="363"/>
      <c r="MGO9" s="363"/>
      <c r="MGP9" s="363"/>
      <c r="MGQ9" s="363"/>
      <c r="MGR9" s="363"/>
      <c r="MGS9" s="363"/>
      <c r="MGT9" s="363"/>
      <c r="MGU9" s="363"/>
      <c r="MGV9" s="363"/>
      <c r="MGW9" s="363"/>
      <c r="MGX9" s="363"/>
      <c r="MGY9" s="363"/>
      <c r="MGZ9" s="363"/>
      <c r="MHA9" s="363"/>
      <c r="MHB9" s="363"/>
      <c r="MHC9" s="363"/>
      <c r="MHD9" s="363"/>
      <c r="MHE9" s="363"/>
      <c r="MHF9" s="363"/>
      <c r="MHG9" s="363"/>
      <c r="MHH9" s="363"/>
      <c r="MHI9" s="363"/>
      <c r="MHJ9" s="363"/>
      <c r="MHK9" s="363"/>
      <c r="MHL9" s="363"/>
      <c r="MHM9" s="363"/>
      <c r="MHN9" s="363"/>
      <c r="MHO9" s="363"/>
      <c r="MHP9" s="363"/>
      <c r="MHQ9" s="363"/>
      <c r="MHR9" s="363"/>
      <c r="MHS9" s="363"/>
      <c r="MHT9" s="363"/>
      <c r="MHU9" s="363"/>
      <c r="MHV9" s="363"/>
      <c r="MHW9" s="363"/>
      <c r="MHX9" s="363"/>
      <c r="MHY9" s="363"/>
      <c r="MHZ9" s="363"/>
      <c r="MIA9" s="363"/>
      <c r="MIB9" s="363"/>
      <c r="MIC9" s="363"/>
      <c r="MID9" s="363"/>
      <c r="MIE9" s="363"/>
      <c r="MIF9" s="363"/>
      <c r="MIG9" s="363"/>
      <c r="MIH9" s="363"/>
      <c r="MII9" s="363"/>
      <c r="MIJ9" s="363"/>
      <c r="MIK9" s="363"/>
      <c r="MIL9" s="363"/>
      <c r="MIM9" s="363"/>
      <c r="MIN9" s="363"/>
      <c r="MIO9" s="363"/>
      <c r="MIP9" s="363"/>
      <c r="MIQ9" s="363"/>
      <c r="MIR9" s="363"/>
      <c r="MIS9" s="363"/>
      <c r="MIT9" s="363"/>
      <c r="MIU9" s="363"/>
      <c r="MIV9" s="363"/>
      <c r="MIW9" s="363"/>
      <c r="MIX9" s="363"/>
      <c r="MIY9" s="363"/>
      <c r="MIZ9" s="363"/>
      <c r="MJA9" s="363"/>
      <c r="MJB9" s="363"/>
      <c r="MJC9" s="363"/>
      <c r="MJD9" s="363"/>
      <c r="MJE9" s="363"/>
      <c r="MJF9" s="363"/>
      <c r="MJG9" s="363"/>
      <c r="MJH9" s="363"/>
      <c r="MJI9" s="363"/>
      <c r="MJJ9" s="363"/>
      <c r="MJK9" s="363"/>
      <c r="MJL9" s="363"/>
      <c r="MJM9" s="363"/>
      <c r="MJN9" s="363"/>
      <c r="MJO9" s="363"/>
      <c r="MJP9" s="363"/>
      <c r="MJQ9" s="363"/>
      <c r="MJR9" s="363"/>
      <c r="MJS9" s="363"/>
      <c r="MJT9" s="363"/>
      <c r="MJU9" s="363"/>
      <c r="MJV9" s="363"/>
      <c r="MJW9" s="363"/>
      <c r="MJX9" s="363"/>
      <c r="MJY9" s="363"/>
      <c r="MJZ9" s="363"/>
      <c r="MKA9" s="363"/>
      <c r="MKB9" s="363"/>
      <c r="MKC9" s="363"/>
      <c r="MKD9" s="363"/>
      <c r="MKE9" s="363"/>
      <c r="MKF9" s="363"/>
      <c r="MKG9" s="363"/>
      <c r="MKH9" s="363"/>
      <c r="MKI9" s="363"/>
      <c r="MKJ9" s="363"/>
      <c r="MKK9" s="363"/>
      <c r="MKL9" s="363"/>
      <c r="MKM9" s="363"/>
      <c r="MKN9" s="363"/>
      <c r="MKO9" s="363"/>
      <c r="MKP9" s="363"/>
      <c r="MKQ9" s="363"/>
      <c r="MKR9" s="363"/>
      <c r="MKS9" s="363"/>
      <c r="MKT9" s="363"/>
      <c r="MKU9" s="363"/>
      <c r="MKV9" s="363"/>
      <c r="MKW9" s="363"/>
      <c r="MKX9" s="363"/>
      <c r="MKY9" s="363"/>
      <c r="MKZ9" s="363"/>
      <c r="MLA9" s="363"/>
      <c r="MLB9" s="363"/>
      <c r="MLC9" s="363"/>
      <c r="MLD9" s="363"/>
      <c r="MLE9" s="363"/>
      <c r="MLF9" s="363"/>
      <c r="MLG9" s="363"/>
      <c r="MLH9" s="363"/>
      <c r="MLI9" s="363"/>
      <c r="MLJ9" s="363"/>
      <c r="MLK9" s="363"/>
      <c r="MLL9" s="363"/>
      <c r="MLM9" s="363"/>
      <c r="MLN9" s="363"/>
      <c r="MLO9" s="363"/>
      <c r="MLP9" s="363"/>
      <c r="MLQ9" s="363"/>
      <c r="MLR9" s="363"/>
      <c r="MLS9" s="363"/>
      <c r="MLT9" s="363"/>
      <c r="MLU9" s="363"/>
      <c r="MLV9" s="363"/>
      <c r="MLW9" s="363"/>
      <c r="MLX9" s="363"/>
      <c r="MLY9" s="363"/>
      <c r="MLZ9" s="363"/>
      <c r="MMA9" s="363"/>
      <c r="MMB9" s="363"/>
      <c r="MMC9" s="363"/>
      <c r="MMD9" s="363"/>
      <c r="MME9" s="363"/>
      <c r="MMF9" s="363"/>
      <c r="MMG9" s="363"/>
      <c r="MMH9" s="363"/>
      <c r="MMI9" s="363"/>
      <c r="MMJ9" s="363"/>
      <c r="MMK9" s="363"/>
      <c r="MML9" s="363"/>
      <c r="MMM9" s="363"/>
      <c r="MMN9" s="363"/>
      <c r="MMO9" s="363"/>
      <c r="MMP9" s="363"/>
      <c r="MMQ9" s="363"/>
      <c r="MMR9" s="363"/>
      <c r="MMS9" s="363"/>
      <c r="MMT9" s="363"/>
      <c r="MMU9" s="363"/>
      <c r="MMV9" s="363"/>
      <c r="MMW9" s="363"/>
      <c r="MMX9" s="363"/>
      <c r="MMY9" s="363"/>
      <c r="MMZ9" s="363"/>
      <c r="MNA9" s="363"/>
      <c r="MNB9" s="363"/>
      <c r="MNC9" s="363"/>
      <c r="MND9" s="363"/>
      <c r="MNE9" s="363"/>
      <c r="MNF9" s="363"/>
      <c r="MNG9" s="363"/>
      <c r="MNH9" s="363"/>
      <c r="MNI9" s="363"/>
      <c r="MNJ9" s="363"/>
      <c r="MNK9" s="363"/>
      <c r="MNL9" s="363"/>
      <c r="MNM9" s="363"/>
      <c r="MNN9" s="363"/>
      <c r="MNO9" s="363"/>
      <c r="MNP9" s="363"/>
      <c r="MNQ9" s="363"/>
      <c r="MNR9" s="363"/>
      <c r="MNS9" s="363"/>
      <c r="MNT9" s="363"/>
      <c r="MNU9" s="363"/>
      <c r="MNV9" s="363"/>
      <c r="MNW9" s="363"/>
      <c r="MNX9" s="363"/>
      <c r="MNY9" s="363"/>
      <c r="MNZ9" s="363"/>
      <c r="MOA9" s="363"/>
      <c r="MOB9" s="363"/>
      <c r="MOC9" s="363"/>
      <c r="MOD9" s="363"/>
      <c r="MOE9" s="363"/>
      <c r="MOF9" s="363"/>
      <c r="MOG9" s="363"/>
      <c r="MOH9" s="363"/>
      <c r="MOI9" s="363"/>
      <c r="MOJ9" s="363"/>
      <c r="MOK9" s="363"/>
      <c r="MOL9" s="363"/>
      <c r="MOM9" s="363"/>
      <c r="MON9" s="363"/>
      <c r="MOO9" s="363"/>
      <c r="MOP9" s="363"/>
      <c r="MOQ9" s="363"/>
      <c r="MOR9" s="363"/>
      <c r="MOS9" s="363"/>
      <c r="MOT9" s="363"/>
      <c r="MOU9" s="363"/>
      <c r="MOV9" s="363"/>
      <c r="MOW9" s="363"/>
      <c r="MOX9" s="363"/>
      <c r="MOY9" s="363"/>
      <c r="MOZ9" s="363"/>
      <c r="MPA9" s="363"/>
      <c r="MPB9" s="363"/>
      <c r="MPC9" s="363"/>
      <c r="MPD9" s="363"/>
      <c r="MPE9" s="363"/>
      <c r="MPF9" s="363"/>
      <c r="MPG9" s="363"/>
      <c r="MPH9" s="363"/>
      <c r="MPI9" s="363"/>
      <c r="MPJ9" s="363"/>
      <c r="MPK9" s="363"/>
      <c r="MPL9" s="363"/>
      <c r="MPM9" s="363"/>
      <c r="MPN9" s="363"/>
      <c r="MPO9" s="363"/>
      <c r="MPP9" s="363"/>
      <c r="MPQ9" s="363"/>
      <c r="MPR9" s="363"/>
      <c r="MPS9" s="363"/>
      <c r="MPT9" s="363"/>
      <c r="MPU9" s="363"/>
      <c r="MPV9" s="363"/>
      <c r="MPW9" s="363"/>
      <c r="MPX9" s="363"/>
      <c r="MPY9" s="363"/>
      <c r="MPZ9" s="363"/>
      <c r="MQA9" s="363"/>
      <c r="MQB9" s="363"/>
      <c r="MQC9" s="363"/>
      <c r="MQD9" s="363"/>
      <c r="MQE9" s="363"/>
      <c r="MQF9" s="363"/>
      <c r="MQG9" s="363"/>
      <c r="MQH9" s="363"/>
      <c r="MQI9" s="363"/>
      <c r="MQJ9" s="363"/>
      <c r="MQK9" s="363"/>
      <c r="MQL9" s="363"/>
      <c r="MQM9" s="363"/>
      <c r="MQN9" s="363"/>
      <c r="MQO9" s="363"/>
      <c r="MQP9" s="363"/>
      <c r="MQQ9" s="363"/>
      <c r="MQR9" s="363"/>
      <c r="MQS9" s="363"/>
      <c r="MQT9" s="363"/>
      <c r="MQU9" s="363"/>
      <c r="MQV9" s="363"/>
      <c r="MQW9" s="363"/>
      <c r="MQX9" s="363"/>
      <c r="MQY9" s="363"/>
      <c r="MQZ9" s="363"/>
      <c r="MRA9" s="363"/>
      <c r="MRB9" s="363"/>
      <c r="MRC9" s="363"/>
      <c r="MRD9" s="363"/>
      <c r="MRE9" s="363"/>
      <c r="MRF9" s="363"/>
      <c r="MRG9" s="363"/>
      <c r="MRH9" s="363"/>
      <c r="MRI9" s="363"/>
      <c r="MRJ9" s="363"/>
      <c r="MRK9" s="363"/>
      <c r="MRL9" s="363"/>
      <c r="MRM9" s="363"/>
      <c r="MRN9" s="363"/>
      <c r="MRO9" s="363"/>
      <c r="MRP9" s="363"/>
      <c r="MRQ9" s="363"/>
      <c r="MRR9" s="363"/>
      <c r="MRS9" s="363"/>
      <c r="MRT9" s="363"/>
      <c r="MRU9" s="363"/>
      <c r="MRV9" s="363"/>
      <c r="MRW9" s="363"/>
      <c r="MRX9" s="363"/>
      <c r="MRY9" s="363"/>
      <c r="MRZ9" s="363"/>
      <c r="MSA9" s="363"/>
      <c r="MSB9" s="363"/>
      <c r="MSC9" s="363"/>
      <c r="MSD9" s="363"/>
      <c r="MSE9" s="363"/>
      <c r="MSF9" s="363"/>
      <c r="MSG9" s="363"/>
      <c r="MSH9" s="363"/>
      <c r="MSI9" s="363"/>
      <c r="MSJ9" s="363"/>
      <c r="MSK9" s="363"/>
      <c r="MSL9" s="363"/>
      <c r="MSM9" s="363"/>
      <c r="MSN9" s="363"/>
      <c r="MSO9" s="363"/>
      <c r="MSP9" s="363"/>
      <c r="MSQ9" s="363"/>
      <c r="MSR9" s="363"/>
      <c r="MSS9" s="363"/>
      <c r="MST9" s="363"/>
      <c r="MSU9" s="363"/>
      <c r="MSV9" s="363"/>
      <c r="MSW9" s="363"/>
      <c r="MSX9" s="363"/>
      <c r="MSY9" s="363"/>
      <c r="MSZ9" s="363"/>
      <c r="MTA9" s="363"/>
      <c r="MTB9" s="363"/>
      <c r="MTC9" s="363"/>
      <c r="MTD9" s="363"/>
      <c r="MTE9" s="363"/>
      <c r="MTF9" s="363"/>
      <c r="MTG9" s="363"/>
      <c r="MTH9" s="363"/>
      <c r="MTI9" s="363"/>
      <c r="MTJ9" s="363"/>
      <c r="MTK9" s="363"/>
      <c r="MTL9" s="363"/>
      <c r="MTM9" s="363"/>
      <c r="MTN9" s="363"/>
      <c r="MTO9" s="363"/>
      <c r="MTP9" s="363"/>
      <c r="MTQ9" s="363"/>
      <c r="MTR9" s="363"/>
      <c r="MTS9" s="363"/>
      <c r="MTT9" s="363"/>
      <c r="MTU9" s="363"/>
      <c r="MTV9" s="363"/>
      <c r="MTW9" s="363"/>
      <c r="MTX9" s="363"/>
      <c r="MTY9" s="363"/>
      <c r="MTZ9" s="363"/>
      <c r="MUA9" s="363"/>
      <c r="MUB9" s="363"/>
      <c r="MUC9" s="363"/>
      <c r="MUD9" s="363"/>
      <c r="MUE9" s="363"/>
      <c r="MUF9" s="363"/>
      <c r="MUG9" s="363"/>
      <c r="MUH9" s="363"/>
      <c r="MUI9" s="363"/>
      <c r="MUJ9" s="363"/>
      <c r="MUK9" s="363"/>
      <c r="MUL9" s="363"/>
      <c r="MUM9" s="363"/>
      <c r="MUN9" s="363"/>
      <c r="MUO9" s="363"/>
      <c r="MUP9" s="363"/>
      <c r="MUQ9" s="363"/>
      <c r="MUR9" s="363"/>
      <c r="MUS9" s="363"/>
      <c r="MUT9" s="363"/>
      <c r="MUU9" s="363"/>
      <c r="MUV9" s="363"/>
      <c r="MUW9" s="363"/>
      <c r="MUX9" s="363"/>
      <c r="MUY9" s="363"/>
      <c r="MUZ9" s="363"/>
      <c r="MVA9" s="363"/>
      <c r="MVB9" s="363"/>
      <c r="MVC9" s="363"/>
      <c r="MVD9" s="363"/>
      <c r="MVE9" s="363"/>
      <c r="MVF9" s="363"/>
      <c r="MVG9" s="363"/>
      <c r="MVH9" s="363"/>
      <c r="MVI9" s="363"/>
      <c r="MVJ9" s="363"/>
      <c r="MVK9" s="363"/>
      <c r="MVL9" s="363"/>
      <c r="MVM9" s="363"/>
      <c r="MVN9" s="363"/>
      <c r="MVO9" s="363"/>
      <c r="MVP9" s="363"/>
      <c r="MVQ9" s="363"/>
      <c r="MVR9" s="363"/>
      <c r="MVS9" s="363"/>
      <c r="MVT9" s="363"/>
      <c r="MVU9" s="363"/>
      <c r="MVV9" s="363"/>
      <c r="MVW9" s="363"/>
      <c r="MVX9" s="363"/>
      <c r="MVY9" s="363"/>
      <c r="MVZ9" s="363"/>
      <c r="MWA9" s="363"/>
      <c r="MWB9" s="363"/>
      <c r="MWC9" s="363"/>
      <c r="MWD9" s="363"/>
      <c r="MWE9" s="363"/>
      <c r="MWF9" s="363"/>
      <c r="MWG9" s="363"/>
      <c r="MWH9" s="363"/>
      <c r="MWI9" s="363"/>
      <c r="MWJ9" s="363"/>
      <c r="MWK9" s="363"/>
      <c r="MWL9" s="363"/>
      <c r="MWM9" s="363"/>
      <c r="MWN9" s="363"/>
      <c r="MWO9" s="363"/>
      <c r="MWP9" s="363"/>
      <c r="MWQ9" s="363"/>
      <c r="MWR9" s="363"/>
      <c r="MWS9" s="363"/>
      <c r="MWT9" s="363"/>
      <c r="MWU9" s="363"/>
      <c r="MWV9" s="363"/>
      <c r="MWW9" s="363"/>
      <c r="MWX9" s="363"/>
      <c r="MWY9" s="363"/>
      <c r="MWZ9" s="363"/>
      <c r="MXA9" s="363"/>
      <c r="MXB9" s="363"/>
      <c r="MXC9" s="363"/>
      <c r="MXD9" s="363"/>
      <c r="MXE9" s="363"/>
      <c r="MXF9" s="363"/>
      <c r="MXG9" s="363"/>
      <c r="MXH9" s="363"/>
      <c r="MXI9" s="363"/>
      <c r="MXJ9" s="363"/>
      <c r="MXK9" s="363"/>
      <c r="MXL9" s="363"/>
      <c r="MXM9" s="363"/>
      <c r="MXN9" s="363"/>
      <c r="MXO9" s="363"/>
      <c r="MXP9" s="363"/>
      <c r="MXQ9" s="363"/>
      <c r="MXR9" s="363"/>
      <c r="MXS9" s="363"/>
      <c r="MXT9" s="363"/>
      <c r="MXU9" s="363"/>
      <c r="MXV9" s="363"/>
      <c r="MXW9" s="363"/>
      <c r="MXX9" s="363"/>
      <c r="MXY9" s="363"/>
      <c r="MXZ9" s="363"/>
      <c r="MYA9" s="363"/>
      <c r="MYB9" s="363"/>
      <c r="MYC9" s="363"/>
      <c r="MYD9" s="363"/>
      <c r="MYE9" s="363"/>
      <c r="MYF9" s="363"/>
      <c r="MYG9" s="363"/>
      <c r="MYH9" s="363"/>
      <c r="MYI9" s="363"/>
      <c r="MYJ9" s="363"/>
      <c r="MYK9" s="363"/>
      <c r="MYL9" s="363"/>
      <c r="MYM9" s="363"/>
      <c r="MYN9" s="363"/>
      <c r="MYO9" s="363"/>
      <c r="MYP9" s="363"/>
      <c r="MYQ9" s="363"/>
      <c r="MYR9" s="363"/>
      <c r="MYS9" s="363"/>
      <c r="MYT9" s="363"/>
      <c r="MYU9" s="363"/>
      <c r="MYV9" s="363"/>
      <c r="MYW9" s="363"/>
      <c r="MYX9" s="363"/>
      <c r="MYY9" s="363"/>
      <c r="MYZ9" s="363"/>
      <c r="MZA9" s="363"/>
      <c r="MZB9" s="363"/>
      <c r="MZC9" s="363"/>
      <c r="MZD9" s="363"/>
      <c r="MZE9" s="363"/>
      <c r="MZF9" s="363"/>
      <c r="MZG9" s="363"/>
      <c r="MZH9" s="363"/>
      <c r="MZI9" s="363"/>
      <c r="MZJ9" s="363"/>
      <c r="MZK9" s="363"/>
      <c r="MZL9" s="363"/>
      <c r="MZM9" s="363"/>
      <c r="MZN9" s="363"/>
      <c r="MZO9" s="363"/>
      <c r="MZP9" s="363"/>
      <c r="MZQ9" s="363"/>
      <c r="MZR9" s="363"/>
      <c r="MZS9" s="363"/>
      <c r="MZT9" s="363"/>
      <c r="MZU9" s="363"/>
      <c r="MZV9" s="363"/>
      <c r="MZW9" s="363"/>
      <c r="MZX9" s="363"/>
      <c r="MZY9" s="363"/>
      <c r="MZZ9" s="363"/>
      <c r="NAA9" s="363"/>
      <c r="NAB9" s="363"/>
      <c r="NAC9" s="363"/>
      <c r="NAD9" s="363"/>
      <c r="NAE9" s="363"/>
      <c r="NAF9" s="363"/>
      <c r="NAG9" s="363"/>
      <c r="NAH9" s="363"/>
      <c r="NAI9" s="363"/>
      <c r="NAJ9" s="363"/>
      <c r="NAK9" s="363"/>
      <c r="NAL9" s="363"/>
      <c r="NAM9" s="363"/>
      <c r="NAN9" s="363"/>
      <c r="NAO9" s="363"/>
      <c r="NAP9" s="363"/>
      <c r="NAQ9" s="363"/>
      <c r="NAR9" s="363"/>
      <c r="NAS9" s="363"/>
      <c r="NAT9" s="363"/>
      <c r="NAU9" s="363"/>
      <c r="NAV9" s="363"/>
      <c r="NAW9" s="363"/>
      <c r="NAX9" s="363"/>
      <c r="NAY9" s="363"/>
      <c r="NAZ9" s="363"/>
      <c r="NBA9" s="363"/>
      <c r="NBB9" s="363"/>
      <c r="NBC9" s="363"/>
      <c r="NBD9" s="363"/>
      <c r="NBE9" s="363"/>
      <c r="NBF9" s="363"/>
      <c r="NBG9" s="363"/>
      <c r="NBH9" s="363"/>
      <c r="NBI9" s="363"/>
      <c r="NBJ9" s="363"/>
      <c r="NBK9" s="363"/>
      <c r="NBL9" s="363"/>
      <c r="NBM9" s="363"/>
      <c r="NBN9" s="363"/>
      <c r="NBO9" s="363"/>
      <c r="NBP9" s="363"/>
      <c r="NBQ9" s="363"/>
      <c r="NBR9" s="363"/>
      <c r="NBS9" s="363"/>
      <c r="NBT9" s="363"/>
      <c r="NBU9" s="363"/>
      <c r="NBV9" s="363"/>
      <c r="NBW9" s="363"/>
      <c r="NBX9" s="363"/>
      <c r="NBY9" s="363"/>
      <c r="NBZ9" s="363"/>
      <c r="NCA9" s="363"/>
      <c r="NCB9" s="363"/>
      <c r="NCC9" s="363"/>
      <c r="NCD9" s="363"/>
      <c r="NCE9" s="363"/>
      <c r="NCF9" s="363"/>
      <c r="NCG9" s="363"/>
      <c r="NCH9" s="363"/>
      <c r="NCI9" s="363"/>
      <c r="NCJ9" s="363"/>
      <c r="NCK9" s="363"/>
      <c r="NCL9" s="363"/>
      <c r="NCM9" s="363"/>
      <c r="NCN9" s="363"/>
      <c r="NCO9" s="363"/>
      <c r="NCP9" s="363"/>
      <c r="NCQ9" s="363"/>
      <c r="NCR9" s="363"/>
      <c r="NCS9" s="363"/>
      <c r="NCT9" s="363"/>
      <c r="NCU9" s="363"/>
      <c r="NCV9" s="363"/>
      <c r="NCW9" s="363"/>
      <c r="NCX9" s="363"/>
      <c r="NCY9" s="363"/>
      <c r="NCZ9" s="363"/>
      <c r="NDA9" s="363"/>
      <c r="NDB9" s="363"/>
      <c r="NDC9" s="363"/>
      <c r="NDD9" s="363"/>
      <c r="NDE9" s="363"/>
      <c r="NDF9" s="363"/>
      <c r="NDG9" s="363"/>
      <c r="NDH9" s="363"/>
      <c r="NDI9" s="363"/>
      <c r="NDJ9" s="363"/>
      <c r="NDK9" s="363"/>
      <c r="NDL9" s="363"/>
      <c r="NDM9" s="363"/>
      <c r="NDN9" s="363"/>
      <c r="NDO9" s="363"/>
      <c r="NDP9" s="363"/>
      <c r="NDQ9" s="363"/>
      <c r="NDR9" s="363"/>
      <c r="NDS9" s="363"/>
      <c r="NDT9" s="363"/>
      <c r="NDU9" s="363"/>
      <c r="NDV9" s="363"/>
      <c r="NDW9" s="363"/>
      <c r="NDX9" s="363"/>
      <c r="NDY9" s="363"/>
      <c r="NDZ9" s="363"/>
      <c r="NEA9" s="363"/>
      <c r="NEB9" s="363"/>
      <c r="NEC9" s="363"/>
      <c r="NED9" s="363"/>
      <c r="NEE9" s="363"/>
      <c r="NEF9" s="363"/>
      <c r="NEG9" s="363"/>
      <c r="NEH9" s="363"/>
      <c r="NEI9" s="363"/>
      <c r="NEJ9" s="363"/>
      <c r="NEK9" s="363"/>
      <c r="NEL9" s="363"/>
      <c r="NEM9" s="363"/>
      <c r="NEN9" s="363"/>
      <c r="NEO9" s="363"/>
      <c r="NEP9" s="363"/>
      <c r="NEQ9" s="363"/>
      <c r="NER9" s="363"/>
      <c r="NES9" s="363"/>
      <c r="NET9" s="363"/>
      <c r="NEU9" s="363"/>
      <c r="NEV9" s="363"/>
      <c r="NEW9" s="363"/>
      <c r="NEX9" s="363"/>
      <c r="NEY9" s="363"/>
      <c r="NEZ9" s="363"/>
      <c r="NFA9" s="363"/>
      <c r="NFB9" s="363"/>
      <c r="NFC9" s="363"/>
      <c r="NFD9" s="363"/>
      <c r="NFE9" s="363"/>
      <c r="NFF9" s="363"/>
      <c r="NFG9" s="363"/>
      <c r="NFH9" s="363"/>
      <c r="NFI9" s="363"/>
      <c r="NFJ9" s="363"/>
      <c r="NFK9" s="363"/>
      <c r="NFL9" s="363"/>
      <c r="NFM9" s="363"/>
      <c r="NFN9" s="363"/>
      <c r="NFO9" s="363"/>
      <c r="NFP9" s="363"/>
      <c r="NFQ9" s="363"/>
      <c r="NFR9" s="363"/>
      <c r="NFS9" s="363"/>
      <c r="NFT9" s="363"/>
      <c r="NFU9" s="363"/>
      <c r="NFV9" s="363"/>
      <c r="NFW9" s="363"/>
      <c r="NFX9" s="363"/>
      <c r="NFY9" s="363"/>
      <c r="NFZ9" s="363"/>
      <c r="NGA9" s="363"/>
      <c r="NGB9" s="363"/>
      <c r="NGC9" s="363"/>
      <c r="NGD9" s="363"/>
      <c r="NGE9" s="363"/>
      <c r="NGF9" s="363"/>
      <c r="NGG9" s="363"/>
      <c r="NGH9" s="363"/>
      <c r="NGI9" s="363"/>
      <c r="NGJ9" s="363"/>
      <c r="NGK9" s="363"/>
      <c r="NGL9" s="363"/>
      <c r="NGM9" s="363"/>
      <c r="NGN9" s="363"/>
      <c r="NGO9" s="363"/>
      <c r="NGP9" s="363"/>
      <c r="NGQ9" s="363"/>
      <c r="NGR9" s="363"/>
      <c r="NGS9" s="363"/>
      <c r="NGT9" s="363"/>
      <c r="NGU9" s="363"/>
      <c r="NGV9" s="363"/>
      <c r="NGW9" s="363"/>
      <c r="NGX9" s="363"/>
      <c r="NGY9" s="363"/>
      <c r="NGZ9" s="363"/>
      <c r="NHA9" s="363"/>
      <c r="NHB9" s="363"/>
      <c r="NHC9" s="363"/>
      <c r="NHD9" s="363"/>
      <c r="NHE9" s="363"/>
      <c r="NHF9" s="363"/>
      <c r="NHG9" s="363"/>
      <c r="NHH9" s="363"/>
      <c r="NHI9" s="363"/>
      <c r="NHJ9" s="363"/>
      <c r="NHK9" s="363"/>
      <c r="NHL9" s="363"/>
      <c r="NHM9" s="363"/>
      <c r="NHN9" s="363"/>
      <c r="NHO9" s="363"/>
      <c r="NHP9" s="363"/>
      <c r="NHQ9" s="363"/>
      <c r="NHR9" s="363"/>
      <c r="NHS9" s="363"/>
      <c r="NHT9" s="363"/>
      <c r="NHU9" s="363"/>
      <c r="NHV9" s="363"/>
      <c r="NHW9" s="363"/>
      <c r="NHX9" s="363"/>
      <c r="NHY9" s="363"/>
      <c r="NHZ9" s="363"/>
      <c r="NIA9" s="363"/>
      <c r="NIB9" s="363"/>
      <c r="NIC9" s="363"/>
      <c r="NID9" s="363"/>
      <c r="NIE9" s="363"/>
      <c r="NIF9" s="363"/>
      <c r="NIG9" s="363"/>
      <c r="NIH9" s="363"/>
      <c r="NII9" s="363"/>
      <c r="NIJ9" s="363"/>
      <c r="NIK9" s="363"/>
      <c r="NIL9" s="363"/>
      <c r="NIM9" s="363"/>
      <c r="NIN9" s="363"/>
      <c r="NIO9" s="363"/>
      <c r="NIP9" s="363"/>
      <c r="NIQ9" s="363"/>
      <c r="NIR9" s="363"/>
      <c r="NIS9" s="363"/>
      <c r="NIT9" s="363"/>
      <c r="NIU9" s="363"/>
      <c r="NIV9" s="363"/>
      <c r="NIW9" s="363"/>
      <c r="NIX9" s="363"/>
      <c r="NIY9" s="363"/>
      <c r="NIZ9" s="363"/>
      <c r="NJA9" s="363"/>
      <c r="NJB9" s="363"/>
      <c r="NJC9" s="363"/>
      <c r="NJD9" s="363"/>
      <c r="NJE9" s="363"/>
      <c r="NJF9" s="363"/>
      <c r="NJG9" s="363"/>
      <c r="NJH9" s="363"/>
      <c r="NJI9" s="363"/>
      <c r="NJJ9" s="363"/>
      <c r="NJK9" s="363"/>
      <c r="NJL9" s="363"/>
      <c r="NJM9" s="363"/>
      <c r="NJN9" s="363"/>
      <c r="NJO9" s="363"/>
      <c r="NJP9" s="363"/>
      <c r="NJQ9" s="363"/>
      <c r="NJR9" s="363"/>
      <c r="NJS9" s="363"/>
      <c r="NJT9" s="363"/>
      <c r="NJU9" s="363"/>
      <c r="NJV9" s="363"/>
      <c r="NJW9" s="363"/>
      <c r="NJX9" s="363"/>
      <c r="NJY9" s="363"/>
      <c r="NJZ9" s="363"/>
      <c r="NKA9" s="363"/>
      <c r="NKB9" s="363"/>
      <c r="NKC9" s="363"/>
      <c r="NKD9" s="363"/>
      <c r="NKE9" s="363"/>
      <c r="NKF9" s="363"/>
      <c r="NKG9" s="363"/>
      <c r="NKH9" s="363"/>
      <c r="NKI9" s="363"/>
      <c r="NKJ9" s="363"/>
      <c r="NKK9" s="363"/>
      <c r="NKL9" s="363"/>
      <c r="NKM9" s="363"/>
      <c r="NKN9" s="363"/>
      <c r="NKO9" s="363"/>
      <c r="NKP9" s="363"/>
      <c r="NKQ9" s="363"/>
      <c r="NKR9" s="363"/>
      <c r="NKS9" s="363"/>
      <c r="NKT9" s="363"/>
      <c r="NKU9" s="363"/>
      <c r="NKV9" s="363"/>
      <c r="NKW9" s="363"/>
      <c r="NKX9" s="363"/>
      <c r="NKY9" s="363"/>
      <c r="NKZ9" s="363"/>
      <c r="NLA9" s="363"/>
      <c r="NLB9" s="363"/>
      <c r="NLC9" s="363"/>
      <c r="NLD9" s="363"/>
      <c r="NLE9" s="363"/>
      <c r="NLF9" s="363"/>
      <c r="NLG9" s="363"/>
      <c r="NLH9" s="363"/>
      <c r="NLI9" s="363"/>
      <c r="NLJ9" s="363"/>
      <c r="NLK9" s="363"/>
      <c r="NLL9" s="363"/>
      <c r="NLM9" s="363"/>
      <c r="NLN9" s="363"/>
      <c r="NLO9" s="363"/>
      <c r="NLP9" s="363"/>
      <c r="NLQ9" s="363"/>
      <c r="NLR9" s="363"/>
      <c r="NLS9" s="363"/>
      <c r="NLT9" s="363"/>
      <c r="NLU9" s="363"/>
      <c r="NLV9" s="363"/>
      <c r="NLW9" s="363"/>
      <c r="NLX9" s="363"/>
      <c r="NLY9" s="363"/>
      <c r="NLZ9" s="363"/>
      <c r="NMA9" s="363"/>
      <c r="NMB9" s="363"/>
      <c r="NMC9" s="363"/>
      <c r="NMD9" s="363"/>
      <c r="NME9" s="363"/>
      <c r="NMF9" s="363"/>
      <c r="NMG9" s="363"/>
      <c r="NMH9" s="363"/>
      <c r="NMI9" s="363"/>
      <c r="NMJ9" s="363"/>
      <c r="NMK9" s="363"/>
      <c r="NML9" s="363"/>
      <c r="NMM9" s="363"/>
      <c r="NMN9" s="363"/>
      <c r="NMO9" s="363"/>
      <c r="NMP9" s="363"/>
      <c r="NMQ9" s="363"/>
      <c r="NMR9" s="363"/>
      <c r="NMS9" s="363"/>
      <c r="NMT9" s="363"/>
      <c r="NMU9" s="363"/>
      <c r="NMV9" s="363"/>
      <c r="NMW9" s="363"/>
      <c r="NMX9" s="363"/>
      <c r="NMY9" s="363"/>
      <c r="NMZ9" s="363"/>
      <c r="NNA9" s="363"/>
      <c r="NNB9" s="363"/>
      <c r="NNC9" s="363"/>
      <c r="NND9" s="363"/>
      <c r="NNE9" s="363"/>
      <c r="NNF9" s="363"/>
      <c r="NNG9" s="363"/>
      <c r="NNH9" s="363"/>
      <c r="NNI9" s="363"/>
      <c r="NNJ9" s="363"/>
      <c r="NNK9" s="363"/>
      <c r="NNL9" s="363"/>
      <c r="NNM9" s="363"/>
      <c r="NNN9" s="363"/>
      <c r="NNO9" s="363"/>
      <c r="NNP9" s="363"/>
      <c r="NNQ9" s="363"/>
      <c r="NNR9" s="363"/>
      <c r="NNS9" s="363"/>
      <c r="NNT9" s="363"/>
      <c r="NNU9" s="363"/>
      <c r="NNV9" s="363"/>
      <c r="NNW9" s="363"/>
      <c r="NNX9" s="363"/>
      <c r="NNY9" s="363"/>
      <c r="NNZ9" s="363"/>
      <c r="NOA9" s="363"/>
      <c r="NOB9" s="363"/>
      <c r="NOC9" s="363"/>
      <c r="NOD9" s="363"/>
      <c r="NOE9" s="363"/>
      <c r="NOF9" s="363"/>
      <c r="NOG9" s="363"/>
      <c r="NOH9" s="363"/>
      <c r="NOI9" s="363"/>
      <c r="NOJ9" s="363"/>
      <c r="NOK9" s="363"/>
      <c r="NOL9" s="363"/>
      <c r="NOM9" s="363"/>
      <c r="NON9" s="363"/>
      <c r="NOO9" s="363"/>
      <c r="NOP9" s="363"/>
      <c r="NOQ9" s="363"/>
      <c r="NOR9" s="363"/>
      <c r="NOS9" s="363"/>
      <c r="NOT9" s="363"/>
      <c r="NOU9" s="363"/>
      <c r="NOV9" s="363"/>
      <c r="NOW9" s="363"/>
      <c r="NOX9" s="363"/>
      <c r="NOY9" s="363"/>
      <c r="NOZ9" s="363"/>
      <c r="NPA9" s="363"/>
      <c r="NPB9" s="363"/>
      <c r="NPC9" s="363"/>
      <c r="NPD9" s="363"/>
      <c r="NPE9" s="363"/>
      <c r="NPF9" s="363"/>
      <c r="NPG9" s="363"/>
      <c r="NPH9" s="363"/>
      <c r="NPI9" s="363"/>
      <c r="NPJ9" s="363"/>
      <c r="NPK9" s="363"/>
      <c r="NPL9" s="363"/>
      <c r="NPM9" s="363"/>
      <c r="NPN9" s="363"/>
      <c r="NPO9" s="363"/>
      <c r="NPP9" s="363"/>
      <c r="NPQ9" s="363"/>
      <c r="NPR9" s="363"/>
      <c r="NPS9" s="363"/>
      <c r="NPT9" s="363"/>
      <c r="NPU9" s="363"/>
      <c r="NPV9" s="363"/>
      <c r="NPW9" s="363"/>
      <c r="NPX9" s="363"/>
      <c r="NPY9" s="363"/>
      <c r="NPZ9" s="363"/>
      <c r="NQA9" s="363"/>
      <c r="NQB9" s="363"/>
      <c r="NQC9" s="363"/>
      <c r="NQD9" s="363"/>
      <c r="NQE9" s="363"/>
      <c r="NQF9" s="363"/>
      <c r="NQG9" s="363"/>
      <c r="NQH9" s="363"/>
      <c r="NQI9" s="363"/>
      <c r="NQJ9" s="363"/>
      <c r="NQK9" s="363"/>
      <c r="NQL9" s="363"/>
      <c r="NQM9" s="363"/>
      <c r="NQN9" s="363"/>
      <c r="NQO9" s="363"/>
      <c r="NQP9" s="363"/>
      <c r="NQQ9" s="363"/>
      <c r="NQR9" s="363"/>
      <c r="NQS9" s="363"/>
      <c r="NQT9" s="363"/>
      <c r="NQU9" s="363"/>
      <c r="NQV9" s="363"/>
      <c r="NQW9" s="363"/>
      <c r="NQX9" s="363"/>
      <c r="NQY9" s="363"/>
      <c r="NQZ9" s="363"/>
      <c r="NRA9" s="363"/>
      <c r="NRB9" s="363"/>
      <c r="NRC9" s="363"/>
      <c r="NRD9" s="363"/>
      <c r="NRE9" s="363"/>
      <c r="NRF9" s="363"/>
      <c r="NRG9" s="363"/>
      <c r="NRH9" s="363"/>
      <c r="NRI9" s="363"/>
      <c r="NRJ9" s="363"/>
      <c r="NRK9" s="363"/>
      <c r="NRL9" s="363"/>
      <c r="NRM9" s="363"/>
      <c r="NRN9" s="363"/>
      <c r="NRO9" s="363"/>
      <c r="NRP9" s="363"/>
      <c r="NRQ9" s="363"/>
      <c r="NRR9" s="363"/>
      <c r="NRS9" s="363"/>
      <c r="NRT9" s="363"/>
      <c r="NRU9" s="363"/>
      <c r="NRV9" s="363"/>
      <c r="NRW9" s="363"/>
      <c r="NRX9" s="363"/>
      <c r="NRY9" s="363"/>
      <c r="NRZ9" s="363"/>
      <c r="NSA9" s="363"/>
      <c r="NSB9" s="363"/>
      <c r="NSC9" s="363"/>
      <c r="NSD9" s="363"/>
      <c r="NSE9" s="363"/>
      <c r="NSF9" s="363"/>
      <c r="NSG9" s="363"/>
      <c r="NSH9" s="363"/>
      <c r="NSI9" s="363"/>
      <c r="NSJ9" s="363"/>
      <c r="NSK9" s="363"/>
      <c r="NSL9" s="363"/>
      <c r="NSM9" s="363"/>
      <c r="NSN9" s="363"/>
      <c r="NSO9" s="363"/>
      <c r="NSP9" s="363"/>
      <c r="NSQ9" s="363"/>
      <c r="NSR9" s="363"/>
      <c r="NSS9" s="363"/>
      <c r="NST9" s="363"/>
      <c r="NSU9" s="363"/>
      <c r="NSV9" s="363"/>
      <c r="NSW9" s="363"/>
      <c r="NSX9" s="363"/>
      <c r="NSY9" s="363"/>
      <c r="NSZ9" s="363"/>
      <c r="NTA9" s="363"/>
      <c r="NTB9" s="363"/>
      <c r="NTC9" s="363"/>
      <c r="NTD9" s="363"/>
      <c r="NTE9" s="363"/>
      <c r="NTF9" s="363"/>
      <c r="NTG9" s="363"/>
      <c r="NTH9" s="363"/>
      <c r="NTI9" s="363"/>
      <c r="NTJ9" s="363"/>
      <c r="NTK9" s="363"/>
      <c r="NTL9" s="363"/>
      <c r="NTM9" s="363"/>
      <c r="NTN9" s="363"/>
      <c r="NTO9" s="363"/>
      <c r="NTP9" s="363"/>
      <c r="NTQ9" s="363"/>
      <c r="NTR9" s="363"/>
      <c r="NTS9" s="363"/>
      <c r="NTT9" s="363"/>
      <c r="NTU9" s="363"/>
      <c r="NTV9" s="363"/>
      <c r="NTW9" s="363"/>
      <c r="NTX9" s="363"/>
      <c r="NTY9" s="363"/>
      <c r="NTZ9" s="363"/>
      <c r="NUA9" s="363"/>
      <c r="NUB9" s="363"/>
      <c r="NUC9" s="363"/>
      <c r="NUD9" s="363"/>
      <c r="NUE9" s="363"/>
      <c r="NUF9" s="363"/>
      <c r="NUG9" s="363"/>
      <c r="NUH9" s="363"/>
      <c r="NUI9" s="363"/>
      <c r="NUJ9" s="363"/>
      <c r="NUK9" s="363"/>
      <c r="NUL9" s="363"/>
      <c r="NUM9" s="363"/>
      <c r="NUN9" s="363"/>
      <c r="NUO9" s="363"/>
      <c r="NUP9" s="363"/>
      <c r="NUQ9" s="363"/>
      <c r="NUR9" s="363"/>
      <c r="NUS9" s="363"/>
      <c r="NUT9" s="363"/>
      <c r="NUU9" s="363"/>
      <c r="NUV9" s="363"/>
      <c r="NUW9" s="363"/>
      <c r="NUX9" s="363"/>
      <c r="NUY9" s="363"/>
      <c r="NUZ9" s="363"/>
      <c r="NVA9" s="363"/>
      <c r="NVB9" s="363"/>
      <c r="NVC9" s="363"/>
      <c r="NVD9" s="363"/>
      <c r="NVE9" s="363"/>
      <c r="NVF9" s="363"/>
      <c r="NVG9" s="363"/>
      <c r="NVH9" s="363"/>
      <c r="NVI9" s="363"/>
      <c r="NVJ9" s="363"/>
      <c r="NVK9" s="363"/>
      <c r="NVL9" s="363"/>
      <c r="NVM9" s="363"/>
      <c r="NVN9" s="363"/>
      <c r="NVO9" s="363"/>
      <c r="NVP9" s="363"/>
      <c r="NVQ9" s="363"/>
      <c r="NVR9" s="363"/>
      <c r="NVS9" s="363"/>
      <c r="NVT9" s="363"/>
      <c r="NVU9" s="363"/>
      <c r="NVV9" s="363"/>
      <c r="NVW9" s="363"/>
      <c r="NVX9" s="363"/>
      <c r="NVY9" s="363"/>
      <c r="NVZ9" s="363"/>
      <c r="NWA9" s="363"/>
      <c r="NWB9" s="363"/>
      <c r="NWC9" s="363"/>
      <c r="NWD9" s="363"/>
      <c r="NWE9" s="363"/>
      <c r="NWF9" s="363"/>
      <c r="NWG9" s="363"/>
      <c r="NWH9" s="363"/>
      <c r="NWI9" s="363"/>
      <c r="NWJ9" s="363"/>
      <c r="NWK9" s="363"/>
      <c r="NWL9" s="363"/>
      <c r="NWM9" s="363"/>
      <c r="NWN9" s="363"/>
      <c r="NWO9" s="363"/>
      <c r="NWP9" s="363"/>
      <c r="NWQ9" s="363"/>
      <c r="NWR9" s="363"/>
      <c r="NWS9" s="363"/>
      <c r="NWT9" s="363"/>
      <c r="NWU9" s="363"/>
      <c r="NWV9" s="363"/>
      <c r="NWW9" s="363"/>
      <c r="NWX9" s="363"/>
      <c r="NWY9" s="363"/>
      <c r="NWZ9" s="363"/>
      <c r="NXA9" s="363"/>
      <c r="NXB9" s="363"/>
      <c r="NXC9" s="363"/>
      <c r="NXD9" s="363"/>
      <c r="NXE9" s="363"/>
      <c r="NXF9" s="363"/>
      <c r="NXG9" s="363"/>
      <c r="NXH9" s="363"/>
      <c r="NXI9" s="363"/>
      <c r="NXJ9" s="363"/>
      <c r="NXK9" s="363"/>
      <c r="NXL9" s="363"/>
      <c r="NXM9" s="363"/>
      <c r="NXN9" s="363"/>
      <c r="NXO9" s="363"/>
      <c r="NXP9" s="363"/>
      <c r="NXQ9" s="363"/>
      <c r="NXR9" s="363"/>
      <c r="NXS9" s="363"/>
      <c r="NXT9" s="363"/>
      <c r="NXU9" s="363"/>
      <c r="NXV9" s="363"/>
      <c r="NXW9" s="363"/>
      <c r="NXX9" s="363"/>
      <c r="NXY9" s="363"/>
      <c r="NXZ9" s="363"/>
      <c r="NYA9" s="363"/>
      <c r="NYB9" s="363"/>
      <c r="NYC9" s="363"/>
      <c r="NYD9" s="363"/>
      <c r="NYE9" s="363"/>
      <c r="NYF9" s="363"/>
      <c r="NYG9" s="363"/>
      <c r="NYH9" s="363"/>
      <c r="NYI9" s="363"/>
      <c r="NYJ9" s="363"/>
      <c r="NYK9" s="363"/>
      <c r="NYL9" s="363"/>
      <c r="NYM9" s="363"/>
      <c r="NYN9" s="363"/>
      <c r="NYO9" s="363"/>
      <c r="NYP9" s="363"/>
      <c r="NYQ9" s="363"/>
      <c r="NYR9" s="363"/>
      <c r="NYS9" s="363"/>
      <c r="NYT9" s="363"/>
      <c r="NYU9" s="363"/>
      <c r="NYV9" s="363"/>
      <c r="NYW9" s="363"/>
      <c r="NYX9" s="363"/>
      <c r="NYY9" s="363"/>
      <c r="NYZ9" s="363"/>
      <c r="NZA9" s="363"/>
      <c r="NZB9" s="363"/>
      <c r="NZC9" s="363"/>
      <c r="NZD9" s="363"/>
      <c r="NZE9" s="363"/>
      <c r="NZF9" s="363"/>
      <c r="NZG9" s="363"/>
      <c r="NZH9" s="363"/>
      <c r="NZI9" s="363"/>
      <c r="NZJ9" s="363"/>
      <c r="NZK9" s="363"/>
      <c r="NZL9" s="363"/>
      <c r="NZM9" s="363"/>
      <c r="NZN9" s="363"/>
      <c r="NZO9" s="363"/>
      <c r="NZP9" s="363"/>
      <c r="NZQ9" s="363"/>
      <c r="NZR9" s="363"/>
      <c r="NZS9" s="363"/>
      <c r="NZT9" s="363"/>
      <c r="NZU9" s="363"/>
      <c r="NZV9" s="363"/>
      <c r="NZW9" s="363"/>
      <c r="NZX9" s="363"/>
      <c r="NZY9" s="363"/>
      <c r="NZZ9" s="363"/>
      <c r="OAA9" s="363"/>
      <c r="OAB9" s="363"/>
      <c r="OAC9" s="363"/>
      <c r="OAD9" s="363"/>
      <c r="OAE9" s="363"/>
      <c r="OAF9" s="363"/>
      <c r="OAG9" s="363"/>
      <c r="OAH9" s="363"/>
      <c r="OAI9" s="363"/>
      <c r="OAJ9" s="363"/>
      <c r="OAK9" s="363"/>
      <c r="OAL9" s="363"/>
      <c r="OAM9" s="363"/>
      <c r="OAN9" s="363"/>
      <c r="OAO9" s="363"/>
      <c r="OAP9" s="363"/>
      <c r="OAQ9" s="363"/>
      <c r="OAR9" s="363"/>
      <c r="OAS9" s="363"/>
      <c r="OAT9" s="363"/>
      <c r="OAU9" s="363"/>
      <c r="OAV9" s="363"/>
      <c r="OAW9" s="363"/>
      <c r="OAX9" s="363"/>
      <c r="OAY9" s="363"/>
      <c r="OAZ9" s="363"/>
      <c r="OBA9" s="363"/>
      <c r="OBB9" s="363"/>
      <c r="OBC9" s="363"/>
      <c r="OBD9" s="363"/>
      <c r="OBE9" s="363"/>
      <c r="OBF9" s="363"/>
      <c r="OBG9" s="363"/>
      <c r="OBH9" s="363"/>
      <c r="OBI9" s="363"/>
      <c r="OBJ9" s="363"/>
      <c r="OBK9" s="363"/>
      <c r="OBL9" s="363"/>
      <c r="OBM9" s="363"/>
      <c r="OBN9" s="363"/>
      <c r="OBO9" s="363"/>
      <c r="OBP9" s="363"/>
      <c r="OBQ9" s="363"/>
      <c r="OBR9" s="363"/>
      <c r="OBS9" s="363"/>
      <c r="OBT9" s="363"/>
      <c r="OBU9" s="363"/>
      <c r="OBV9" s="363"/>
      <c r="OBW9" s="363"/>
      <c r="OBX9" s="363"/>
      <c r="OBY9" s="363"/>
      <c r="OBZ9" s="363"/>
      <c r="OCA9" s="363"/>
      <c r="OCB9" s="363"/>
      <c r="OCC9" s="363"/>
      <c r="OCD9" s="363"/>
      <c r="OCE9" s="363"/>
      <c r="OCF9" s="363"/>
      <c r="OCG9" s="363"/>
      <c r="OCH9" s="363"/>
      <c r="OCI9" s="363"/>
      <c r="OCJ9" s="363"/>
      <c r="OCK9" s="363"/>
      <c r="OCL9" s="363"/>
      <c r="OCM9" s="363"/>
      <c r="OCN9" s="363"/>
      <c r="OCO9" s="363"/>
      <c r="OCP9" s="363"/>
      <c r="OCQ9" s="363"/>
      <c r="OCR9" s="363"/>
      <c r="OCS9" s="363"/>
      <c r="OCT9" s="363"/>
      <c r="OCU9" s="363"/>
      <c r="OCV9" s="363"/>
      <c r="OCW9" s="363"/>
      <c r="OCX9" s="363"/>
      <c r="OCY9" s="363"/>
      <c r="OCZ9" s="363"/>
      <c r="ODA9" s="363"/>
      <c r="ODB9" s="363"/>
      <c r="ODC9" s="363"/>
      <c r="ODD9" s="363"/>
      <c r="ODE9" s="363"/>
      <c r="ODF9" s="363"/>
      <c r="ODG9" s="363"/>
      <c r="ODH9" s="363"/>
      <c r="ODI9" s="363"/>
      <c r="ODJ9" s="363"/>
      <c r="ODK9" s="363"/>
      <c r="ODL9" s="363"/>
      <c r="ODM9" s="363"/>
      <c r="ODN9" s="363"/>
      <c r="ODO9" s="363"/>
      <c r="ODP9" s="363"/>
      <c r="ODQ9" s="363"/>
      <c r="ODR9" s="363"/>
      <c r="ODS9" s="363"/>
      <c r="ODT9" s="363"/>
      <c r="ODU9" s="363"/>
      <c r="ODV9" s="363"/>
      <c r="ODW9" s="363"/>
      <c r="ODX9" s="363"/>
      <c r="ODY9" s="363"/>
      <c r="ODZ9" s="363"/>
      <c r="OEA9" s="363"/>
      <c r="OEB9" s="363"/>
      <c r="OEC9" s="363"/>
      <c r="OED9" s="363"/>
      <c r="OEE9" s="363"/>
      <c r="OEF9" s="363"/>
      <c r="OEG9" s="363"/>
      <c r="OEH9" s="363"/>
      <c r="OEI9" s="363"/>
      <c r="OEJ9" s="363"/>
      <c r="OEK9" s="363"/>
      <c r="OEL9" s="363"/>
      <c r="OEM9" s="363"/>
      <c r="OEN9" s="363"/>
      <c r="OEO9" s="363"/>
      <c r="OEP9" s="363"/>
      <c r="OEQ9" s="363"/>
      <c r="OER9" s="363"/>
      <c r="OES9" s="363"/>
      <c r="OET9" s="363"/>
      <c r="OEU9" s="363"/>
      <c r="OEV9" s="363"/>
      <c r="OEW9" s="363"/>
      <c r="OEX9" s="363"/>
      <c r="OEY9" s="363"/>
      <c r="OEZ9" s="363"/>
      <c r="OFA9" s="363"/>
      <c r="OFB9" s="363"/>
      <c r="OFC9" s="363"/>
      <c r="OFD9" s="363"/>
      <c r="OFE9" s="363"/>
      <c r="OFF9" s="363"/>
      <c r="OFG9" s="363"/>
      <c r="OFH9" s="363"/>
      <c r="OFI9" s="363"/>
      <c r="OFJ9" s="363"/>
      <c r="OFK9" s="363"/>
      <c r="OFL9" s="363"/>
      <c r="OFM9" s="363"/>
      <c r="OFN9" s="363"/>
      <c r="OFO9" s="363"/>
      <c r="OFP9" s="363"/>
      <c r="OFQ9" s="363"/>
      <c r="OFR9" s="363"/>
      <c r="OFS9" s="363"/>
      <c r="OFT9" s="363"/>
      <c r="OFU9" s="363"/>
      <c r="OFV9" s="363"/>
      <c r="OFW9" s="363"/>
      <c r="OFX9" s="363"/>
      <c r="OFY9" s="363"/>
      <c r="OFZ9" s="363"/>
      <c r="OGA9" s="363"/>
      <c r="OGB9" s="363"/>
      <c r="OGC9" s="363"/>
      <c r="OGD9" s="363"/>
      <c r="OGE9" s="363"/>
      <c r="OGF9" s="363"/>
      <c r="OGG9" s="363"/>
      <c r="OGH9" s="363"/>
      <c r="OGI9" s="363"/>
      <c r="OGJ9" s="363"/>
      <c r="OGK9" s="363"/>
      <c r="OGL9" s="363"/>
      <c r="OGM9" s="363"/>
      <c r="OGN9" s="363"/>
      <c r="OGO9" s="363"/>
      <c r="OGP9" s="363"/>
      <c r="OGQ9" s="363"/>
      <c r="OGR9" s="363"/>
      <c r="OGS9" s="363"/>
      <c r="OGT9" s="363"/>
      <c r="OGU9" s="363"/>
      <c r="OGV9" s="363"/>
      <c r="OGW9" s="363"/>
      <c r="OGX9" s="363"/>
      <c r="OGY9" s="363"/>
      <c r="OGZ9" s="363"/>
      <c r="OHA9" s="363"/>
      <c r="OHB9" s="363"/>
      <c r="OHC9" s="363"/>
      <c r="OHD9" s="363"/>
      <c r="OHE9" s="363"/>
      <c r="OHF9" s="363"/>
      <c r="OHG9" s="363"/>
      <c r="OHH9" s="363"/>
      <c r="OHI9" s="363"/>
      <c r="OHJ9" s="363"/>
      <c r="OHK9" s="363"/>
      <c r="OHL9" s="363"/>
      <c r="OHM9" s="363"/>
      <c r="OHN9" s="363"/>
      <c r="OHO9" s="363"/>
      <c r="OHP9" s="363"/>
      <c r="OHQ9" s="363"/>
      <c r="OHR9" s="363"/>
      <c r="OHS9" s="363"/>
      <c r="OHT9" s="363"/>
      <c r="OHU9" s="363"/>
      <c r="OHV9" s="363"/>
      <c r="OHW9" s="363"/>
      <c r="OHX9" s="363"/>
      <c r="OHY9" s="363"/>
      <c r="OHZ9" s="363"/>
      <c r="OIA9" s="363"/>
      <c r="OIB9" s="363"/>
      <c r="OIC9" s="363"/>
      <c r="OID9" s="363"/>
      <c r="OIE9" s="363"/>
      <c r="OIF9" s="363"/>
      <c r="OIG9" s="363"/>
      <c r="OIH9" s="363"/>
      <c r="OII9" s="363"/>
      <c r="OIJ9" s="363"/>
      <c r="OIK9" s="363"/>
      <c r="OIL9" s="363"/>
      <c r="OIM9" s="363"/>
      <c r="OIN9" s="363"/>
      <c r="OIO9" s="363"/>
      <c r="OIP9" s="363"/>
      <c r="OIQ9" s="363"/>
      <c r="OIR9" s="363"/>
      <c r="OIS9" s="363"/>
      <c r="OIT9" s="363"/>
      <c r="OIU9" s="363"/>
      <c r="OIV9" s="363"/>
      <c r="OIW9" s="363"/>
      <c r="OIX9" s="363"/>
      <c r="OIY9" s="363"/>
      <c r="OIZ9" s="363"/>
      <c r="OJA9" s="363"/>
      <c r="OJB9" s="363"/>
      <c r="OJC9" s="363"/>
      <c r="OJD9" s="363"/>
      <c r="OJE9" s="363"/>
      <c r="OJF9" s="363"/>
      <c r="OJG9" s="363"/>
      <c r="OJH9" s="363"/>
      <c r="OJI9" s="363"/>
      <c r="OJJ9" s="363"/>
      <c r="OJK9" s="363"/>
      <c r="OJL9" s="363"/>
      <c r="OJM9" s="363"/>
      <c r="OJN9" s="363"/>
      <c r="OJO9" s="363"/>
      <c r="OJP9" s="363"/>
      <c r="OJQ9" s="363"/>
      <c r="OJR9" s="363"/>
      <c r="OJS9" s="363"/>
      <c r="OJT9" s="363"/>
      <c r="OJU9" s="363"/>
      <c r="OJV9" s="363"/>
      <c r="OJW9" s="363"/>
      <c r="OJX9" s="363"/>
      <c r="OJY9" s="363"/>
      <c r="OJZ9" s="363"/>
      <c r="OKA9" s="363"/>
      <c r="OKB9" s="363"/>
      <c r="OKC9" s="363"/>
      <c r="OKD9" s="363"/>
      <c r="OKE9" s="363"/>
      <c r="OKF9" s="363"/>
      <c r="OKG9" s="363"/>
      <c r="OKH9" s="363"/>
      <c r="OKI9" s="363"/>
      <c r="OKJ9" s="363"/>
      <c r="OKK9" s="363"/>
      <c r="OKL9" s="363"/>
      <c r="OKM9" s="363"/>
      <c r="OKN9" s="363"/>
      <c r="OKO9" s="363"/>
      <c r="OKP9" s="363"/>
      <c r="OKQ9" s="363"/>
      <c r="OKR9" s="363"/>
      <c r="OKS9" s="363"/>
      <c r="OKT9" s="363"/>
      <c r="OKU9" s="363"/>
      <c r="OKV9" s="363"/>
      <c r="OKW9" s="363"/>
      <c r="OKX9" s="363"/>
      <c r="OKY9" s="363"/>
      <c r="OKZ9" s="363"/>
      <c r="OLA9" s="363"/>
      <c r="OLB9" s="363"/>
      <c r="OLC9" s="363"/>
      <c r="OLD9" s="363"/>
      <c r="OLE9" s="363"/>
      <c r="OLF9" s="363"/>
      <c r="OLG9" s="363"/>
      <c r="OLH9" s="363"/>
      <c r="OLI9" s="363"/>
      <c r="OLJ9" s="363"/>
      <c r="OLK9" s="363"/>
      <c r="OLL9" s="363"/>
      <c r="OLM9" s="363"/>
      <c r="OLN9" s="363"/>
      <c r="OLO9" s="363"/>
      <c r="OLP9" s="363"/>
      <c r="OLQ9" s="363"/>
      <c r="OLR9" s="363"/>
      <c r="OLS9" s="363"/>
      <c r="OLT9" s="363"/>
      <c r="OLU9" s="363"/>
      <c r="OLV9" s="363"/>
      <c r="OLW9" s="363"/>
      <c r="OLX9" s="363"/>
      <c r="OLY9" s="363"/>
      <c r="OLZ9" s="363"/>
      <c r="OMA9" s="363"/>
      <c r="OMB9" s="363"/>
      <c r="OMC9" s="363"/>
      <c r="OMD9" s="363"/>
      <c r="OME9" s="363"/>
      <c r="OMF9" s="363"/>
      <c r="OMG9" s="363"/>
      <c r="OMH9" s="363"/>
      <c r="OMI9" s="363"/>
      <c r="OMJ9" s="363"/>
      <c r="OMK9" s="363"/>
      <c r="OML9" s="363"/>
      <c r="OMM9" s="363"/>
      <c r="OMN9" s="363"/>
      <c r="OMO9" s="363"/>
      <c r="OMP9" s="363"/>
      <c r="OMQ9" s="363"/>
      <c r="OMR9" s="363"/>
      <c r="OMS9" s="363"/>
      <c r="OMT9" s="363"/>
      <c r="OMU9" s="363"/>
      <c r="OMV9" s="363"/>
      <c r="OMW9" s="363"/>
      <c r="OMX9" s="363"/>
      <c r="OMY9" s="363"/>
      <c r="OMZ9" s="363"/>
      <c r="ONA9" s="363"/>
      <c r="ONB9" s="363"/>
      <c r="ONC9" s="363"/>
      <c r="OND9" s="363"/>
      <c r="ONE9" s="363"/>
      <c r="ONF9" s="363"/>
      <c r="ONG9" s="363"/>
      <c r="ONH9" s="363"/>
      <c r="ONI9" s="363"/>
      <c r="ONJ9" s="363"/>
      <c r="ONK9" s="363"/>
      <c r="ONL9" s="363"/>
      <c r="ONM9" s="363"/>
      <c r="ONN9" s="363"/>
      <c r="ONO9" s="363"/>
      <c r="ONP9" s="363"/>
      <c r="ONQ9" s="363"/>
      <c r="ONR9" s="363"/>
      <c r="ONS9" s="363"/>
      <c r="ONT9" s="363"/>
      <c r="ONU9" s="363"/>
      <c r="ONV9" s="363"/>
      <c r="ONW9" s="363"/>
      <c r="ONX9" s="363"/>
      <c r="ONY9" s="363"/>
      <c r="ONZ9" s="363"/>
      <c r="OOA9" s="363"/>
      <c r="OOB9" s="363"/>
      <c r="OOC9" s="363"/>
      <c r="OOD9" s="363"/>
      <c r="OOE9" s="363"/>
      <c r="OOF9" s="363"/>
      <c r="OOG9" s="363"/>
      <c r="OOH9" s="363"/>
      <c r="OOI9" s="363"/>
      <c r="OOJ9" s="363"/>
      <c r="OOK9" s="363"/>
      <c r="OOL9" s="363"/>
      <c r="OOM9" s="363"/>
      <c r="OON9" s="363"/>
      <c r="OOO9" s="363"/>
      <c r="OOP9" s="363"/>
      <c r="OOQ9" s="363"/>
      <c r="OOR9" s="363"/>
      <c r="OOS9" s="363"/>
      <c r="OOT9" s="363"/>
      <c r="OOU9" s="363"/>
      <c r="OOV9" s="363"/>
      <c r="OOW9" s="363"/>
      <c r="OOX9" s="363"/>
      <c r="OOY9" s="363"/>
      <c r="OOZ9" s="363"/>
      <c r="OPA9" s="363"/>
      <c r="OPB9" s="363"/>
      <c r="OPC9" s="363"/>
      <c r="OPD9" s="363"/>
      <c r="OPE9" s="363"/>
      <c r="OPF9" s="363"/>
      <c r="OPG9" s="363"/>
      <c r="OPH9" s="363"/>
      <c r="OPI9" s="363"/>
      <c r="OPJ9" s="363"/>
      <c r="OPK9" s="363"/>
      <c r="OPL9" s="363"/>
      <c r="OPM9" s="363"/>
      <c r="OPN9" s="363"/>
      <c r="OPO9" s="363"/>
      <c r="OPP9" s="363"/>
      <c r="OPQ9" s="363"/>
      <c r="OPR9" s="363"/>
      <c r="OPS9" s="363"/>
      <c r="OPT9" s="363"/>
      <c r="OPU9" s="363"/>
      <c r="OPV9" s="363"/>
      <c r="OPW9" s="363"/>
      <c r="OPX9" s="363"/>
      <c r="OPY9" s="363"/>
      <c r="OPZ9" s="363"/>
      <c r="OQA9" s="363"/>
      <c r="OQB9" s="363"/>
      <c r="OQC9" s="363"/>
      <c r="OQD9" s="363"/>
      <c r="OQE9" s="363"/>
      <c r="OQF9" s="363"/>
      <c r="OQG9" s="363"/>
      <c r="OQH9" s="363"/>
      <c r="OQI9" s="363"/>
      <c r="OQJ9" s="363"/>
      <c r="OQK9" s="363"/>
      <c r="OQL9" s="363"/>
      <c r="OQM9" s="363"/>
      <c r="OQN9" s="363"/>
      <c r="OQO9" s="363"/>
      <c r="OQP9" s="363"/>
      <c r="OQQ9" s="363"/>
      <c r="OQR9" s="363"/>
      <c r="OQS9" s="363"/>
      <c r="OQT9" s="363"/>
      <c r="OQU9" s="363"/>
      <c r="OQV9" s="363"/>
      <c r="OQW9" s="363"/>
      <c r="OQX9" s="363"/>
      <c r="OQY9" s="363"/>
      <c r="OQZ9" s="363"/>
      <c r="ORA9" s="363"/>
      <c r="ORB9" s="363"/>
      <c r="ORC9" s="363"/>
      <c r="ORD9" s="363"/>
      <c r="ORE9" s="363"/>
      <c r="ORF9" s="363"/>
      <c r="ORG9" s="363"/>
      <c r="ORH9" s="363"/>
      <c r="ORI9" s="363"/>
      <c r="ORJ9" s="363"/>
      <c r="ORK9" s="363"/>
      <c r="ORL9" s="363"/>
      <c r="ORM9" s="363"/>
      <c r="ORN9" s="363"/>
      <c r="ORO9" s="363"/>
      <c r="ORP9" s="363"/>
      <c r="ORQ9" s="363"/>
      <c r="ORR9" s="363"/>
      <c r="ORS9" s="363"/>
      <c r="ORT9" s="363"/>
      <c r="ORU9" s="363"/>
      <c r="ORV9" s="363"/>
      <c r="ORW9" s="363"/>
      <c r="ORX9" s="363"/>
      <c r="ORY9" s="363"/>
      <c r="ORZ9" s="363"/>
      <c r="OSA9" s="363"/>
      <c r="OSB9" s="363"/>
      <c r="OSC9" s="363"/>
      <c r="OSD9" s="363"/>
      <c r="OSE9" s="363"/>
      <c r="OSF9" s="363"/>
      <c r="OSG9" s="363"/>
      <c r="OSH9" s="363"/>
      <c r="OSI9" s="363"/>
      <c r="OSJ9" s="363"/>
      <c r="OSK9" s="363"/>
      <c r="OSL9" s="363"/>
      <c r="OSM9" s="363"/>
      <c r="OSN9" s="363"/>
      <c r="OSO9" s="363"/>
      <c r="OSP9" s="363"/>
      <c r="OSQ9" s="363"/>
      <c r="OSR9" s="363"/>
      <c r="OSS9" s="363"/>
      <c r="OST9" s="363"/>
      <c r="OSU9" s="363"/>
      <c r="OSV9" s="363"/>
      <c r="OSW9" s="363"/>
      <c r="OSX9" s="363"/>
      <c r="OSY9" s="363"/>
      <c r="OSZ9" s="363"/>
      <c r="OTA9" s="363"/>
      <c r="OTB9" s="363"/>
      <c r="OTC9" s="363"/>
      <c r="OTD9" s="363"/>
      <c r="OTE9" s="363"/>
      <c r="OTF9" s="363"/>
      <c r="OTG9" s="363"/>
      <c r="OTH9" s="363"/>
      <c r="OTI9" s="363"/>
      <c r="OTJ9" s="363"/>
      <c r="OTK9" s="363"/>
      <c r="OTL9" s="363"/>
      <c r="OTM9" s="363"/>
      <c r="OTN9" s="363"/>
      <c r="OTO9" s="363"/>
      <c r="OTP9" s="363"/>
      <c r="OTQ9" s="363"/>
      <c r="OTR9" s="363"/>
      <c r="OTS9" s="363"/>
      <c r="OTT9" s="363"/>
      <c r="OTU9" s="363"/>
      <c r="OTV9" s="363"/>
      <c r="OTW9" s="363"/>
      <c r="OTX9" s="363"/>
      <c r="OTY9" s="363"/>
      <c r="OTZ9" s="363"/>
      <c r="OUA9" s="363"/>
      <c r="OUB9" s="363"/>
      <c r="OUC9" s="363"/>
      <c r="OUD9" s="363"/>
      <c r="OUE9" s="363"/>
      <c r="OUF9" s="363"/>
      <c r="OUG9" s="363"/>
      <c r="OUH9" s="363"/>
      <c r="OUI9" s="363"/>
      <c r="OUJ9" s="363"/>
      <c r="OUK9" s="363"/>
      <c r="OUL9" s="363"/>
      <c r="OUM9" s="363"/>
      <c r="OUN9" s="363"/>
      <c r="OUO9" s="363"/>
      <c r="OUP9" s="363"/>
      <c r="OUQ9" s="363"/>
      <c r="OUR9" s="363"/>
      <c r="OUS9" s="363"/>
      <c r="OUT9" s="363"/>
      <c r="OUU9" s="363"/>
      <c r="OUV9" s="363"/>
      <c r="OUW9" s="363"/>
      <c r="OUX9" s="363"/>
      <c r="OUY9" s="363"/>
      <c r="OUZ9" s="363"/>
      <c r="OVA9" s="363"/>
      <c r="OVB9" s="363"/>
      <c r="OVC9" s="363"/>
      <c r="OVD9" s="363"/>
      <c r="OVE9" s="363"/>
      <c r="OVF9" s="363"/>
      <c r="OVG9" s="363"/>
      <c r="OVH9" s="363"/>
      <c r="OVI9" s="363"/>
      <c r="OVJ9" s="363"/>
      <c r="OVK9" s="363"/>
      <c r="OVL9" s="363"/>
      <c r="OVM9" s="363"/>
      <c r="OVN9" s="363"/>
      <c r="OVO9" s="363"/>
      <c r="OVP9" s="363"/>
      <c r="OVQ9" s="363"/>
      <c r="OVR9" s="363"/>
      <c r="OVS9" s="363"/>
      <c r="OVT9" s="363"/>
      <c r="OVU9" s="363"/>
      <c r="OVV9" s="363"/>
      <c r="OVW9" s="363"/>
      <c r="OVX9" s="363"/>
      <c r="OVY9" s="363"/>
      <c r="OVZ9" s="363"/>
      <c r="OWA9" s="363"/>
      <c r="OWB9" s="363"/>
      <c r="OWC9" s="363"/>
      <c r="OWD9" s="363"/>
      <c r="OWE9" s="363"/>
      <c r="OWF9" s="363"/>
      <c r="OWG9" s="363"/>
      <c r="OWH9" s="363"/>
      <c r="OWI9" s="363"/>
      <c r="OWJ9" s="363"/>
      <c r="OWK9" s="363"/>
      <c r="OWL9" s="363"/>
      <c r="OWM9" s="363"/>
      <c r="OWN9" s="363"/>
      <c r="OWO9" s="363"/>
      <c r="OWP9" s="363"/>
      <c r="OWQ9" s="363"/>
      <c r="OWR9" s="363"/>
      <c r="OWS9" s="363"/>
      <c r="OWT9" s="363"/>
      <c r="OWU9" s="363"/>
      <c r="OWV9" s="363"/>
      <c r="OWW9" s="363"/>
      <c r="OWX9" s="363"/>
      <c r="OWY9" s="363"/>
      <c r="OWZ9" s="363"/>
      <c r="OXA9" s="363"/>
      <c r="OXB9" s="363"/>
      <c r="OXC9" s="363"/>
      <c r="OXD9" s="363"/>
      <c r="OXE9" s="363"/>
      <c r="OXF9" s="363"/>
      <c r="OXG9" s="363"/>
      <c r="OXH9" s="363"/>
      <c r="OXI9" s="363"/>
      <c r="OXJ9" s="363"/>
      <c r="OXK9" s="363"/>
      <c r="OXL9" s="363"/>
      <c r="OXM9" s="363"/>
      <c r="OXN9" s="363"/>
      <c r="OXO9" s="363"/>
      <c r="OXP9" s="363"/>
      <c r="OXQ9" s="363"/>
      <c r="OXR9" s="363"/>
      <c r="OXS9" s="363"/>
      <c r="OXT9" s="363"/>
      <c r="OXU9" s="363"/>
      <c r="OXV9" s="363"/>
      <c r="OXW9" s="363"/>
      <c r="OXX9" s="363"/>
      <c r="OXY9" s="363"/>
      <c r="OXZ9" s="363"/>
      <c r="OYA9" s="363"/>
      <c r="OYB9" s="363"/>
      <c r="OYC9" s="363"/>
      <c r="OYD9" s="363"/>
      <c r="OYE9" s="363"/>
      <c r="OYF9" s="363"/>
      <c r="OYG9" s="363"/>
      <c r="OYH9" s="363"/>
      <c r="OYI9" s="363"/>
      <c r="OYJ9" s="363"/>
      <c r="OYK9" s="363"/>
      <c r="OYL9" s="363"/>
      <c r="OYM9" s="363"/>
      <c r="OYN9" s="363"/>
      <c r="OYO9" s="363"/>
      <c r="OYP9" s="363"/>
      <c r="OYQ9" s="363"/>
      <c r="OYR9" s="363"/>
      <c r="OYS9" s="363"/>
      <c r="OYT9" s="363"/>
      <c r="OYU9" s="363"/>
      <c r="OYV9" s="363"/>
      <c r="OYW9" s="363"/>
      <c r="OYX9" s="363"/>
      <c r="OYY9" s="363"/>
      <c r="OYZ9" s="363"/>
      <c r="OZA9" s="363"/>
      <c r="OZB9" s="363"/>
      <c r="OZC9" s="363"/>
      <c r="OZD9" s="363"/>
      <c r="OZE9" s="363"/>
      <c r="OZF9" s="363"/>
      <c r="OZG9" s="363"/>
      <c r="OZH9" s="363"/>
      <c r="OZI9" s="363"/>
      <c r="OZJ9" s="363"/>
      <c r="OZK9" s="363"/>
      <c r="OZL9" s="363"/>
      <c r="OZM9" s="363"/>
      <c r="OZN9" s="363"/>
      <c r="OZO9" s="363"/>
      <c r="OZP9" s="363"/>
      <c r="OZQ9" s="363"/>
      <c r="OZR9" s="363"/>
      <c r="OZS9" s="363"/>
      <c r="OZT9" s="363"/>
      <c r="OZU9" s="363"/>
      <c r="OZV9" s="363"/>
      <c r="OZW9" s="363"/>
      <c r="OZX9" s="363"/>
      <c r="OZY9" s="363"/>
      <c r="OZZ9" s="363"/>
      <c r="PAA9" s="363"/>
      <c r="PAB9" s="363"/>
      <c r="PAC9" s="363"/>
      <c r="PAD9" s="363"/>
      <c r="PAE9" s="363"/>
      <c r="PAF9" s="363"/>
      <c r="PAG9" s="363"/>
      <c r="PAH9" s="363"/>
      <c r="PAI9" s="363"/>
      <c r="PAJ9" s="363"/>
      <c r="PAK9" s="363"/>
      <c r="PAL9" s="363"/>
      <c r="PAM9" s="363"/>
      <c r="PAN9" s="363"/>
      <c r="PAO9" s="363"/>
      <c r="PAP9" s="363"/>
      <c r="PAQ9" s="363"/>
      <c r="PAR9" s="363"/>
      <c r="PAS9" s="363"/>
      <c r="PAT9" s="363"/>
      <c r="PAU9" s="363"/>
      <c r="PAV9" s="363"/>
      <c r="PAW9" s="363"/>
      <c r="PAX9" s="363"/>
      <c r="PAY9" s="363"/>
      <c r="PAZ9" s="363"/>
      <c r="PBA9" s="363"/>
      <c r="PBB9" s="363"/>
      <c r="PBC9" s="363"/>
      <c r="PBD9" s="363"/>
      <c r="PBE9" s="363"/>
      <c r="PBF9" s="363"/>
      <c r="PBG9" s="363"/>
      <c r="PBH9" s="363"/>
      <c r="PBI9" s="363"/>
      <c r="PBJ9" s="363"/>
      <c r="PBK9" s="363"/>
      <c r="PBL9" s="363"/>
      <c r="PBM9" s="363"/>
      <c r="PBN9" s="363"/>
      <c r="PBO9" s="363"/>
      <c r="PBP9" s="363"/>
      <c r="PBQ9" s="363"/>
      <c r="PBR9" s="363"/>
      <c r="PBS9" s="363"/>
      <c r="PBT9" s="363"/>
      <c r="PBU9" s="363"/>
      <c r="PBV9" s="363"/>
      <c r="PBW9" s="363"/>
      <c r="PBX9" s="363"/>
      <c r="PBY9" s="363"/>
      <c r="PBZ9" s="363"/>
      <c r="PCA9" s="363"/>
      <c r="PCB9" s="363"/>
      <c r="PCC9" s="363"/>
      <c r="PCD9" s="363"/>
      <c r="PCE9" s="363"/>
      <c r="PCF9" s="363"/>
      <c r="PCG9" s="363"/>
      <c r="PCH9" s="363"/>
      <c r="PCI9" s="363"/>
      <c r="PCJ9" s="363"/>
      <c r="PCK9" s="363"/>
      <c r="PCL9" s="363"/>
      <c r="PCM9" s="363"/>
      <c r="PCN9" s="363"/>
      <c r="PCO9" s="363"/>
      <c r="PCP9" s="363"/>
      <c r="PCQ9" s="363"/>
      <c r="PCR9" s="363"/>
      <c r="PCS9" s="363"/>
      <c r="PCT9" s="363"/>
      <c r="PCU9" s="363"/>
      <c r="PCV9" s="363"/>
      <c r="PCW9" s="363"/>
      <c r="PCX9" s="363"/>
      <c r="PCY9" s="363"/>
      <c r="PCZ9" s="363"/>
      <c r="PDA9" s="363"/>
      <c r="PDB9" s="363"/>
      <c r="PDC9" s="363"/>
      <c r="PDD9" s="363"/>
      <c r="PDE9" s="363"/>
      <c r="PDF9" s="363"/>
      <c r="PDG9" s="363"/>
      <c r="PDH9" s="363"/>
      <c r="PDI9" s="363"/>
      <c r="PDJ9" s="363"/>
      <c r="PDK9" s="363"/>
      <c r="PDL9" s="363"/>
      <c r="PDM9" s="363"/>
      <c r="PDN9" s="363"/>
      <c r="PDO9" s="363"/>
      <c r="PDP9" s="363"/>
      <c r="PDQ9" s="363"/>
      <c r="PDR9" s="363"/>
      <c r="PDS9" s="363"/>
      <c r="PDT9" s="363"/>
      <c r="PDU9" s="363"/>
      <c r="PDV9" s="363"/>
      <c r="PDW9" s="363"/>
      <c r="PDX9" s="363"/>
      <c r="PDY9" s="363"/>
      <c r="PDZ9" s="363"/>
      <c r="PEA9" s="363"/>
      <c r="PEB9" s="363"/>
      <c r="PEC9" s="363"/>
      <c r="PED9" s="363"/>
      <c r="PEE9" s="363"/>
      <c r="PEF9" s="363"/>
      <c r="PEG9" s="363"/>
      <c r="PEH9" s="363"/>
      <c r="PEI9" s="363"/>
      <c r="PEJ9" s="363"/>
      <c r="PEK9" s="363"/>
      <c r="PEL9" s="363"/>
      <c r="PEM9" s="363"/>
      <c r="PEN9" s="363"/>
      <c r="PEO9" s="363"/>
      <c r="PEP9" s="363"/>
      <c r="PEQ9" s="363"/>
      <c r="PER9" s="363"/>
      <c r="PES9" s="363"/>
      <c r="PET9" s="363"/>
      <c r="PEU9" s="363"/>
      <c r="PEV9" s="363"/>
      <c r="PEW9" s="363"/>
      <c r="PEX9" s="363"/>
      <c r="PEY9" s="363"/>
      <c r="PEZ9" s="363"/>
      <c r="PFA9" s="363"/>
      <c r="PFB9" s="363"/>
      <c r="PFC9" s="363"/>
      <c r="PFD9" s="363"/>
      <c r="PFE9" s="363"/>
      <c r="PFF9" s="363"/>
      <c r="PFG9" s="363"/>
      <c r="PFH9" s="363"/>
      <c r="PFI9" s="363"/>
      <c r="PFJ9" s="363"/>
      <c r="PFK9" s="363"/>
      <c r="PFL9" s="363"/>
      <c r="PFM9" s="363"/>
      <c r="PFN9" s="363"/>
      <c r="PFO9" s="363"/>
      <c r="PFP9" s="363"/>
      <c r="PFQ9" s="363"/>
      <c r="PFR9" s="363"/>
      <c r="PFS9" s="363"/>
      <c r="PFT9" s="363"/>
      <c r="PFU9" s="363"/>
      <c r="PFV9" s="363"/>
      <c r="PFW9" s="363"/>
      <c r="PFX9" s="363"/>
      <c r="PFY9" s="363"/>
      <c r="PFZ9" s="363"/>
      <c r="PGA9" s="363"/>
      <c r="PGB9" s="363"/>
      <c r="PGC9" s="363"/>
      <c r="PGD9" s="363"/>
      <c r="PGE9" s="363"/>
      <c r="PGF9" s="363"/>
      <c r="PGG9" s="363"/>
      <c r="PGH9" s="363"/>
      <c r="PGI9" s="363"/>
      <c r="PGJ9" s="363"/>
      <c r="PGK9" s="363"/>
      <c r="PGL9" s="363"/>
      <c r="PGM9" s="363"/>
      <c r="PGN9" s="363"/>
      <c r="PGO9" s="363"/>
      <c r="PGP9" s="363"/>
      <c r="PGQ9" s="363"/>
      <c r="PGR9" s="363"/>
      <c r="PGS9" s="363"/>
      <c r="PGT9" s="363"/>
      <c r="PGU9" s="363"/>
      <c r="PGV9" s="363"/>
      <c r="PGW9" s="363"/>
      <c r="PGX9" s="363"/>
      <c r="PGY9" s="363"/>
      <c r="PGZ9" s="363"/>
      <c r="PHA9" s="363"/>
      <c r="PHB9" s="363"/>
      <c r="PHC9" s="363"/>
      <c r="PHD9" s="363"/>
      <c r="PHE9" s="363"/>
      <c r="PHF9" s="363"/>
      <c r="PHG9" s="363"/>
      <c r="PHH9" s="363"/>
      <c r="PHI9" s="363"/>
      <c r="PHJ9" s="363"/>
      <c r="PHK9" s="363"/>
      <c r="PHL9" s="363"/>
      <c r="PHM9" s="363"/>
      <c r="PHN9" s="363"/>
      <c r="PHO9" s="363"/>
      <c r="PHP9" s="363"/>
      <c r="PHQ9" s="363"/>
      <c r="PHR9" s="363"/>
      <c r="PHS9" s="363"/>
      <c r="PHT9" s="363"/>
      <c r="PHU9" s="363"/>
      <c r="PHV9" s="363"/>
      <c r="PHW9" s="363"/>
      <c r="PHX9" s="363"/>
      <c r="PHY9" s="363"/>
      <c r="PHZ9" s="363"/>
      <c r="PIA9" s="363"/>
      <c r="PIB9" s="363"/>
      <c r="PIC9" s="363"/>
      <c r="PID9" s="363"/>
      <c r="PIE9" s="363"/>
      <c r="PIF9" s="363"/>
      <c r="PIG9" s="363"/>
      <c r="PIH9" s="363"/>
      <c r="PII9" s="363"/>
      <c r="PIJ9" s="363"/>
      <c r="PIK9" s="363"/>
      <c r="PIL9" s="363"/>
      <c r="PIM9" s="363"/>
      <c r="PIN9" s="363"/>
      <c r="PIO9" s="363"/>
      <c r="PIP9" s="363"/>
      <c r="PIQ9" s="363"/>
      <c r="PIR9" s="363"/>
      <c r="PIS9" s="363"/>
      <c r="PIT9" s="363"/>
      <c r="PIU9" s="363"/>
      <c r="PIV9" s="363"/>
      <c r="PIW9" s="363"/>
      <c r="PIX9" s="363"/>
      <c r="PIY9" s="363"/>
      <c r="PIZ9" s="363"/>
      <c r="PJA9" s="363"/>
      <c r="PJB9" s="363"/>
      <c r="PJC9" s="363"/>
      <c r="PJD9" s="363"/>
      <c r="PJE9" s="363"/>
      <c r="PJF9" s="363"/>
      <c r="PJG9" s="363"/>
      <c r="PJH9" s="363"/>
      <c r="PJI9" s="363"/>
      <c r="PJJ9" s="363"/>
      <c r="PJK9" s="363"/>
      <c r="PJL9" s="363"/>
      <c r="PJM9" s="363"/>
      <c r="PJN9" s="363"/>
      <c r="PJO9" s="363"/>
      <c r="PJP9" s="363"/>
      <c r="PJQ9" s="363"/>
      <c r="PJR9" s="363"/>
      <c r="PJS9" s="363"/>
      <c r="PJT9" s="363"/>
      <c r="PJU9" s="363"/>
      <c r="PJV9" s="363"/>
      <c r="PJW9" s="363"/>
      <c r="PJX9" s="363"/>
      <c r="PJY9" s="363"/>
      <c r="PJZ9" s="363"/>
      <c r="PKA9" s="363"/>
      <c r="PKB9" s="363"/>
      <c r="PKC9" s="363"/>
      <c r="PKD9" s="363"/>
      <c r="PKE9" s="363"/>
      <c r="PKF9" s="363"/>
      <c r="PKG9" s="363"/>
      <c r="PKH9" s="363"/>
      <c r="PKI9" s="363"/>
      <c r="PKJ9" s="363"/>
      <c r="PKK9" s="363"/>
      <c r="PKL9" s="363"/>
      <c r="PKM9" s="363"/>
      <c r="PKN9" s="363"/>
      <c r="PKO9" s="363"/>
      <c r="PKP9" s="363"/>
      <c r="PKQ9" s="363"/>
      <c r="PKR9" s="363"/>
      <c r="PKS9" s="363"/>
      <c r="PKT9" s="363"/>
      <c r="PKU9" s="363"/>
      <c r="PKV9" s="363"/>
      <c r="PKW9" s="363"/>
      <c r="PKX9" s="363"/>
      <c r="PKY9" s="363"/>
      <c r="PKZ9" s="363"/>
      <c r="PLA9" s="363"/>
      <c r="PLB9" s="363"/>
      <c r="PLC9" s="363"/>
      <c r="PLD9" s="363"/>
      <c r="PLE9" s="363"/>
      <c r="PLF9" s="363"/>
      <c r="PLG9" s="363"/>
      <c r="PLH9" s="363"/>
      <c r="PLI9" s="363"/>
      <c r="PLJ9" s="363"/>
      <c r="PLK9" s="363"/>
      <c r="PLL9" s="363"/>
      <c r="PLM9" s="363"/>
      <c r="PLN9" s="363"/>
      <c r="PLO9" s="363"/>
      <c r="PLP9" s="363"/>
      <c r="PLQ9" s="363"/>
      <c r="PLR9" s="363"/>
      <c r="PLS9" s="363"/>
      <c r="PLT9" s="363"/>
      <c r="PLU9" s="363"/>
      <c r="PLV9" s="363"/>
      <c r="PLW9" s="363"/>
      <c r="PLX9" s="363"/>
      <c r="PLY9" s="363"/>
      <c r="PLZ9" s="363"/>
      <c r="PMA9" s="363"/>
      <c r="PMB9" s="363"/>
      <c r="PMC9" s="363"/>
      <c r="PMD9" s="363"/>
      <c r="PME9" s="363"/>
      <c r="PMF9" s="363"/>
      <c r="PMG9" s="363"/>
      <c r="PMH9" s="363"/>
      <c r="PMI9" s="363"/>
      <c r="PMJ9" s="363"/>
      <c r="PMK9" s="363"/>
      <c r="PML9" s="363"/>
      <c r="PMM9" s="363"/>
      <c r="PMN9" s="363"/>
      <c r="PMO9" s="363"/>
      <c r="PMP9" s="363"/>
      <c r="PMQ9" s="363"/>
      <c r="PMR9" s="363"/>
      <c r="PMS9" s="363"/>
      <c r="PMT9" s="363"/>
      <c r="PMU9" s="363"/>
      <c r="PMV9" s="363"/>
      <c r="PMW9" s="363"/>
      <c r="PMX9" s="363"/>
      <c r="PMY9" s="363"/>
      <c r="PMZ9" s="363"/>
      <c r="PNA9" s="363"/>
      <c r="PNB9" s="363"/>
      <c r="PNC9" s="363"/>
      <c r="PND9" s="363"/>
      <c r="PNE9" s="363"/>
      <c r="PNF9" s="363"/>
      <c r="PNG9" s="363"/>
      <c r="PNH9" s="363"/>
      <c r="PNI9" s="363"/>
      <c r="PNJ9" s="363"/>
      <c r="PNK9" s="363"/>
      <c r="PNL9" s="363"/>
      <c r="PNM9" s="363"/>
      <c r="PNN9" s="363"/>
      <c r="PNO9" s="363"/>
      <c r="PNP9" s="363"/>
      <c r="PNQ9" s="363"/>
      <c r="PNR9" s="363"/>
      <c r="PNS9" s="363"/>
      <c r="PNT9" s="363"/>
      <c r="PNU9" s="363"/>
      <c r="PNV9" s="363"/>
      <c r="PNW9" s="363"/>
      <c r="PNX9" s="363"/>
      <c r="PNY9" s="363"/>
      <c r="PNZ9" s="363"/>
      <c r="POA9" s="363"/>
      <c r="POB9" s="363"/>
      <c r="POC9" s="363"/>
      <c r="POD9" s="363"/>
      <c r="POE9" s="363"/>
      <c r="POF9" s="363"/>
      <c r="POG9" s="363"/>
      <c r="POH9" s="363"/>
      <c r="POI9" s="363"/>
      <c r="POJ9" s="363"/>
      <c r="POK9" s="363"/>
      <c r="POL9" s="363"/>
      <c r="POM9" s="363"/>
      <c r="PON9" s="363"/>
      <c r="POO9" s="363"/>
      <c r="POP9" s="363"/>
      <c r="POQ9" s="363"/>
      <c r="POR9" s="363"/>
      <c r="POS9" s="363"/>
      <c r="POT9" s="363"/>
      <c r="POU9" s="363"/>
      <c r="POV9" s="363"/>
      <c r="POW9" s="363"/>
      <c r="POX9" s="363"/>
      <c r="POY9" s="363"/>
      <c r="POZ9" s="363"/>
      <c r="PPA9" s="363"/>
      <c r="PPB9" s="363"/>
      <c r="PPC9" s="363"/>
      <c r="PPD9" s="363"/>
      <c r="PPE9" s="363"/>
      <c r="PPF9" s="363"/>
      <c r="PPG9" s="363"/>
      <c r="PPH9" s="363"/>
      <c r="PPI9" s="363"/>
      <c r="PPJ9" s="363"/>
      <c r="PPK9" s="363"/>
      <c r="PPL9" s="363"/>
      <c r="PPM9" s="363"/>
      <c r="PPN9" s="363"/>
      <c r="PPO9" s="363"/>
      <c r="PPP9" s="363"/>
      <c r="PPQ9" s="363"/>
      <c r="PPR9" s="363"/>
      <c r="PPS9" s="363"/>
      <c r="PPT9" s="363"/>
      <c r="PPU9" s="363"/>
      <c r="PPV9" s="363"/>
      <c r="PPW9" s="363"/>
      <c r="PPX9" s="363"/>
      <c r="PPY9" s="363"/>
      <c r="PPZ9" s="363"/>
      <c r="PQA9" s="363"/>
      <c r="PQB9" s="363"/>
      <c r="PQC9" s="363"/>
      <c r="PQD9" s="363"/>
      <c r="PQE9" s="363"/>
      <c r="PQF9" s="363"/>
      <c r="PQG9" s="363"/>
      <c r="PQH9" s="363"/>
      <c r="PQI9" s="363"/>
      <c r="PQJ9" s="363"/>
      <c r="PQK9" s="363"/>
      <c r="PQL9" s="363"/>
      <c r="PQM9" s="363"/>
      <c r="PQN9" s="363"/>
      <c r="PQO9" s="363"/>
      <c r="PQP9" s="363"/>
      <c r="PQQ9" s="363"/>
      <c r="PQR9" s="363"/>
      <c r="PQS9" s="363"/>
      <c r="PQT9" s="363"/>
      <c r="PQU9" s="363"/>
      <c r="PQV9" s="363"/>
      <c r="PQW9" s="363"/>
      <c r="PQX9" s="363"/>
      <c r="PQY9" s="363"/>
      <c r="PQZ9" s="363"/>
      <c r="PRA9" s="363"/>
      <c r="PRB9" s="363"/>
      <c r="PRC9" s="363"/>
      <c r="PRD9" s="363"/>
      <c r="PRE9" s="363"/>
      <c r="PRF9" s="363"/>
      <c r="PRG9" s="363"/>
      <c r="PRH9" s="363"/>
      <c r="PRI9" s="363"/>
      <c r="PRJ9" s="363"/>
      <c r="PRK9" s="363"/>
      <c r="PRL9" s="363"/>
      <c r="PRM9" s="363"/>
      <c r="PRN9" s="363"/>
      <c r="PRO9" s="363"/>
      <c r="PRP9" s="363"/>
      <c r="PRQ9" s="363"/>
      <c r="PRR9" s="363"/>
      <c r="PRS9" s="363"/>
      <c r="PRT9" s="363"/>
      <c r="PRU9" s="363"/>
      <c r="PRV9" s="363"/>
      <c r="PRW9" s="363"/>
      <c r="PRX9" s="363"/>
      <c r="PRY9" s="363"/>
      <c r="PRZ9" s="363"/>
      <c r="PSA9" s="363"/>
      <c r="PSB9" s="363"/>
      <c r="PSC9" s="363"/>
      <c r="PSD9" s="363"/>
      <c r="PSE9" s="363"/>
      <c r="PSF9" s="363"/>
      <c r="PSG9" s="363"/>
      <c r="PSH9" s="363"/>
      <c r="PSI9" s="363"/>
      <c r="PSJ9" s="363"/>
      <c r="PSK9" s="363"/>
      <c r="PSL9" s="363"/>
      <c r="PSM9" s="363"/>
      <c r="PSN9" s="363"/>
      <c r="PSO9" s="363"/>
      <c r="PSP9" s="363"/>
      <c r="PSQ9" s="363"/>
      <c r="PSR9" s="363"/>
      <c r="PSS9" s="363"/>
      <c r="PST9" s="363"/>
      <c r="PSU9" s="363"/>
      <c r="PSV9" s="363"/>
      <c r="PSW9" s="363"/>
      <c r="PSX9" s="363"/>
      <c r="PSY9" s="363"/>
      <c r="PSZ9" s="363"/>
      <c r="PTA9" s="363"/>
      <c r="PTB9" s="363"/>
      <c r="PTC9" s="363"/>
      <c r="PTD9" s="363"/>
      <c r="PTE9" s="363"/>
      <c r="PTF9" s="363"/>
      <c r="PTG9" s="363"/>
      <c r="PTH9" s="363"/>
      <c r="PTI9" s="363"/>
      <c r="PTJ9" s="363"/>
      <c r="PTK9" s="363"/>
      <c r="PTL9" s="363"/>
      <c r="PTM9" s="363"/>
      <c r="PTN9" s="363"/>
      <c r="PTO9" s="363"/>
      <c r="PTP9" s="363"/>
      <c r="PTQ9" s="363"/>
      <c r="PTR9" s="363"/>
      <c r="PTS9" s="363"/>
      <c r="PTT9" s="363"/>
      <c r="PTU9" s="363"/>
      <c r="PTV9" s="363"/>
      <c r="PTW9" s="363"/>
      <c r="PTX9" s="363"/>
      <c r="PTY9" s="363"/>
      <c r="PTZ9" s="363"/>
      <c r="PUA9" s="363"/>
      <c r="PUB9" s="363"/>
      <c r="PUC9" s="363"/>
      <c r="PUD9" s="363"/>
      <c r="PUE9" s="363"/>
      <c r="PUF9" s="363"/>
      <c r="PUG9" s="363"/>
      <c r="PUH9" s="363"/>
      <c r="PUI9" s="363"/>
      <c r="PUJ9" s="363"/>
      <c r="PUK9" s="363"/>
      <c r="PUL9" s="363"/>
      <c r="PUM9" s="363"/>
      <c r="PUN9" s="363"/>
      <c r="PUO9" s="363"/>
      <c r="PUP9" s="363"/>
      <c r="PUQ9" s="363"/>
      <c r="PUR9" s="363"/>
      <c r="PUS9" s="363"/>
      <c r="PUT9" s="363"/>
      <c r="PUU9" s="363"/>
      <c r="PUV9" s="363"/>
      <c r="PUW9" s="363"/>
      <c r="PUX9" s="363"/>
      <c r="PUY9" s="363"/>
      <c r="PUZ9" s="363"/>
      <c r="PVA9" s="363"/>
      <c r="PVB9" s="363"/>
      <c r="PVC9" s="363"/>
      <c r="PVD9" s="363"/>
      <c r="PVE9" s="363"/>
      <c r="PVF9" s="363"/>
      <c r="PVG9" s="363"/>
      <c r="PVH9" s="363"/>
      <c r="PVI9" s="363"/>
      <c r="PVJ9" s="363"/>
      <c r="PVK9" s="363"/>
      <c r="PVL9" s="363"/>
      <c r="PVM9" s="363"/>
      <c r="PVN9" s="363"/>
      <c r="PVO9" s="363"/>
      <c r="PVP9" s="363"/>
      <c r="PVQ9" s="363"/>
      <c r="PVR9" s="363"/>
      <c r="PVS9" s="363"/>
      <c r="PVT9" s="363"/>
      <c r="PVU9" s="363"/>
      <c r="PVV9" s="363"/>
      <c r="PVW9" s="363"/>
      <c r="PVX9" s="363"/>
      <c r="PVY9" s="363"/>
      <c r="PVZ9" s="363"/>
      <c r="PWA9" s="363"/>
      <c r="PWB9" s="363"/>
      <c r="PWC9" s="363"/>
      <c r="PWD9" s="363"/>
      <c r="PWE9" s="363"/>
      <c r="PWF9" s="363"/>
      <c r="PWG9" s="363"/>
      <c r="PWH9" s="363"/>
      <c r="PWI9" s="363"/>
      <c r="PWJ9" s="363"/>
      <c r="PWK9" s="363"/>
      <c r="PWL9" s="363"/>
      <c r="PWM9" s="363"/>
      <c r="PWN9" s="363"/>
      <c r="PWO9" s="363"/>
      <c r="PWP9" s="363"/>
      <c r="PWQ9" s="363"/>
      <c r="PWR9" s="363"/>
      <c r="PWS9" s="363"/>
      <c r="PWT9" s="363"/>
      <c r="PWU9" s="363"/>
      <c r="PWV9" s="363"/>
      <c r="PWW9" s="363"/>
      <c r="PWX9" s="363"/>
      <c r="PWY9" s="363"/>
      <c r="PWZ9" s="363"/>
      <c r="PXA9" s="363"/>
      <c r="PXB9" s="363"/>
      <c r="PXC9" s="363"/>
      <c r="PXD9" s="363"/>
      <c r="PXE9" s="363"/>
      <c r="PXF9" s="363"/>
      <c r="PXG9" s="363"/>
      <c r="PXH9" s="363"/>
      <c r="PXI9" s="363"/>
      <c r="PXJ9" s="363"/>
      <c r="PXK9" s="363"/>
      <c r="PXL9" s="363"/>
      <c r="PXM9" s="363"/>
      <c r="PXN9" s="363"/>
      <c r="PXO9" s="363"/>
      <c r="PXP9" s="363"/>
      <c r="PXQ9" s="363"/>
      <c r="PXR9" s="363"/>
      <c r="PXS9" s="363"/>
      <c r="PXT9" s="363"/>
      <c r="PXU9" s="363"/>
      <c r="PXV9" s="363"/>
      <c r="PXW9" s="363"/>
      <c r="PXX9" s="363"/>
      <c r="PXY9" s="363"/>
      <c r="PXZ9" s="363"/>
      <c r="PYA9" s="363"/>
      <c r="PYB9" s="363"/>
      <c r="PYC9" s="363"/>
      <c r="PYD9" s="363"/>
      <c r="PYE9" s="363"/>
      <c r="PYF9" s="363"/>
      <c r="PYG9" s="363"/>
      <c r="PYH9" s="363"/>
      <c r="PYI9" s="363"/>
      <c r="PYJ9" s="363"/>
      <c r="PYK9" s="363"/>
      <c r="PYL9" s="363"/>
      <c r="PYM9" s="363"/>
      <c r="PYN9" s="363"/>
      <c r="PYO9" s="363"/>
      <c r="PYP9" s="363"/>
      <c r="PYQ9" s="363"/>
      <c r="PYR9" s="363"/>
      <c r="PYS9" s="363"/>
      <c r="PYT9" s="363"/>
      <c r="PYU9" s="363"/>
      <c r="PYV9" s="363"/>
      <c r="PYW9" s="363"/>
      <c r="PYX9" s="363"/>
      <c r="PYY9" s="363"/>
      <c r="PYZ9" s="363"/>
      <c r="PZA9" s="363"/>
      <c r="PZB9" s="363"/>
      <c r="PZC9" s="363"/>
      <c r="PZD9" s="363"/>
      <c r="PZE9" s="363"/>
      <c r="PZF9" s="363"/>
      <c r="PZG9" s="363"/>
      <c r="PZH9" s="363"/>
      <c r="PZI9" s="363"/>
      <c r="PZJ9" s="363"/>
      <c r="PZK9" s="363"/>
      <c r="PZL9" s="363"/>
      <c r="PZM9" s="363"/>
      <c r="PZN9" s="363"/>
      <c r="PZO9" s="363"/>
      <c r="PZP9" s="363"/>
      <c r="PZQ9" s="363"/>
      <c r="PZR9" s="363"/>
      <c r="PZS9" s="363"/>
      <c r="PZT9" s="363"/>
      <c r="PZU9" s="363"/>
      <c r="PZV9" s="363"/>
      <c r="PZW9" s="363"/>
      <c r="PZX9" s="363"/>
      <c r="PZY9" s="363"/>
      <c r="PZZ9" s="363"/>
      <c r="QAA9" s="363"/>
      <c r="QAB9" s="363"/>
      <c r="QAC9" s="363"/>
      <c r="QAD9" s="363"/>
      <c r="QAE9" s="363"/>
      <c r="QAF9" s="363"/>
      <c r="QAG9" s="363"/>
      <c r="QAH9" s="363"/>
      <c r="QAI9" s="363"/>
      <c r="QAJ9" s="363"/>
      <c r="QAK9" s="363"/>
      <c r="QAL9" s="363"/>
      <c r="QAM9" s="363"/>
      <c r="QAN9" s="363"/>
      <c r="QAO9" s="363"/>
      <c r="QAP9" s="363"/>
      <c r="QAQ9" s="363"/>
      <c r="QAR9" s="363"/>
      <c r="QAS9" s="363"/>
      <c r="QAT9" s="363"/>
      <c r="QAU9" s="363"/>
      <c r="QAV9" s="363"/>
      <c r="QAW9" s="363"/>
      <c r="QAX9" s="363"/>
      <c r="QAY9" s="363"/>
      <c r="QAZ9" s="363"/>
      <c r="QBA9" s="363"/>
      <c r="QBB9" s="363"/>
      <c r="QBC9" s="363"/>
      <c r="QBD9" s="363"/>
      <c r="QBE9" s="363"/>
      <c r="QBF9" s="363"/>
      <c r="QBG9" s="363"/>
      <c r="QBH9" s="363"/>
      <c r="QBI9" s="363"/>
      <c r="QBJ9" s="363"/>
      <c r="QBK9" s="363"/>
      <c r="QBL9" s="363"/>
      <c r="QBM9" s="363"/>
      <c r="QBN9" s="363"/>
      <c r="QBO9" s="363"/>
      <c r="QBP9" s="363"/>
      <c r="QBQ9" s="363"/>
      <c r="QBR9" s="363"/>
      <c r="QBS9" s="363"/>
      <c r="QBT9" s="363"/>
      <c r="QBU9" s="363"/>
      <c r="QBV9" s="363"/>
      <c r="QBW9" s="363"/>
      <c r="QBX9" s="363"/>
      <c r="QBY9" s="363"/>
      <c r="QBZ9" s="363"/>
      <c r="QCA9" s="363"/>
      <c r="QCB9" s="363"/>
      <c r="QCC9" s="363"/>
      <c r="QCD9" s="363"/>
      <c r="QCE9" s="363"/>
      <c r="QCF9" s="363"/>
      <c r="QCG9" s="363"/>
      <c r="QCH9" s="363"/>
      <c r="QCI9" s="363"/>
      <c r="QCJ9" s="363"/>
      <c r="QCK9" s="363"/>
      <c r="QCL9" s="363"/>
      <c r="QCM9" s="363"/>
      <c r="QCN9" s="363"/>
      <c r="QCO9" s="363"/>
      <c r="QCP9" s="363"/>
      <c r="QCQ9" s="363"/>
      <c r="QCR9" s="363"/>
      <c r="QCS9" s="363"/>
      <c r="QCT9" s="363"/>
      <c r="QCU9" s="363"/>
      <c r="QCV9" s="363"/>
      <c r="QCW9" s="363"/>
      <c r="QCX9" s="363"/>
      <c r="QCY9" s="363"/>
      <c r="QCZ9" s="363"/>
      <c r="QDA9" s="363"/>
      <c r="QDB9" s="363"/>
      <c r="QDC9" s="363"/>
      <c r="QDD9" s="363"/>
      <c r="QDE9" s="363"/>
      <c r="QDF9" s="363"/>
      <c r="QDG9" s="363"/>
      <c r="QDH9" s="363"/>
      <c r="QDI9" s="363"/>
      <c r="QDJ9" s="363"/>
      <c r="QDK9" s="363"/>
      <c r="QDL9" s="363"/>
      <c r="QDM9" s="363"/>
      <c r="QDN9" s="363"/>
      <c r="QDO9" s="363"/>
      <c r="QDP9" s="363"/>
      <c r="QDQ9" s="363"/>
      <c r="QDR9" s="363"/>
      <c r="QDS9" s="363"/>
      <c r="QDT9" s="363"/>
      <c r="QDU9" s="363"/>
      <c r="QDV9" s="363"/>
      <c r="QDW9" s="363"/>
      <c r="QDX9" s="363"/>
      <c r="QDY9" s="363"/>
      <c r="QDZ9" s="363"/>
      <c r="QEA9" s="363"/>
      <c r="QEB9" s="363"/>
      <c r="QEC9" s="363"/>
      <c r="QED9" s="363"/>
      <c r="QEE9" s="363"/>
      <c r="QEF9" s="363"/>
      <c r="QEG9" s="363"/>
      <c r="QEH9" s="363"/>
      <c r="QEI9" s="363"/>
      <c r="QEJ9" s="363"/>
      <c r="QEK9" s="363"/>
      <c r="QEL9" s="363"/>
      <c r="QEM9" s="363"/>
      <c r="QEN9" s="363"/>
      <c r="QEO9" s="363"/>
      <c r="QEP9" s="363"/>
      <c r="QEQ9" s="363"/>
      <c r="QER9" s="363"/>
      <c r="QES9" s="363"/>
      <c r="QET9" s="363"/>
      <c r="QEU9" s="363"/>
      <c r="QEV9" s="363"/>
      <c r="QEW9" s="363"/>
      <c r="QEX9" s="363"/>
      <c r="QEY9" s="363"/>
      <c r="QEZ9" s="363"/>
      <c r="QFA9" s="363"/>
      <c r="QFB9" s="363"/>
      <c r="QFC9" s="363"/>
      <c r="QFD9" s="363"/>
      <c r="QFE9" s="363"/>
      <c r="QFF9" s="363"/>
      <c r="QFG9" s="363"/>
      <c r="QFH9" s="363"/>
      <c r="QFI9" s="363"/>
      <c r="QFJ9" s="363"/>
      <c r="QFK9" s="363"/>
      <c r="QFL9" s="363"/>
      <c r="QFM9" s="363"/>
      <c r="QFN9" s="363"/>
      <c r="QFO9" s="363"/>
      <c r="QFP9" s="363"/>
      <c r="QFQ9" s="363"/>
      <c r="QFR9" s="363"/>
      <c r="QFS9" s="363"/>
      <c r="QFT9" s="363"/>
      <c r="QFU9" s="363"/>
      <c r="QFV9" s="363"/>
      <c r="QFW9" s="363"/>
      <c r="QFX9" s="363"/>
      <c r="QFY9" s="363"/>
      <c r="QFZ9" s="363"/>
      <c r="QGA9" s="363"/>
      <c r="QGB9" s="363"/>
      <c r="QGC9" s="363"/>
      <c r="QGD9" s="363"/>
      <c r="QGE9" s="363"/>
      <c r="QGF9" s="363"/>
      <c r="QGG9" s="363"/>
      <c r="QGH9" s="363"/>
      <c r="QGI9" s="363"/>
      <c r="QGJ9" s="363"/>
      <c r="QGK9" s="363"/>
      <c r="QGL9" s="363"/>
      <c r="QGM9" s="363"/>
      <c r="QGN9" s="363"/>
      <c r="QGO9" s="363"/>
      <c r="QGP9" s="363"/>
      <c r="QGQ9" s="363"/>
      <c r="QGR9" s="363"/>
      <c r="QGS9" s="363"/>
      <c r="QGT9" s="363"/>
      <c r="QGU9" s="363"/>
      <c r="QGV9" s="363"/>
      <c r="QGW9" s="363"/>
      <c r="QGX9" s="363"/>
      <c r="QGY9" s="363"/>
      <c r="QGZ9" s="363"/>
      <c r="QHA9" s="363"/>
      <c r="QHB9" s="363"/>
      <c r="QHC9" s="363"/>
      <c r="QHD9" s="363"/>
      <c r="QHE9" s="363"/>
      <c r="QHF9" s="363"/>
      <c r="QHG9" s="363"/>
      <c r="QHH9" s="363"/>
      <c r="QHI9" s="363"/>
      <c r="QHJ9" s="363"/>
      <c r="QHK9" s="363"/>
      <c r="QHL9" s="363"/>
      <c r="QHM9" s="363"/>
      <c r="QHN9" s="363"/>
      <c r="QHO9" s="363"/>
      <c r="QHP9" s="363"/>
      <c r="QHQ9" s="363"/>
      <c r="QHR9" s="363"/>
      <c r="QHS9" s="363"/>
      <c r="QHT9" s="363"/>
      <c r="QHU9" s="363"/>
      <c r="QHV9" s="363"/>
      <c r="QHW9" s="363"/>
      <c r="QHX9" s="363"/>
      <c r="QHY9" s="363"/>
      <c r="QHZ9" s="363"/>
      <c r="QIA9" s="363"/>
      <c r="QIB9" s="363"/>
      <c r="QIC9" s="363"/>
      <c r="QID9" s="363"/>
      <c r="QIE9" s="363"/>
      <c r="QIF9" s="363"/>
      <c r="QIG9" s="363"/>
      <c r="QIH9" s="363"/>
      <c r="QII9" s="363"/>
      <c r="QIJ9" s="363"/>
      <c r="QIK9" s="363"/>
      <c r="QIL9" s="363"/>
      <c r="QIM9" s="363"/>
      <c r="QIN9" s="363"/>
      <c r="QIO9" s="363"/>
      <c r="QIP9" s="363"/>
      <c r="QIQ9" s="363"/>
      <c r="QIR9" s="363"/>
      <c r="QIS9" s="363"/>
      <c r="QIT9" s="363"/>
      <c r="QIU9" s="363"/>
      <c r="QIV9" s="363"/>
      <c r="QIW9" s="363"/>
      <c r="QIX9" s="363"/>
      <c r="QIY9" s="363"/>
      <c r="QIZ9" s="363"/>
      <c r="QJA9" s="363"/>
      <c r="QJB9" s="363"/>
      <c r="QJC9" s="363"/>
      <c r="QJD9" s="363"/>
      <c r="QJE9" s="363"/>
      <c r="QJF9" s="363"/>
      <c r="QJG9" s="363"/>
      <c r="QJH9" s="363"/>
      <c r="QJI9" s="363"/>
      <c r="QJJ9" s="363"/>
      <c r="QJK9" s="363"/>
      <c r="QJL9" s="363"/>
      <c r="QJM9" s="363"/>
      <c r="QJN9" s="363"/>
      <c r="QJO9" s="363"/>
      <c r="QJP9" s="363"/>
      <c r="QJQ9" s="363"/>
      <c r="QJR9" s="363"/>
      <c r="QJS9" s="363"/>
      <c r="QJT9" s="363"/>
      <c r="QJU9" s="363"/>
      <c r="QJV9" s="363"/>
      <c r="QJW9" s="363"/>
      <c r="QJX9" s="363"/>
      <c r="QJY9" s="363"/>
      <c r="QJZ9" s="363"/>
      <c r="QKA9" s="363"/>
      <c r="QKB9" s="363"/>
      <c r="QKC9" s="363"/>
      <c r="QKD9" s="363"/>
      <c r="QKE9" s="363"/>
      <c r="QKF9" s="363"/>
      <c r="QKG9" s="363"/>
      <c r="QKH9" s="363"/>
      <c r="QKI9" s="363"/>
      <c r="QKJ9" s="363"/>
      <c r="QKK9" s="363"/>
      <c r="QKL9" s="363"/>
      <c r="QKM9" s="363"/>
      <c r="QKN9" s="363"/>
      <c r="QKO9" s="363"/>
      <c r="QKP9" s="363"/>
      <c r="QKQ9" s="363"/>
      <c r="QKR9" s="363"/>
      <c r="QKS9" s="363"/>
      <c r="QKT9" s="363"/>
      <c r="QKU9" s="363"/>
      <c r="QKV9" s="363"/>
      <c r="QKW9" s="363"/>
      <c r="QKX9" s="363"/>
      <c r="QKY9" s="363"/>
      <c r="QKZ9" s="363"/>
      <c r="QLA9" s="363"/>
      <c r="QLB9" s="363"/>
      <c r="QLC9" s="363"/>
      <c r="QLD9" s="363"/>
      <c r="QLE9" s="363"/>
      <c r="QLF9" s="363"/>
      <c r="QLG9" s="363"/>
      <c r="QLH9" s="363"/>
      <c r="QLI9" s="363"/>
      <c r="QLJ9" s="363"/>
      <c r="QLK9" s="363"/>
      <c r="QLL9" s="363"/>
      <c r="QLM9" s="363"/>
      <c r="QLN9" s="363"/>
      <c r="QLO9" s="363"/>
      <c r="QLP9" s="363"/>
      <c r="QLQ9" s="363"/>
      <c r="QLR9" s="363"/>
      <c r="QLS9" s="363"/>
      <c r="QLT9" s="363"/>
      <c r="QLU9" s="363"/>
      <c r="QLV9" s="363"/>
      <c r="QLW9" s="363"/>
      <c r="QLX9" s="363"/>
      <c r="QLY9" s="363"/>
      <c r="QLZ9" s="363"/>
      <c r="QMA9" s="363"/>
      <c r="QMB9" s="363"/>
      <c r="QMC9" s="363"/>
      <c r="QMD9" s="363"/>
      <c r="QME9" s="363"/>
      <c r="QMF9" s="363"/>
      <c r="QMG9" s="363"/>
      <c r="QMH9" s="363"/>
      <c r="QMI9" s="363"/>
      <c r="QMJ9" s="363"/>
      <c r="QMK9" s="363"/>
      <c r="QML9" s="363"/>
      <c r="QMM9" s="363"/>
      <c r="QMN9" s="363"/>
      <c r="QMO9" s="363"/>
      <c r="QMP9" s="363"/>
      <c r="QMQ9" s="363"/>
      <c r="QMR9" s="363"/>
      <c r="QMS9" s="363"/>
      <c r="QMT9" s="363"/>
      <c r="QMU9" s="363"/>
      <c r="QMV9" s="363"/>
      <c r="QMW9" s="363"/>
      <c r="QMX9" s="363"/>
      <c r="QMY9" s="363"/>
      <c r="QMZ9" s="363"/>
      <c r="QNA9" s="363"/>
      <c r="QNB9" s="363"/>
      <c r="QNC9" s="363"/>
      <c r="QND9" s="363"/>
      <c r="QNE9" s="363"/>
      <c r="QNF9" s="363"/>
      <c r="QNG9" s="363"/>
      <c r="QNH9" s="363"/>
      <c r="QNI9" s="363"/>
      <c r="QNJ9" s="363"/>
      <c r="QNK9" s="363"/>
      <c r="QNL9" s="363"/>
      <c r="QNM9" s="363"/>
      <c r="QNN9" s="363"/>
      <c r="QNO9" s="363"/>
      <c r="QNP9" s="363"/>
      <c r="QNQ9" s="363"/>
      <c r="QNR9" s="363"/>
      <c r="QNS9" s="363"/>
      <c r="QNT9" s="363"/>
      <c r="QNU9" s="363"/>
      <c r="QNV9" s="363"/>
      <c r="QNW9" s="363"/>
      <c r="QNX9" s="363"/>
      <c r="QNY9" s="363"/>
      <c r="QNZ9" s="363"/>
      <c r="QOA9" s="363"/>
      <c r="QOB9" s="363"/>
      <c r="QOC9" s="363"/>
      <c r="QOD9" s="363"/>
      <c r="QOE9" s="363"/>
      <c r="QOF9" s="363"/>
      <c r="QOG9" s="363"/>
      <c r="QOH9" s="363"/>
      <c r="QOI9" s="363"/>
      <c r="QOJ9" s="363"/>
      <c r="QOK9" s="363"/>
      <c r="QOL9" s="363"/>
      <c r="QOM9" s="363"/>
      <c r="QON9" s="363"/>
      <c r="QOO9" s="363"/>
      <c r="QOP9" s="363"/>
      <c r="QOQ9" s="363"/>
      <c r="QOR9" s="363"/>
      <c r="QOS9" s="363"/>
      <c r="QOT9" s="363"/>
      <c r="QOU9" s="363"/>
      <c r="QOV9" s="363"/>
      <c r="QOW9" s="363"/>
      <c r="QOX9" s="363"/>
      <c r="QOY9" s="363"/>
      <c r="QOZ9" s="363"/>
      <c r="QPA9" s="363"/>
      <c r="QPB9" s="363"/>
      <c r="QPC9" s="363"/>
      <c r="QPD9" s="363"/>
      <c r="QPE9" s="363"/>
      <c r="QPF9" s="363"/>
      <c r="QPG9" s="363"/>
      <c r="QPH9" s="363"/>
      <c r="QPI9" s="363"/>
      <c r="QPJ9" s="363"/>
      <c r="QPK9" s="363"/>
      <c r="QPL9" s="363"/>
      <c r="QPM9" s="363"/>
      <c r="QPN9" s="363"/>
      <c r="QPO9" s="363"/>
      <c r="QPP9" s="363"/>
      <c r="QPQ9" s="363"/>
      <c r="QPR9" s="363"/>
      <c r="QPS9" s="363"/>
      <c r="QPT9" s="363"/>
      <c r="QPU9" s="363"/>
      <c r="QPV9" s="363"/>
      <c r="QPW9" s="363"/>
      <c r="QPX9" s="363"/>
      <c r="QPY9" s="363"/>
      <c r="QPZ9" s="363"/>
      <c r="QQA9" s="363"/>
      <c r="QQB9" s="363"/>
      <c r="QQC9" s="363"/>
      <c r="QQD9" s="363"/>
      <c r="QQE9" s="363"/>
      <c r="QQF9" s="363"/>
      <c r="QQG9" s="363"/>
      <c r="QQH9" s="363"/>
      <c r="QQI9" s="363"/>
      <c r="QQJ9" s="363"/>
      <c r="QQK9" s="363"/>
      <c r="QQL9" s="363"/>
      <c r="QQM9" s="363"/>
      <c r="QQN9" s="363"/>
      <c r="QQO9" s="363"/>
      <c r="QQP9" s="363"/>
      <c r="QQQ9" s="363"/>
      <c r="QQR9" s="363"/>
      <c r="QQS9" s="363"/>
      <c r="QQT9" s="363"/>
      <c r="QQU9" s="363"/>
      <c r="QQV9" s="363"/>
      <c r="QQW9" s="363"/>
      <c r="QQX9" s="363"/>
      <c r="QQY9" s="363"/>
      <c r="QQZ9" s="363"/>
      <c r="QRA9" s="363"/>
      <c r="QRB9" s="363"/>
      <c r="QRC9" s="363"/>
      <c r="QRD9" s="363"/>
      <c r="QRE9" s="363"/>
      <c r="QRF9" s="363"/>
      <c r="QRG9" s="363"/>
      <c r="QRH9" s="363"/>
      <c r="QRI9" s="363"/>
      <c r="QRJ9" s="363"/>
      <c r="QRK9" s="363"/>
      <c r="QRL9" s="363"/>
      <c r="QRM9" s="363"/>
      <c r="QRN9" s="363"/>
      <c r="QRO9" s="363"/>
      <c r="QRP9" s="363"/>
      <c r="QRQ9" s="363"/>
      <c r="QRR9" s="363"/>
      <c r="QRS9" s="363"/>
      <c r="QRT9" s="363"/>
      <c r="QRU9" s="363"/>
      <c r="QRV9" s="363"/>
      <c r="QRW9" s="363"/>
      <c r="QRX9" s="363"/>
      <c r="QRY9" s="363"/>
      <c r="QRZ9" s="363"/>
      <c r="QSA9" s="363"/>
      <c r="QSB9" s="363"/>
      <c r="QSC9" s="363"/>
      <c r="QSD9" s="363"/>
      <c r="QSE9" s="363"/>
      <c r="QSF9" s="363"/>
      <c r="QSG9" s="363"/>
      <c r="QSH9" s="363"/>
      <c r="QSI9" s="363"/>
      <c r="QSJ9" s="363"/>
      <c r="QSK9" s="363"/>
      <c r="QSL9" s="363"/>
      <c r="QSM9" s="363"/>
      <c r="QSN9" s="363"/>
      <c r="QSO9" s="363"/>
      <c r="QSP9" s="363"/>
      <c r="QSQ9" s="363"/>
      <c r="QSR9" s="363"/>
      <c r="QSS9" s="363"/>
      <c r="QST9" s="363"/>
      <c r="QSU9" s="363"/>
      <c r="QSV9" s="363"/>
      <c r="QSW9" s="363"/>
      <c r="QSX9" s="363"/>
      <c r="QSY9" s="363"/>
      <c r="QSZ9" s="363"/>
      <c r="QTA9" s="363"/>
      <c r="QTB9" s="363"/>
      <c r="QTC9" s="363"/>
      <c r="QTD9" s="363"/>
      <c r="QTE9" s="363"/>
      <c r="QTF9" s="363"/>
      <c r="QTG9" s="363"/>
      <c r="QTH9" s="363"/>
      <c r="QTI9" s="363"/>
      <c r="QTJ9" s="363"/>
      <c r="QTK9" s="363"/>
      <c r="QTL9" s="363"/>
      <c r="QTM9" s="363"/>
      <c r="QTN9" s="363"/>
      <c r="QTO9" s="363"/>
      <c r="QTP9" s="363"/>
      <c r="QTQ9" s="363"/>
      <c r="QTR9" s="363"/>
      <c r="QTS9" s="363"/>
      <c r="QTT9" s="363"/>
      <c r="QTU9" s="363"/>
      <c r="QTV9" s="363"/>
      <c r="QTW9" s="363"/>
      <c r="QTX9" s="363"/>
      <c r="QTY9" s="363"/>
      <c r="QTZ9" s="363"/>
      <c r="QUA9" s="363"/>
      <c r="QUB9" s="363"/>
      <c r="QUC9" s="363"/>
      <c r="QUD9" s="363"/>
      <c r="QUE9" s="363"/>
      <c r="QUF9" s="363"/>
      <c r="QUG9" s="363"/>
      <c r="QUH9" s="363"/>
      <c r="QUI9" s="363"/>
      <c r="QUJ9" s="363"/>
      <c r="QUK9" s="363"/>
      <c r="QUL9" s="363"/>
      <c r="QUM9" s="363"/>
      <c r="QUN9" s="363"/>
      <c r="QUO9" s="363"/>
      <c r="QUP9" s="363"/>
      <c r="QUQ9" s="363"/>
      <c r="QUR9" s="363"/>
      <c r="QUS9" s="363"/>
      <c r="QUT9" s="363"/>
      <c r="QUU9" s="363"/>
      <c r="QUV9" s="363"/>
      <c r="QUW9" s="363"/>
      <c r="QUX9" s="363"/>
      <c r="QUY9" s="363"/>
      <c r="QUZ9" s="363"/>
      <c r="QVA9" s="363"/>
      <c r="QVB9" s="363"/>
      <c r="QVC9" s="363"/>
      <c r="QVD9" s="363"/>
      <c r="QVE9" s="363"/>
      <c r="QVF9" s="363"/>
      <c r="QVG9" s="363"/>
      <c r="QVH9" s="363"/>
      <c r="QVI9" s="363"/>
      <c r="QVJ9" s="363"/>
      <c r="QVK9" s="363"/>
      <c r="QVL9" s="363"/>
      <c r="QVM9" s="363"/>
      <c r="QVN9" s="363"/>
      <c r="QVO9" s="363"/>
      <c r="QVP9" s="363"/>
      <c r="QVQ9" s="363"/>
      <c r="QVR9" s="363"/>
      <c r="QVS9" s="363"/>
      <c r="QVT9" s="363"/>
      <c r="QVU9" s="363"/>
      <c r="QVV9" s="363"/>
      <c r="QVW9" s="363"/>
      <c r="QVX9" s="363"/>
      <c r="QVY9" s="363"/>
      <c r="QVZ9" s="363"/>
      <c r="QWA9" s="363"/>
      <c r="QWB9" s="363"/>
      <c r="QWC9" s="363"/>
      <c r="QWD9" s="363"/>
      <c r="QWE9" s="363"/>
      <c r="QWF9" s="363"/>
      <c r="QWG9" s="363"/>
      <c r="QWH9" s="363"/>
      <c r="QWI9" s="363"/>
      <c r="QWJ9" s="363"/>
      <c r="QWK9" s="363"/>
      <c r="QWL9" s="363"/>
      <c r="QWM9" s="363"/>
      <c r="QWN9" s="363"/>
      <c r="QWO9" s="363"/>
      <c r="QWP9" s="363"/>
      <c r="QWQ9" s="363"/>
      <c r="QWR9" s="363"/>
      <c r="QWS9" s="363"/>
      <c r="QWT9" s="363"/>
      <c r="QWU9" s="363"/>
      <c r="QWV9" s="363"/>
      <c r="QWW9" s="363"/>
      <c r="QWX9" s="363"/>
      <c r="QWY9" s="363"/>
      <c r="QWZ9" s="363"/>
      <c r="QXA9" s="363"/>
      <c r="QXB9" s="363"/>
      <c r="QXC9" s="363"/>
      <c r="QXD9" s="363"/>
      <c r="QXE9" s="363"/>
      <c r="QXF9" s="363"/>
      <c r="QXG9" s="363"/>
      <c r="QXH9" s="363"/>
      <c r="QXI9" s="363"/>
      <c r="QXJ9" s="363"/>
      <c r="QXK9" s="363"/>
      <c r="QXL9" s="363"/>
      <c r="QXM9" s="363"/>
      <c r="QXN9" s="363"/>
      <c r="QXO9" s="363"/>
      <c r="QXP9" s="363"/>
      <c r="QXQ9" s="363"/>
      <c r="QXR9" s="363"/>
      <c r="QXS9" s="363"/>
      <c r="QXT9" s="363"/>
      <c r="QXU9" s="363"/>
      <c r="QXV9" s="363"/>
      <c r="QXW9" s="363"/>
      <c r="QXX9" s="363"/>
      <c r="QXY9" s="363"/>
      <c r="QXZ9" s="363"/>
      <c r="QYA9" s="363"/>
      <c r="QYB9" s="363"/>
      <c r="QYC9" s="363"/>
      <c r="QYD9" s="363"/>
      <c r="QYE9" s="363"/>
      <c r="QYF9" s="363"/>
      <c r="QYG9" s="363"/>
      <c r="QYH9" s="363"/>
      <c r="QYI9" s="363"/>
      <c r="QYJ9" s="363"/>
      <c r="QYK9" s="363"/>
      <c r="QYL9" s="363"/>
      <c r="QYM9" s="363"/>
      <c r="QYN9" s="363"/>
      <c r="QYO9" s="363"/>
      <c r="QYP9" s="363"/>
      <c r="QYQ9" s="363"/>
      <c r="QYR9" s="363"/>
      <c r="QYS9" s="363"/>
      <c r="QYT9" s="363"/>
      <c r="QYU9" s="363"/>
      <c r="QYV9" s="363"/>
      <c r="QYW9" s="363"/>
      <c r="QYX9" s="363"/>
      <c r="QYY9" s="363"/>
      <c r="QYZ9" s="363"/>
      <c r="QZA9" s="363"/>
      <c r="QZB9" s="363"/>
      <c r="QZC9" s="363"/>
      <c r="QZD9" s="363"/>
      <c r="QZE9" s="363"/>
      <c r="QZF9" s="363"/>
      <c r="QZG9" s="363"/>
      <c r="QZH9" s="363"/>
      <c r="QZI9" s="363"/>
      <c r="QZJ9" s="363"/>
      <c r="QZK9" s="363"/>
      <c r="QZL9" s="363"/>
      <c r="QZM9" s="363"/>
      <c r="QZN9" s="363"/>
      <c r="QZO9" s="363"/>
      <c r="QZP9" s="363"/>
      <c r="QZQ9" s="363"/>
      <c r="QZR9" s="363"/>
      <c r="QZS9" s="363"/>
      <c r="QZT9" s="363"/>
      <c r="QZU9" s="363"/>
      <c r="QZV9" s="363"/>
      <c r="QZW9" s="363"/>
      <c r="QZX9" s="363"/>
      <c r="QZY9" s="363"/>
      <c r="QZZ9" s="363"/>
      <c r="RAA9" s="363"/>
      <c r="RAB9" s="363"/>
      <c r="RAC9" s="363"/>
      <c r="RAD9" s="363"/>
      <c r="RAE9" s="363"/>
      <c r="RAF9" s="363"/>
      <c r="RAG9" s="363"/>
      <c r="RAH9" s="363"/>
      <c r="RAI9" s="363"/>
      <c r="RAJ9" s="363"/>
      <c r="RAK9" s="363"/>
      <c r="RAL9" s="363"/>
      <c r="RAM9" s="363"/>
      <c r="RAN9" s="363"/>
      <c r="RAO9" s="363"/>
      <c r="RAP9" s="363"/>
      <c r="RAQ9" s="363"/>
      <c r="RAR9" s="363"/>
      <c r="RAS9" s="363"/>
      <c r="RAT9" s="363"/>
      <c r="RAU9" s="363"/>
      <c r="RAV9" s="363"/>
      <c r="RAW9" s="363"/>
      <c r="RAX9" s="363"/>
      <c r="RAY9" s="363"/>
      <c r="RAZ9" s="363"/>
      <c r="RBA9" s="363"/>
      <c r="RBB9" s="363"/>
      <c r="RBC9" s="363"/>
      <c r="RBD9" s="363"/>
      <c r="RBE9" s="363"/>
      <c r="RBF9" s="363"/>
      <c r="RBG9" s="363"/>
      <c r="RBH9" s="363"/>
      <c r="RBI9" s="363"/>
      <c r="RBJ9" s="363"/>
      <c r="RBK9" s="363"/>
      <c r="RBL9" s="363"/>
      <c r="RBM9" s="363"/>
      <c r="RBN9" s="363"/>
      <c r="RBO9" s="363"/>
      <c r="RBP9" s="363"/>
      <c r="RBQ9" s="363"/>
      <c r="RBR9" s="363"/>
      <c r="RBS9" s="363"/>
      <c r="RBT9" s="363"/>
      <c r="RBU9" s="363"/>
      <c r="RBV9" s="363"/>
      <c r="RBW9" s="363"/>
      <c r="RBX9" s="363"/>
      <c r="RBY9" s="363"/>
      <c r="RBZ9" s="363"/>
      <c r="RCA9" s="363"/>
      <c r="RCB9" s="363"/>
      <c r="RCC9" s="363"/>
      <c r="RCD9" s="363"/>
      <c r="RCE9" s="363"/>
      <c r="RCF9" s="363"/>
      <c r="RCG9" s="363"/>
      <c r="RCH9" s="363"/>
      <c r="RCI9" s="363"/>
      <c r="RCJ9" s="363"/>
      <c r="RCK9" s="363"/>
      <c r="RCL9" s="363"/>
      <c r="RCM9" s="363"/>
      <c r="RCN9" s="363"/>
      <c r="RCO9" s="363"/>
      <c r="RCP9" s="363"/>
      <c r="RCQ9" s="363"/>
      <c r="RCR9" s="363"/>
      <c r="RCS9" s="363"/>
      <c r="RCT9" s="363"/>
      <c r="RCU9" s="363"/>
      <c r="RCV9" s="363"/>
      <c r="RCW9" s="363"/>
      <c r="RCX9" s="363"/>
      <c r="RCY9" s="363"/>
      <c r="RCZ9" s="363"/>
      <c r="RDA9" s="363"/>
      <c r="RDB9" s="363"/>
      <c r="RDC9" s="363"/>
      <c r="RDD9" s="363"/>
      <c r="RDE9" s="363"/>
      <c r="RDF9" s="363"/>
      <c r="RDG9" s="363"/>
      <c r="RDH9" s="363"/>
      <c r="RDI9" s="363"/>
      <c r="RDJ9" s="363"/>
      <c r="RDK9" s="363"/>
      <c r="RDL9" s="363"/>
      <c r="RDM9" s="363"/>
      <c r="RDN9" s="363"/>
      <c r="RDO9" s="363"/>
      <c r="RDP9" s="363"/>
      <c r="RDQ9" s="363"/>
      <c r="RDR9" s="363"/>
      <c r="RDS9" s="363"/>
      <c r="RDT9" s="363"/>
      <c r="RDU9" s="363"/>
      <c r="RDV9" s="363"/>
      <c r="RDW9" s="363"/>
      <c r="RDX9" s="363"/>
      <c r="RDY9" s="363"/>
      <c r="RDZ9" s="363"/>
      <c r="REA9" s="363"/>
      <c r="REB9" s="363"/>
      <c r="REC9" s="363"/>
      <c r="RED9" s="363"/>
      <c r="REE9" s="363"/>
      <c r="REF9" s="363"/>
      <c r="REG9" s="363"/>
      <c r="REH9" s="363"/>
      <c r="REI9" s="363"/>
      <c r="REJ9" s="363"/>
      <c r="REK9" s="363"/>
      <c r="REL9" s="363"/>
      <c r="REM9" s="363"/>
      <c r="REN9" s="363"/>
      <c r="REO9" s="363"/>
      <c r="REP9" s="363"/>
      <c r="REQ9" s="363"/>
      <c r="RER9" s="363"/>
      <c r="RES9" s="363"/>
      <c r="RET9" s="363"/>
      <c r="REU9" s="363"/>
      <c r="REV9" s="363"/>
      <c r="REW9" s="363"/>
      <c r="REX9" s="363"/>
      <c r="REY9" s="363"/>
      <c r="REZ9" s="363"/>
      <c r="RFA9" s="363"/>
      <c r="RFB9" s="363"/>
      <c r="RFC9" s="363"/>
      <c r="RFD9" s="363"/>
      <c r="RFE9" s="363"/>
      <c r="RFF9" s="363"/>
      <c r="RFG9" s="363"/>
      <c r="RFH9" s="363"/>
      <c r="RFI9" s="363"/>
      <c r="RFJ9" s="363"/>
      <c r="RFK9" s="363"/>
      <c r="RFL9" s="363"/>
      <c r="RFM9" s="363"/>
      <c r="RFN9" s="363"/>
      <c r="RFO9" s="363"/>
      <c r="RFP9" s="363"/>
      <c r="RFQ9" s="363"/>
      <c r="RFR9" s="363"/>
      <c r="RFS9" s="363"/>
      <c r="RFT9" s="363"/>
      <c r="RFU9" s="363"/>
      <c r="RFV9" s="363"/>
      <c r="RFW9" s="363"/>
      <c r="RFX9" s="363"/>
      <c r="RFY9" s="363"/>
      <c r="RFZ9" s="363"/>
      <c r="RGA9" s="363"/>
      <c r="RGB9" s="363"/>
      <c r="RGC9" s="363"/>
      <c r="RGD9" s="363"/>
      <c r="RGE9" s="363"/>
      <c r="RGF9" s="363"/>
      <c r="RGG9" s="363"/>
      <c r="RGH9" s="363"/>
      <c r="RGI9" s="363"/>
      <c r="RGJ9" s="363"/>
      <c r="RGK9" s="363"/>
      <c r="RGL9" s="363"/>
      <c r="RGM9" s="363"/>
      <c r="RGN9" s="363"/>
      <c r="RGO9" s="363"/>
      <c r="RGP9" s="363"/>
      <c r="RGQ9" s="363"/>
      <c r="RGR9" s="363"/>
      <c r="RGS9" s="363"/>
      <c r="RGT9" s="363"/>
      <c r="RGU9" s="363"/>
      <c r="RGV9" s="363"/>
      <c r="RGW9" s="363"/>
      <c r="RGX9" s="363"/>
      <c r="RGY9" s="363"/>
      <c r="RGZ9" s="363"/>
      <c r="RHA9" s="363"/>
      <c r="RHB9" s="363"/>
      <c r="RHC9" s="363"/>
      <c r="RHD9" s="363"/>
      <c r="RHE9" s="363"/>
      <c r="RHF9" s="363"/>
      <c r="RHG9" s="363"/>
      <c r="RHH9" s="363"/>
      <c r="RHI9" s="363"/>
      <c r="RHJ9" s="363"/>
      <c r="RHK9" s="363"/>
      <c r="RHL9" s="363"/>
      <c r="RHM9" s="363"/>
      <c r="RHN9" s="363"/>
      <c r="RHO9" s="363"/>
      <c r="RHP9" s="363"/>
      <c r="RHQ9" s="363"/>
      <c r="RHR9" s="363"/>
      <c r="RHS9" s="363"/>
      <c r="RHT9" s="363"/>
      <c r="RHU9" s="363"/>
      <c r="RHV9" s="363"/>
      <c r="RHW9" s="363"/>
      <c r="RHX9" s="363"/>
      <c r="RHY9" s="363"/>
      <c r="RHZ9" s="363"/>
      <c r="RIA9" s="363"/>
      <c r="RIB9" s="363"/>
      <c r="RIC9" s="363"/>
      <c r="RID9" s="363"/>
      <c r="RIE9" s="363"/>
      <c r="RIF9" s="363"/>
      <c r="RIG9" s="363"/>
      <c r="RIH9" s="363"/>
      <c r="RII9" s="363"/>
      <c r="RIJ9" s="363"/>
      <c r="RIK9" s="363"/>
      <c r="RIL9" s="363"/>
      <c r="RIM9" s="363"/>
      <c r="RIN9" s="363"/>
      <c r="RIO9" s="363"/>
      <c r="RIP9" s="363"/>
      <c r="RIQ9" s="363"/>
      <c r="RIR9" s="363"/>
      <c r="RIS9" s="363"/>
      <c r="RIT9" s="363"/>
      <c r="RIU9" s="363"/>
      <c r="RIV9" s="363"/>
      <c r="RIW9" s="363"/>
      <c r="RIX9" s="363"/>
      <c r="RIY9" s="363"/>
      <c r="RIZ9" s="363"/>
      <c r="RJA9" s="363"/>
      <c r="RJB9" s="363"/>
      <c r="RJC9" s="363"/>
      <c r="RJD9" s="363"/>
      <c r="RJE9" s="363"/>
      <c r="RJF9" s="363"/>
      <c r="RJG9" s="363"/>
      <c r="RJH9" s="363"/>
      <c r="RJI9" s="363"/>
      <c r="RJJ9" s="363"/>
      <c r="RJK9" s="363"/>
      <c r="RJL9" s="363"/>
      <c r="RJM9" s="363"/>
      <c r="RJN9" s="363"/>
      <c r="RJO9" s="363"/>
      <c r="RJP9" s="363"/>
      <c r="RJQ9" s="363"/>
      <c r="RJR9" s="363"/>
      <c r="RJS9" s="363"/>
      <c r="RJT9" s="363"/>
      <c r="RJU9" s="363"/>
      <c r="RJV9" s="363"/>
      <c r="RJW9" s="363"/>
      <c r="RJX9" s="363"/>
      <c r="RJY9" s="363"/>
      <c r="RJZ9" s="363"/>
      <c r="RKA9" s="363"/>
      <c r="RKB9" s="363"/>
      <c r="RKC9" s="363"/>
      <c r="RKD9" s="363"/>
      <c r="RKE9" s="363"/>
      <c r="RKF9" s="363"/>
      <c r="RKG9" s="363"/>
      <c r="RKH9" s="363"/>
      <c r="RKI9" s="363"/>
      <c r="RKJ9" s="363"/>
      <c r="RKK9" s="363"/>
      <c r="RKL9" s="363"/>
      <c r="RKM9" s="363"/>
      <c r="RKN9" s="363"/>
      <c r="RKO9" s="363"/>
      <c r="RKP9" s="363"/>
      <c r="RKQ9" s="363"/>
      <c r="RKR9" s="363"/>
      <c r="RKS9" s="363"/>
      <c r="RKT9" s="363"/>
      <c r="RKU9" s="363"/>
      <c r="RKV9" s="363"/>
      <c r="RKW9" s="363"/>
      <c r="RKX9" s="363"/>
      <c r="RKY9" s="363"/>
      <c r="RKZ9" s="363"/>
      <c r="RLA9" s="363"/>
      <c r="RLB9" s="363"/>
      <c r="RLC9" s="363"/>
      <c r="RLD9" s="363"/>
      <c r="RLE9" s="363"/>
      <c r="RLF9" s="363"/>
      <c r="RLG9" s="363"/>
      <c r="RLH9" s="363"/>
      <c r="RLI9" s="363"/>
      <c r="RLJ9" s="363"/>
      <c r="RLK9" s="363"/>
      <c r="RLL9" s="363"/>
      <c r="RLM9" s="363"/>
      <c r="RLN9" s="363"/>
      <c r="RLO9" s="363"/>
      <c r="RLP9" s="363"/>
      <c r="RLQ9" s="363"/>
      <c r="RLR9" s="363"/>
      <c r="RLS9" s="363"/>
      <c r="RLT9" s="363"/>
      <c r="RLU9" s="363"/>
      <c r="RLV9" s="363"/>
      <c r="RLW9" s="363"/>
      <c r="RLX9" s="363"/>
      <c r="RLY9" s="363"/>
      <c r="RLZ9" s="363"/>
      <c r="RMA9" s="363"/>
      <c r="RMB9" s="363"/>
      <c r="RMC9" s="363"/>
      <c r="RMD9" s="363"/>
      <c r="RME9" s="363"/>
      <c r="RMF9" s="363"/>
      <c r="RMG9" s="363"/>
      <c r="RMH9" s="363"/>
      <c r="RMI9" s="363"/>
      <c r="RMJ9" s="363"/>
      <c r="RMK9" s="363"/>
      <c r="RML9" s="363"/>
      <c r="RMM9" s="363"/>
      <c r="RMN9" s="363"/>
      <c r="RMO9" s="363"/>
      <c r="RMP9" s="363"/>
      <c r="RMQ9" s="363"/>
      <c r="RMR9" s="363"/>
      <c r="RMS9" s="363"/>
      <c r="RMT9" s="363"/>
      <c r="RMU9" s="363"/>
      <c r="RMV9" s="363"/>
      <c r="RMW9" s="363"/>
      <c r="RMX9" s="363"/>
      <c r="RMY9" s="363"/>
      <c r="RMZ9" s="363"/>
      <c r="RNA9" s="363"/>
      <c r="RNB9" s="363"/>
      <c r="RNC9" s="363"/>
      <c r="RND9" s="363"/>
      <c r="RNE9" s="363"/>
      <c r="RNF9" s="363"/>
      <c r="RNG9" s="363"/>
      <c r="RNH9" s="363"/>
      <c r="RNI9" s="363"/>
      <c r="RNJ9" s="363"/>
      <c r="RNK9" s="363"/>
      <c r="RNL9" s="363"/>
      <c r="RNM9" s="363"/>
      <c r="RNN9" s="363"/>
      <c r="RNO9" s="363"/>
      <c r="RNP9" s="363"/>
      <c r="RNQ9" s="363"/>
      <c r="RNR9" s="363"/>
      <c r="RNS9" s="363"/>
      <c r="RNT9" s="363"/>
      <c r="RNU9" s="363"/>
      <c r="RNV9" s="363"/>
      <c r="RNW9" s="363"/>
      <c r="RNX9" s="363"/>
      <c r="RNY9" s="363"/>
      <c r="RNZ9" s="363"/>
      <c r="ROA9" s="363"/>
      <c r="ROB9" s="363"/>
      <c r="ROC9" s="363"/>
      <c r="ROD9" s="363"/>
      <c r="ROE9" s="363"/>
      <c r="ROF9" s="363"/>
      <c r="ROG9" s="363"/>
      <c r="ROH9" s="363"/>
      <c r="ROI9" s="363"/>
      <c r="ROJ9" s="363"/>
      <c r="ROK9" s="363"/>
      <c r="ROL9" s="363"/>
      <c r="ROM9" s="363"/>
      <c r="RON9" s="363"/>
      <c r="ROO9" s="363"/>
      <c r="ROP9" s="363"/>
      <c r="ROQ9" s="363"/>
      <c r="ROR9" s="363"/>
      <c r="ROS9" s="363"/>
      <c r="ROT9" s="363"/>
      <c r="ROU9" s="363"/>
      <c r="ROV9" s="363"/>
      <c r="ROW9" s="363"/>
      <c r="ROX9" s="363"/>
      <c r="ROY9" s="363"/>
      <c r="ROZ9" s="363"/>
      <c r="RPA9" s="363"/>
      <c r="RPB9" s="363"/>
      <c r="RPC9" s="363"/>
      <c r="RPD9" s="363"/>
      <c r="RPE9" s="363"/>
      <c r="RPF9" s="363"/>
      <c r="RPG9" s="363"/>
      <c r="RPH9" s="363"/>
      <c r="RPI9" s="363"/>
      <c r="RPJ9" s="363"/>
      <c r="RPK9" s="363"/>
      <c r="RPL9" s="363"/>
      <c r="RPM9" s="363"/>
      <c r="RPN9" s="363"/>
      <c r="RPO9" s="363"/>
      <c r="RPP9" s="363"/>
      <c r="RPQ9" s="363"/>
      <c r="RPR9" s="363"/>
      <c r="RPS9" s="363"/>
      <c r="RPT9" s="363"/>
      <c r="RPU9" s="363"/>
      <c r="RPV9" s="363"/>
      <c r="RPW9" s="363"/>
      <c r="RPX9" s="363"/>
      <c r="RPY9" s="363"/>
      <c r="RPZ9" s="363"/>
      <c r="RQA9" s="363"/>
      <c r="RQB9" s="363"/>
      <c r="RQC9" s="363"/>
      <c r="RQD9" s="363"/>
      <c r="RQE9" s="363"/>
      <c r="RQF9" s="363"/>
      <c r="RQG9" s="363"/>
      <c r="RQH9" s="363"/>
      <c r="RQI9" s="363"/>
      <c r="RQJ9" s="363"/>
      <c r="RQK9" s="363"/>
      <c r="RQL9" s="363"/>
      <c r="RQM9" s="363"/>
      <c r="RQN9" s="363"/>
      <c r="RQO9" s="363"/>
      <c r="RQP9" s="363"/>
      <c r="RQQ9" s="363"/>
      <c r="RQR9" s="363"/>
      <c r="RQS9" s="363"/>
      <c r="RQT9" s="363"/>
      <c r="RQU9" s="363"/>
      <c r="RQV9" s="363"/>
      <c r="RQW9" s="363"/>
      <c r="RQX9" s="363"/>
      <c r="RQY9" s="363"/>
      <c r="RQZ9" s="363"/>
      <c r="RRA9" s="363"/>
      <c r="RRB9" s="363"/>
      <c r="RRC9" s="363"/>
      <c r="RRD9" s="363"/>
      <c r="RRE9" s="363"/>
      <c r="RRF9" s="363"/>
      <c r="RRG9" s="363"/>
      <c r="RRH9" s="363"/>
      <c r="RRI9" s="363"/>
      <c r="RRJ9" s="363"/>
      <c r="RRK9" s="363"/>
      <c r="RRL9" s="363"/>
      <c r="RRM9" s="363"/>
      <c r="RRN9" s="363"/>
      <c r="RRO9" s="363"/>
      <c r="RRP9" s="363"/>
      <c r="RRQ9" s="363"/>
      <c r="RRR9" s="363"/>
      <c r="RRS9" s="363"/>
      <c r="RRT9" s="363"/>
      <c r="RRU9" s="363"/>
      <c r="RRV9" s="363"/>
      <c r="RRW9" s="363"/>
      <c r="RRX9" s="363"/>
      <c r="RRY9" s="363"/>
      <c r="RRZ9" s="363"/>
      <c r="RSA9" s="363"/>
      <c r="RSB9" s="363"/>
      <c r="RSC9" s="363"/>
      <c r="RSD9" s="363"/>
      <c r="RSE9" s="363"/>
      <c r="RSF9" s="363"/>
      <c r="RSG9" s="363"/>
      <c r="RSH9" s="363"/>
      <c r="RSI9" s="363"/>
      <c r="RSJ9" s="363"/>
      <c r="RSK9" s="363"/>
      <c r="RSL9" s="363"/>
      <c r="RSM9" s="363"/>
      <c r="RSN9" s="363"/>
      <c r="RSO9" s="363"/>
      <c r="RSP9" s="363"/>
      <c r="RSQ9" s="363"/>
      <c r="RSR9" s="363"/>
      <c r="RSS9" s="363"/>
      <c r="RST9" s="363"/>
      <c r="RSU9" s="363"/>
      <c r="RSV9" s="363"/>
      <c r="RSW9" s="363"/>
      <c r="RSX9" s="363"/>
      <c r="RSY9" s="363"/>
      <c r="RSZ9" s="363"/>
      <c r="RTA9" s="363"/>
      <c r="RTB9" s="363"/>
      <c r="RTC9" s="363"/>
      <c r="RTD9" s="363"/>
      <c r="RTE9" s="363"/>
      <c r="RTF9" s="363"/>
      <c r="RTG9" s="363"/>
      <c r="RTH9" s="363"/>
      <c r="RTI9" s="363"/>
      <c r="RTJ9" s="363"/>
      <c r="RTK9" s="363"/>
      <c r="RTL9" s="363"/>
      <c r="RTM9" s="363"/>
      <c r="RTN9" s="363"/>
      <c r="RTO9" s="363"/>
      <c r="RTP9" s="363"/>
      <c r="RTQ9" s="363"/>
      <c r="RTR9" s="363"/>
      <c r="RTS9" s="363"/>
      <c r="RTT9" s="363"/>
      <c r="RTU9" s="363"/>
      <c r="RTV9" s="363"/>
      <c r="RTW9" s="363"/>
      <c r="RTX9" s="363"/>
      <c r="RTY9" s="363"/>
      <c r="RTZ9" s="363"/>
      <c r="RUA9" s="363"/>
      <c r="RUB9" s="363"/>
      <c r="RUC9" s="363"/>
      <c r="RUD9" s="363"/>
      <c r="RUE9" s="363"/>
      <c r="RUF9" s="363"/>
      <c r="RUG9" s="363"/>
      <c r="RUH9" s="363"/>
      <c r="RUI9" s="363"/>
      <c r="RUJ9" s="363"/>
      <c r="RUK9" s="363"/>
      <c r="RUL9" s="363"/>
      <c r="RUM9" s="363"/>
      <c r="RUN9" s="363"/>
      <c r="RUO9" s="363"/>
      <c r="RUP9" s="363"/>
      <c r="RUQ9" s="363"/>
      <c r="RUR9" s="363"/>
      <c r="RUS9" s="363"/>
      <c r="RUT9" s="363"/>
      <c r="RUU9" s="363"/>
      <c r="RUV9" s="363"/>
      <c r="RUW9" s="363"/>
      <c r="RUX9" s="363"/>
      <c r="RUY9" s="363"/>
      <c r="RUZ9" s="363"/>
      <c r="RVA9" s="363"/>
      <c r="RVB9" s="363"/>
      <c r="RVC9" s="363"/>
      <c r="RVD9" s="363"/>
      <c r="RVE9" s="363"/>
      <c r="RVF9" s="363"/>
      <c r="RVG9" s="363"/>
      <c r="RVH9" s="363"/>
      <c r="RVI9" s="363"/>
      <c r="RVJ9" s="363"/>
      <c r="RVK9" s="363"/>
      <c r="RVL9" s="363"/>
      <c r="RVM9" s="363"/>
      <c r="RVN9" s="363"/>
      <c r="RVO9" s="363"/>
      <c r="RVP9" s="363"/>
      <c r="RVQ9" s="363"/>
      <c r="RVR9" s="363"/>
      <c r="RVS9" s="363"/>
      <c r="RVT9" s="363"/>
      <c r="RVU9" s="363"/>
      <c r="RVV9" s="363"/>
      <c r="RVW9" s="363"/>
      <c r="RVX9" s="363"/>
      <c r="RVY9" s="363"/>
      <c r="RVZ9" s="363"/>
      <c r="RWA9" s="363"/>
      <c r="RWB9" s="363"/>
      <c r="RWC9" s="363"/>
      <c r="RWD9" s="363"/>
      <c r="RWE9" s="363"/>
      <c r="RWF9" s="363"/>
      <c r="RWG9" s="363"/>
      <c r="RWH9" s="363"/>
      <c r="RWI9" s="363"/>
      <c r="RWJ9" s="363"/>
      <c r="RWK9" s="363"/>
      <c r="RWL9" s="363"/>
      <c r="RWM9" s="363"/>
      <c r="RWN9" s="363"/>
      <c r="RWO9" s="363"/>
      <c r="RWP9" s="363"/>
      <c r="RWQ9" s="363"/>
      <c r="RWR9" s="363"/>
      <c r="RWS9" s="363"/>
      <c r="RWT9" s="363"/>
      <c r="RWU9" s="363"/>
      <c r="RWV9" s="363"/>
      <c r="RWW9" s="363"/>
      <c r="RWX9" s="363"/>
      <c r="RWY9" s="363"/>
      <c r="RWZ9" s="363"/>
      <c r="RXA9" s="363"/>
      <c r="RXB9" s="363"/>
      <c r="RXC9" s="363"/>
      <c r="RXD9" s="363"/>
      <c r="RXE9" s="363"/>
      <c r="RXF9" s="363"/>
      <c r="RXG9" s="363"/>
      <c r="RXH9" s="363"/>
      <c r="RXI9" s="363"/>
      <c r="RXJ9" s="363"/>
      <c r="RXK9" s="363"/>
      <c r="RXL9" s="363"/>
      <c r="RXM9" s="363"/>
      <c r="RXN9" s="363"/>
      <c r="RXO9" s="363"/>
      <c r="RXP9" s="363"/>
      <c r="RXQ9" s="363"/>
      <c r="RXR9" s="363"/>
      <c r="RXS9" s="363"/>
      <c r="RXT9" s="363"/>
      <c r="RXU9" s="363"/>
      <c r="RXV9" s="363"/>
      <c r="RXW9" s="363"/>
      <c r="RXX9" s="363"/>
      <c r="RXY9" s="363"/>
      <c r="RXZ9" s="363"/>
      <c r="RYA9" s="363"/>
      <c r="RYB9" s="363"/>
      <c r="RYC9" s="363"/>
      <c r="RYD9" s="363"/>
      <c r="RYE9" s="363"/>
      <c r="RYF9" s="363"/>
      <c r="RYG9" s="363"/>
      <c r="RYH9" s="363"/>
      <c r="RYI9" s="363"/>
      <c r="RYJ9" s="363"/>
      <c r="RYK9" s="363"/>
      <c r="RYL9" s="363"/>
      <c r="RYM9" s="363"/>
      <c r="RYN9" s="363"/>
      <c r="RYO9" s="363"/>
      <c r="RYP9" s="363"/>
      <c r="RYQ9" s="363"/>
      <c r="RYR9" s="363"/>
      <c r="RYS9" s="363"/>
      <c r="RYT9" s="363"/>
      <c r="RYU9" s="363"/>
      <c r="RYV9" s="363"/>
      <c r="RYW9" s="363"/>
      <c r="RYX9" s="363"/>
      <c r="RYY9" s="363"/>
      <c r="RYZ9" s="363"/>
      <c r="RZA9" s="363"/>
      <c r="RZB9" s="363"/>
      <c r="RZC9" s="363"/>
      <c r="RZD9" s="363"/>
      <c r="RZE9" s="363"/>
      <c r="RZF9" s="363"/>
      <c r="RZG9" s="363"/>
      <c r="RZH9" s="363"/>
      <c r="RZI9" s="363"/>
      <c r="RZJ9" s="363"/>
      <c r="RZK9" s="363"/>
      <c r="RZL9" s="363"/>
      <c r="RZM9" s="363"/>
      <c r="RZN9" s="363"/>
      <c r="RZO9" s="363"/>
      <c r="RZP9" s="363"/>
      <c r="RZQ9" s="363"/>
      <c r="RZR9" s="363"/>
      <c r="RZS9" s="363"/>
      <c r="RZT9" s="363"/>
      <c r="RZU9" s="363"/>
      <c r="RZV9" s="363"/>
      <c r="RZW9" s="363"/>
      <c r="RZX9" s="363"/>
      <c r="RZY9" s="363"/>
      <c r="RZZ9" s="363"/>
      <c r="SAA9" s="363"/>
      <c r="SAB9" s="363"/>
      <c r="SAC9" s="363"/>
      <c r="SAD9" s="363"/>
      <c r="SAE9" s="363"/>
      <c r="SAF9" s="363"/>
      <c r="SAG9" s="363"/>
      <c r="SAH9" s="363"/>
      <c r="SAI9" s="363"/>
      <c r="SAJ9" s="363"/>
      <c r="SAK9" s="363"/>
      <c r="SAL9" s="363"/>
      <c r="SAM9" s="363"/>
      <c r="SAN9" s="363"/>
      <c r="SAO9" s="363"/>
      <c r="SAP9" s="363"/>
      <c r="SAQ9" s="363"/>
      <c r="SAR9" s="363"/>
      <c r="SAS9" s="363"/>
      <c r="SAT9" s="363"/>
      <c r="SAU9" s="363"/>
      <c r="SAV9" s="363"/>
      <c r="SAW9" s="363"/>
      <c r="SAX9" s="363"/>
      <c r="SAY9" s="363"/>
      <c r="SAZ9" s="363"/>
      <c r="SBA9" s="363"/>
      <c r="SBB9" s="363"/>
      <c r="SBC9" s="363"/>
      <c r="SBD9" s="363"/>
      <c r="SBE9" s="363"/>
      <c r="SBF9" s="363"/>
      <c r="SBG9" s="363"/>
      <c r="SBH9" s="363"/>
      <c r="SBI9" s="363"/>
      <c r="SBJ9" s="363"/>
      <c r="SBK9" s="363"/>
      <c r="SBL9" s="363"/>
      <c r="SBM9" s="363"/>
      <c r="SBN9" s="363"/>
      <c r="SBO9" s="363"/>
      <c r="SBP9" s="363"/>
      <c r="SBQ9" s="363"/>
      <c r="SBR9" s="363"/>
      <c r="SBS9" s="363"/>
      <c r="SBT9" s="363"/>
      <c r="SBU9" s="363"/>
      <c r="SBV9" s="363"/>
      <c r="SBW9" s="363"/>
      <c r="SBX9" s="363"/>
      <c r="SBY9" s="363"/>
      <c r="SBZ9" s="363"/>
      <c r="SCA9" s="363"/>
      <c r="SCB9" s="363"/>
      <c r="SCC9" s="363"/>
      <c r="SCD9" s="363"/>
      <c r="SCE9" s="363"/>
      <c r="SCF9" s="363"/>
      <c r="SCG9" s="363"/>
      <c r="SCH9" s="363"/>
      <c r="SCI9" s="363"/>
      <c r="SCJ9" s="363"/>
      <c r="SCK9" s="363"/>
      <c r="SCL9" s="363"/>
      <c r="SCM9" s="363"/>
      <c r="SCN9" s="363"/>
      <c r="SCO9" s="363"/>
      <c r="SCP9" s="363"/>
      <c r="SCQ9" s="363"/>
      <c r="SCR9" s="363"/>
      <c r="SCS9" s="363"/>
      <c r="SCT9" s="363"/>
      <c r="SCU9" s="363"/>
      <c r="SCV9" s="363"/>
      <c r="SCW9" s="363"/>
      <c r="SCX9" s="363"/>
      <c r="SCY9" s="363"/>
      <c r="SCZ9" s="363"/>
      <c r="SDA9" s="363"/>
      <c r="SDB9" s="363"/>
      <c r="SDC9" s="363"/>
      <c r="SDD9" s="363"/>
      <c r="SDE9" s="363"/>
      <c r="SDF9" s="363"/>
      <c r="SDG9" s="363"/>
      <c r="SDH9" s="363"/>
      <c r="SDI9" s="363"/>
      <c r="SDJ9" s="363"/>
      <c r="SDK9" s="363"/>
      <c r="SDL9" s="363"/>
      <c r="SDM9" s="363"/>
      <c r="SDN9" s="363"/>
      <c r="SDO9" s="363"/>
      <c r="SDP9" s="363"/>
      <c r="SDQ9" s="363"/>
      <c r="SDR9" s="363"/>
      <c r="SDS9" s="363"/>
      <c r="SDT9" s="363"/>
      <c r="SDU9" s="363"/>
      <c r="SDV9" s="363"/>
      <c r="SDW9" s="363"/>
      <c r="SDX9" s="363"/>
      <c r="SDY9" s="363"/>
      <c r="SDZ9" s="363"/>
      <c r="SEA9" s="363"/>
      <c r="SEB9" s="363"/>
      <c r="SEC9" s="363"/>
      <c r="SED9" s="363"/>
      <c r="SEE9" s="363"/>
      <c r="SEF9" s="363"/>
      <c r="SEG9" s="363"/>
      <c r="SEH9" s="363"/>
      <c r="SEI9" s="363"/>
      <c r="SEJ9" s="363"/>
      <c r="SEK9" s="363"/>
      <c r="SEL9" s="363"/>
      <c r="SEM9" s="363"/>
      <c r="SEN9" s="363"/>
      <c r="SEO9" s="363"/>
      <c r="SEP9" s="363"/>
      <c r="SEQ9" s="363"/>
      <c r="SER9" s="363"/>
      <c r="SES9" s="363"/>
      <c r="SET9" s="363"/>
      <c r="SEU9" s="363"/>
      <c r="SEV9" s="363"/>
      <c r="SEW9" s="363"/>
      <c r="SEX9" s="363"/>
      <c r="SEY9" s="363"/>
      <c r="SEZ9" s="363"/>
      <c r="SFA9" s="363"/>
      <c r="SFB9" s="363"/>
      <c r="SFC9" s="363"/>
      <c r="SFD9" s="363"/>
      <c r="SFE9" s="363"/>
      <c r="SFF9" s="363"/>
      <c r="SFG9" s="363"/>
      <c r="SFH9" s="363"/>
      <c r="SFI9" s="363"/>
      <c r="SFJ9" s="363"/>
      <c r="SFK9" s="363"/>
      <c r="SFL9" s="363"/>
      <c r="SFM9" s="363"/>
      <c r="SFN9" s="363"/>
      <c r="SFO9" s="363"/>
      <c r="SFP9" s="363"/>
      <c r="SFQ9" s="363"/>
      <c r="SFR9" s="363"/>
      <c r="SFS9" s="363"/>
      <c r="SFT9" s="363"/>
      <c r="SFU9" s="363"/>
      <c r="SFV9" s="363"/>
      <c r="SFW9" s="363"/>
      <c r="SFX9" s="363"/>
      <c r="SFY9" s="363"/>
      <c r="SFZ9" s="363"/>
      <c r="SGA9" s="363"/>
      <c r="SGB9" s="363"/>
      <c r="SGC9" s="363"/>
      <c r="SGD9" s="363"/>
      <c r="SGE9" s="363"/>
      <c r="SGF9" s="363"/>
      <c r="SGG9" s="363"/>
      <c r="SGH9" s="363"/>
      <c r="SGI9" s="363"/>
      <c r="SGJ9" s="363"/>
      <c r="SGK9" s="363"/>
      <c r="SGL9" s="363"/>
      <c r="SGM9" s="363"/>
      <c r="SGN9" s="363"/>
      <c r="SGO9" s="363"/>
      <c r="SGP9" s="363"/>
      <c r="SGQ9" s="363"/>
      <c r="SGR9" s="363"/>
      <c r="SGS9" s="363"/>
      <c r="SGT9" s="363"/>
      <c r="SGU9" s="363"/>
      <c r="SGV9" s="363"/>
      <c r="SGW9" s="363"/>
      <c r="SGX9" s="363"/>
      <c r="SGY9" s="363"/>
      <c r="SGZ9" s="363"/>
      <c r="SHA9" s="363"/>
      <c r="SHB9" s="363"/>
      <c r="SHC9" s="363"/>
      <c r="SHD9" s="363"/>
      <c r="SHE9" s="363"/>
      <c r="SHF9" s="363"/>
      <c r="SHG9" s="363"/>
      <c r="SHH9" s="363"/>
      <c r="SHI9" s="363"/>
      <c r="SHJ9" s="363"/>
      <c r="SHK9" s="363"/>
      <c r="SHL9" s="363"/>
      <c r="SHM9" s="363"/>
      <c r="SHN9" s="363"/>
      <c r="SHO9" s="363"/>
      <c r="SHP9" s="363"/>
      <c r="SHQ9" s="363"/>
      <c r="SHR9" s="363"/>
      <c r="SHS9" s="363"/>
      <c r="SHT9" s="363"/>
      <c r="SHU9" s="363"/>
      <c r="SHV9" s="363"/>
      <c r="SHW9" s="363"/>
      <c r="SHX9" s="363"/>
      <c r="SHY9" s="363"/>
      <c r="SHZ9" s="363"/>
      <c r="SIA9" s="363"/>
      <c r="SIB9" s="363"/>
      <c r="SIC9" s="363"/>
      <c r="SID9" s="363"/>
      <c r="SIE9" s="363"/>
      <c r="SIF9" s="363"/>
      <c r="SIG9" s="363"/>
      <c r="SIH9" s="363"/>
      <c r="SII9" s="363"/>
      <c r="SIJ9" s="363"/>
      <c r="SIK9" s="363"/>
      <c r="SIL9" s="363"/>
      <c r="SIM9" s="363"/>
      <c r="SIN9" s="363"/>
      <c r="SIO9" s="363"/>
      <c r="SIP9" s="363"/>
      <c r="SIQ9" s="363"/>
      <c r="SIR9" s="363"/>
      <c r="SIS9" s="363"/>
      <c r="SIT9" s="363"/>
      <c r="SIU9" s="363"/>
      <c r="SIV9" s="363"/>
      <c r="SIW9" s="363"/>
      <c r="SIX9" s="363"/>
      <c r="SIY9" s="363"/>
      <c r="SIZ9" s="363"/>
      <c r="SJA9" s="363"/>
      <c r="SJB9" s="363"/>
      <c r="SJC9" s="363"/>
      <c r="SJD9" s="363"/>
      <c r="SJE9" s="363"/>
      <c r="SJF9" s="363"/>
      <c r="SJG9" s="363"/>
      <c r="SJH9" s="363"/>
      <c r="SJI9" s="363"/>
      <c r="SJJ9" s="363"/>
      <c r="SJK9" s="363"/>
      <c r="SJL9" s="363"/>
      <c r="SJM9" s="363"/>
      <c r="SJN9" s="363"/>
      <c r="SJO9" s="363"/>
      <c r="SJP9" s="363"/>
      <c r="SJQ9" s="363"/>
      <c r="SJR9" s="363"/>
      <c r="SJS9" s="363"/>
      <c r="SJT9" s="363"/>
      <c r="SJU9" s="363"/>
      <c r="SJV9" s="363"/>
      <c r="SJW9" s="363"/>
      <c r="SJX9" s="363"/>
      <c r="SJY9" s="363"/>
      <c r="SJZ9" s="363"/>
      <c r="SKA9" s="363"/>
      <c r="SKB9" s="363"/>
      <c r="SKC9" s="363"/>
      <c r="SKD9" s="363"/>
      <c r="SKE9" s="363"/>
      <c r="SKF9" s="363"/>
      <c r="SKG9" s="363"/>
      <c r="SKH9" s="363"/>
      <c r="SKI9" s="363"/>
      <c r="SKJ9" s="363"/>
      <c r="SKK9" s="363"/>
      <c r="SKL9" s="363"/>
      <c r="SKM9" s="363"/>
      <c r="SKN9" s="363"/>
      <c r="SKO9" s="363"/>
      <c r="SKP9" s="363"/>
      <c r="SKQ9" s="363"/>
      <c r="SKR9" s="363"/>
      <c r="SKS9" s="363"/>
      <c r="SKT9" s="363"/>
      <c r="SKU9" s="363"/>
      <c r="SKV9" s="363"/>
      <c r="SKW9" s="363"/>
      <c r="SKX9" s="363"/>
      <c r="SKY9" s="363"/>
      <c r="SKZ9" s="363"/>
      <c r="SLA9" s="363"/>
      <c r="SLB9" s="363"/>
      <c r="SLC9" s="363"/>
      <c r="SLD9" s="363"/>
      <c r="SLE9" s="363"/>
      <c r="SLF9" s="363"/>
      <c r="SLG9" s="363"/>
      <c r="SLH9" s="363"/>
      <c r="SLI9" s="363"/>
      <c r="SLJ9" s="363"/>
      <c r="SLK9" s="363"/>
      <c r="SLL9" s="363"/>
      <c r="SLM9" s="363"/>
      <c r="SLN9" s="363"/>
      <c r="SLO9" s="363"/>
      <c r="SLP9" s="363"/>
      <c r="SLQ9" s="363"/>
      <c r="SLR9" s="363"/>
      <c r="SLS9" s="363"/>
      <c r="SLT9" s="363"/>
      <c r="SLU9" s="363"/>
      <c r="SLV9" s="363"/>
      <c r="SLW9" s="363"/>
      <c r="SLX9" s="363"/>
      <c r="SLY9" s="363"/>
      <c r="SLZ9" s="363"/>
      <c r="SMA9" s="363"/>
      <c r="SMB9" s="363"/>
      <c r="SMC9" s="363"/>
      <c r="SMD9" s="363"/>
      <c r="SME9" s="363"/>
      <c r="SMF9" s="363"/>
      <c r="SMG9" s="363"/>
      <c r="SMH9" s="363"/>
      <c r="SMI9" s="363"/>
      <c r="SMJ9" s="363"/>
      <c r="SMK9" s="363"/>
      <c r="SML9" s="363"/>
      <c r="SMM9" s="363"/>
      <c r="SMN9" s="363"/>
      <c r="SMO9" s="363"/>
      <c r="SMP9" s="363"/>
      <c r="SMQ9" s="363"/>
      <c r="SMR9" s="363"/>
      <c r="SMS9" s="363"/>
      <c r="SMT9" s="363"/>
      <c r="SMU9" s="363"/>
      <c r="SMV9" s="363"/>
      <c r="SMW9" s="363"/>
      <c r="SMX9" s="363"/>
      <c r="SMY9" s="363"/>
      <c r="SMZ9" s="363"/>
      <c r="SNA9" s="363"/>
      <c r="SNB9" s="363"/>
      <c r="SNC9" s="363"/>
      <c r="SND9" s="363"/>
      <c r="SNE9" s="363"/>
      <c r="SNF9" s="363"/>
      <c r="SNG9" s="363"/>
      <c r="SNH9" s="363"/>
      <c r="SNI9" s="363"/>
      <c r="SNJ9" s="363"/>
      <c r="SNK9" s="363"/>
      <c r="SNL9" s="363"/>
      <c r="SNM9" s="363"/>
      <c r="SNN9" s="363"/>
      <c r="SNO9" s="363"/>
      <c r="SNP9" s="363"/>
      <c r="SNQ9" s="363"/>
      <c r="SNR9" s="363"/>
      <c r="SNS9" s="363"/>
      <c r="SNT9" s="363"/>
      <c r="SNU9" s="363"/>
      <c r="SNV9" s="363"/>
      <c r="SNW9" s="363"/>
      <c r="SNX9" s="363"/>
      <c r="SNY9" s="363"/>
      <c r="SNZ9" s="363"/>
      <c r="SOA9" s="363"/>
      <c r="SOB9" s="363"/>
      <c r="SOC9" s="363"/>
      <c r="SOD9" s="363"/>
      <c r="SOE9" s="363"/>
      <c r="SOF9" s="363"/>
      <c r="SOG9" s="363"/>
      <c r="SOH9" s="363"/>
      <c r="SOI9" s="363"/>
      <c r="SOJ9" s="363"/>
      <c r="SOK9" s="363"/>
      <c r="SOL9" s="363"/>
      <c r="SOM9" s="363"/>
      <c r="SON9" s="363"/>
      <c r="SOO9" s="363"/>
      <c r="SOP9" s="363"/>
      <c r="SOQ9" s="363"/>
      <c r="SOR9" s="363"/>
      <c r="SOS9" s="363"/>
      <c r="SOT9" s="363"/>
      <c r="SOU9" s="363"/>
      <c r="SOV9" s="363"/>
      <c r="SOW9" s="363"/>
      <c r="SOX9" s="363"/>
      <c r="SOY9" s="363"/>
      <c r="SOZ9" s="363"/>
      <c r="SPA9" s="363"/>
      <c r="SPB9" s="363"/>
      <c r="SPC9" s="363"/>
      <c r="SPD9" s="363"/>
      <c r="SPE9" s="363"/>
      <c r="SPF9" s="363"/>
      <c r="SPG9" s="363"/>
      <c r="SPH9" s="363"/>
      <c r="SPI9" s="363"/>
      <c r="SPJ9" s="363"/>
      <c r="SPK9" s="363"/>
      <c r="SPL9" s="363"/>
      <c r="SPM9" s="363"/>
      <c r="SPN9" s="363"/>
      <c r="SPO9" s="363"/>
      <c r="SPP9" s="363"/>
      <c r="SPQ9" s="363"/>
      <c r="SPR9" s="363"/>
      <c r="SPS9" s="363"/>
      <c r="SPT9" s="363"/>
      <c r="SPU9" s="363"/>
      <c r="SPV9" s="363"/>
      <c r="SPW9" s="363"/>
      <c r="SPX9" s="363"/>
      <c r="SPY9" s="363"/>
      <c r="SPZ9" s="363"/>
      <c r="SQA9" s="363"/>
      <c r="SQB9" s="363"/>
      <c r="SQC9" s="363"/>
      <c r="SQD9" s="363"/>
      <c r="SQE9" s="363"/>
      <c r="SQF9" s="363"/>
      <c r="SQG9" s="363"/>
      <c r="SQH9" s="363"/>
      <c r="SQI9" s="363"/>
      <c r="SQJ9" s="363"/>
      <c r="SQK9" s="363"/>
      <c r="SQL9" s="363"/>
      <c r="SQM9" s="363"/>
      <c r="SQN9" s="363"/>
      <c r="SQO9" s="363"/>
      <c r="SQP9" s="363"/>
      <c r="SQQ9" s="363"/>
      <c r="SQR9" s="363"/>
      <c r="SQS9" s="363"/>
      <c r="SQT9" s="363"/>
      <c r="SQU9" s="363"/>
      <c r="SQV9" s="363"/>
      <c r="SQW9" s="363"/>
      <c r="SQX9" s="363"/>
      <c r="SQY9" s="363"/>
      <c r="SQZ9" s="363"/>
      <c r="SRA9" s="363"/>
      <c r="SRB9" s="363"/>
      <c r="SRC9" s="363"/>
      <c r="SRD9" s="363"/>
      <c r="SRE9" s="363"/>
      <c r="SRF9" s="363"/>
      <c r="SRG9" s="363"/>
      <c r="SRH9" s="363"/>
      <c r="SRI9" s="363"/>
      <c r="SRJ9" s="363"/>
      <c r="SRK9" s="363"/>
      <c r="SRL9" s="363"/>
      <c r="SRM9" s="363"/>
      <c r="SRN9" s="363"/>
      <c r="SRO9" s="363"/>
      <c r="SRP9" s="363"/>
      <c r="SRQ9" s="363"/>
      <c r="SRR9" s="363"/>
      <c r="SRS9" s="363"/>
      <c r="SRT9" s="363"/>
      <c r="SRU9" s="363"/>
      <c r="SRV9" s="363"/>
      <c r="SRW9" s="363"/>
      <c r="SRX9" s="363"/>
      <c r="SRY9" s="363"/>
      <c r="SRZ9" s="363"/>
      <c r="SSA9" s="363"/>
      <c r="SSB9" s="363"/>
      <c r="SSC9" s="363"/>
      <c r="SSD9" s="363"/>
      <c r="SSE9" s="363"/>
      <c r="SSF9" s="363"/>
      <c r="SSG9" s="363"/>
      <c r="SSH9" s="363"/>
      <c r="SSI9" s="363"/>
      <c r="SSJ9" s="363"/>
      <c r="SSK9" s="363"/>
      <c r="SSL9" s="363"/>
      <c r="SSM9" s="363"/>
      <c r="SSN9" s="363"/>
      <c r="SSO9" s="363"/>
      <c r="SSP9" s="363"/>
      <c r="SSQ9" s="363"/>
      <c r="SSR9" s="363"/>
      <c r="SSS9" s="363"/>
      <c r="SST9" s="363"/>
      <c r="SSU9" s="363"/>
      <c r="SSV9" s="363"/>
      <c r="SSW9" s="363"/>
      <c r="SSX9" s="363"/>
      <c r="SSY9" s="363"/>
      <c r="SSZ9" s="363"/>
      <c r="STA9" s="363"/>
      <c r="STB9" s="363"/>
      <c r="STC9" s="363"/>
      <c r="STD9" s="363"/>
      <c r="STE9" s="363"/>
      <c r="STF9" s="363"/>
      <c r="STG9" s="363"/>
      <c r="STH9" s="363"/>
      <c r="STI9" s="363"/>
      <c r="STJ9" s="363"/>
      <c r="STK9" s="363"/>
      <c r="STL9" s="363"/>
      <c r="STM9" s="363"/>
      <c r="STN9" s="363"/>
      <c r="STO9" s="363"/>
      <c r="STP9" s="363"/>
      <c r="STQ9" s="363"/>
      <c r="STR9" s="363"/>
      <c r="STS9" s="363"/>
      <c r="STT9" s="363"/>
      <c r="STU9" s="363"/>
      <c r="STV9" s="363"/>
      <c r="STW9" s="363"/>
      <c r="STX9" s="363"/>
      <c r="STY9" s="363"/>
      <c r="STZ9" s="363"/>
      <c r="SUA9" s="363"/>
      <c r="SUB9" s="363"/>
      <c r="SUC9" s="363"/>
      <c r="SUD9" s="363"/>
      <c r="SUE9" s="363"/>
      <c r="SUF9" s="363"/>
      <c r="SUG9" s="363"/>
      <c r="SUH9" s="363"/>
      <c r="SUI9" s="363"/>
      <c r="SUJ9" s="363"/>
      <c r="SUK9" s="363"/>
      <c r="SUL9" s="363"/>
      <c r="SUM9" s="363"/>
      <c r="SUN9" s="363"/>
      <c r="SUO9" s="363"/>
      <c r="SUP9" s="363"/>
      <c r="SUQ9" s="363"/>
      <c r="SUR9" s="363"/>
      <c r="SUS9" s="363"/>
      <c r="SUT9" s="363"/>
      <c r="SUU9" s="363"/>
      <c r="SUV9" s="363"/>
      <c r="SUW9" s="363"/>
      <c r="SUX9" s="363"/>
      <c r="SUY9" s="363"/>
      <c r="SUZ9" s="363"/>
      <c r="SVA9" s="363"/>
      <c r="SVB9" s="363"/>
      <c r="SVC9" s="363"/>
      <c r="SVD9" s="363"/>
      <c r="SVE9" s="363"/>
      <c r="SVF9" s="363"/>
      <c r="SVG9" s="363"/>
      <c r="SVH9" s="363"/>
      <c r="SVI9" s="363"/>
      <c r="SVJ9" s="363"/>
      <c r="SVK9" s="363"/>
      <c r="SVL9" s="363"/>
      <c r="SVM9" s="363"/>
      <c r="SVN9" s="363"/>
      <c r="SVO9" s="363"/>
      <c r="SVP9" s="363"/>
      <c r="SVQ9" s="363"/>
      <c r="SVR9" s="363"/>
      <c r="SVS9" s="363"/>
      <c r="SVT9" s="363"/>
      <c r="SVU9" s="363"/>
      <c r="SVV9" s="363"/>
      <c r="SVW9" s="363"/>
      <c r="SVX9" s="363"/>
      <c r="SVY9" s="363"/>
      <c r="SVZ9" s="363"/>
      <c r="SWA9" s="363"/>
      <c r="SWB9" s="363"/>
      <c r="SWC9" s="363"/>
      <c r="SWD9" s="363"/>
      <c r="SWE9" s="363"/>
      <c r="SWF9" s="363"/>
      <c r="SWG9" s="363"/>
      <c r="SWH9" s="363"/>
      <c r="SWI9" s="363"/>
      <c r="SWJ9" s="363"/>
      <c r="SWK9" s="363"/>
      <c r="SWL9" s="363"/>
      <c r="SWM9" s="363"/>
      <c r="SWN9" s="363"/>
      <c r="SWO9" s="363"/>
      <c r="SWP9" s="363"/>
      <c r="SWQ9" s="363"/>
      <c r="SWR9" s="363"/>
      <c r="SWS9" s="363"/>
      <c r="SWT9" s="363"/>
      <c r="SWU9" s="363"/>
      <c r="SWV9" s="363"/>
      <c r="SWW9" s="363"/>
      <c r="SWX9" s="363"/>
      <c r="SWY9" s="363"/>
      <c r="SWZ9" s="363"/>
      <c r="SXA9" s="363"/>
      <c r="SXB9" s="363"/>
      <c r="SXC9" s="363"/>
      <c r="SXD9" s="363"/>
      <c r="SXE9" s="363"/>
      <c r="SXF9" s="363"/>
      <c r="SXG9" s="363"/>
      <c r="SXH9" s="363"/>
      <c r="SXI9" s="363"/>
      <c r="SXJ9" s="363"/>
      <c r="SXK9" s="363"/>
      <c r="SXL9" s="363"/>
      <c r="SXM9" s="363"/>
      <c r="SXN9" s="363"/>
      <c r="SXO9" s="363"/>
      <c r="SXP9" s="363"/>
      <c r="SXQ9" s="363"/>
      <c r="SXR9" s="363"/>
      <c r="SXS9" s="363"/>
      <c r="SXT9" s="363"/>
      <c r="SXU9" s="363"/>
      <c r="SXV9" s="363"/>
      <c r="SXW9" s="363"/>
      <c r="SXX9" s="363"/>
      <c r="SXY9" s="363"/>
      <c r="SXZ9" s="363"/>
      <c r="SYA9" s="363"/>
      <c r="SYB9" s="363"/>
      <c r="SYC9" s="363"/>
      <c r="SYD9" s="363"/>
      <c r="SYE9" s="363"/>
      <c r="SYF9" s="363"/>
      <c r="SYG9" s="363"/>
      <c r="SYH9" s="363"/>
      <c r="SYI9" s="363"/>
      <c r="SYJ9" s="363"/>
      <c r="SYK9" s="363"/>
      <c r="SYL9" s="363"/>
      <c r="SYM9" s="363"/>
      <c r="SYN9" s="363"/>
      <c r="SYO9" s="363"/>
      <c r="SYP9" s="363"/>
      <c r="SYQ9" s="363"/>
      <c r="SYR9" s="363"/>
      <c r="SYS9" s="363"/>
      <c r="SYT9" s="363"/>
      <c r="SYU9" s="363"/>
      <c r="SYV9" s="363"/>
      <c r="SYW9" s="363"/>
      <c r="SYX9" s="363"/>
      <c r="SYY9" s="363"/>
      <c r="SYZ9" s="363"/>
      <c r="SZA9" s="363"/>
      <c r="SZB9" s="363"/>
      <c r="SZC9" s="363"/>
      <c r="SZD9" s="363"/>
      <c r="SZE9" s="363"/>
      <c r="SZF9" s="363"/>
      <c r="SZG9" s="363"/>
      <c r="SZH9" s="363"/>
      <c r="SZI9" s="363"/>
      <c r="SZJ9" s="363"/>
      <c r="SZK9" s="363"/>
      <c r="SZL9" s="363"/>
      <c r="SZM9" s="363"/>
      <c r="SZN9" s="363"/>
      <c r="SZO9" s="363"/>
      <c r="SZP9" s="363"/>
      <c r="SZQ9" s="363"/>
      <c r="SZR9" s="363"/>
      <c r="SZS9" s="363"/>
      <c r="SZT9" s="363"/>
      <c r="SZU9" s="363"/>
      <c r="SZV9" s="363"/>
      <c r="SZW9" s="363"/>
      <c r="SZX9" s="363"/>
      <c r="SZY9" s="363"/>
      <c r="SZZ9" s="363"/>
      <c r="TAA9" s="363"/>
      <c r="TAB9" s="363"/>
      <c r="TAC9" s="363"/>
      <c r="TAD9" s="363"/>
      <c r="TAE9" s="363"/>
      <c r="TAF9" s="363"/>
      <c r="TAG9" s="363"/>
      <c r="TAH9" s="363"/>
      <c r="TAI9" s="363"/>
      <c r="TAJ9" s="363"/>
      <c r="TAK9" s="363"/>
      <c r="TAL9" s="363"/>
      <c r="TAM9" s="363"/>
      <c r="TAN9" s="363"/>
      <c r="TAO9" s="363"/>
      <c r="TAP9" s="363"/>
      <c r="TAQ9" s="363"/>
      <c r="TAR9" s="363"/>
      <c r="TAS9" s="363"/>
      <c r="TAT9" s="363"/>
      <c r="TAU9" s="363"/>
      <c r="TAV9" s="363"/>
      <c r="TAW9" s="363"/>
      <c r="TAX9" s="363"/>
      <c r="TAY9" s="363"/>
      <c r="TAZ9" s="363"/>
      <c r="TBA9" s="363"/>
      <c r="TBB9" s="363"/>
      <c r="TBC9" s="363"/>
      <c r="TBD9" s="363"/>
      <c r="TBE9" s="363"/>
      <c r="TBF9" s="363"/>
      <c r="TBG9" s="363"/>
      <c r="TBH9" s="363"/>
      <c r="TBI9" s="363"/>
      <c r="TBJ9" s="363"/>
      <c r="TBK9" s="363"/>
      <c r="TBL9" s="363"/>
      <c r="TBM9" s="363"/>
      <c r="TBN9" s="363"/>
      <c r="TBO9" s="363"/>
      <c r="TBP9" s="363"/>
      <c r="TBQ9" s="363"/>
      <c r="TBR9" s="363"/>
      <c r="TBS9" s="363"/>
      <c r="TBT9" s="363"/>
      <c r="TBU9" s="363"/>
      <c r="TBV9" s="363"/>
      <c r="TBW9" s="363"/>
      <c r="TBX9" s="363"/>
      <c r="TBY9" s="363"/>
      <c r="TBZ9" s="363"/>
      <c r="TCA9" s="363"/>
      <c r="TCB9" s="363"/>
      <c r="TCC9" s="363"/>
      <c r="TCD9" s="363"/>
      <c r="TCE9" s="363"/>
      <c r="TCF9" s="363"/>
      <c r="TCG9" s="363"/>
      <c r="TCH9" s="363"/>
      <c r="TCI9" s="363"/>
      <c r="TCJ9" s="363"/>
      <c r="TCK9" s="363"/>
      <c r="TCL9" s="363"/>
      <c r="TCM9" s="363"/>
      <c r="TCN9" s="363"/>
      <c r="TCO9" s="363"/>
      <c r="TCP9" s="363"/>
      <c r="TCQ9" s="363"/>
      <c r="TCR9" s="363"/>
      <c r="TCS9" s="363"/>
      <c r="TCT9" s="363"/>
      <c r="TCU9" s="363"/>
      <c r="TCV9" s="363"/>
      <c r="TCW9" s="363"/>
      <c r="TCX9" s="363"/>
      <c r="TCY9" s="363"/>
      <c r="TCZ9" s="363"/>
      <c r="TDA9" s="363"/>
      <c r="TDB9" s="363"/>
      <c r="TDC9" s="363"/>
      <c r="TDD9" s="363"/>
      <c r="TDE9" s="363"/>
      <c r="TDF9" s="363"/>
      <c r="TDG9" s="363"/>
      <c r="TDH9" s="363"/>
      <c r="TDI9" s="363"/>
      <c r="TDJ9" s="363"/>
      <c r="TDK9" s="363"/>
      <c r="TDL9" s="363"/>
      <c r="TDM9" s="363"/>
      <c r="TDN9" s="363"/>
      <c r="TDO9" s="363"/>
      <c r="TDP9" s="363"/>
      <c r="TDQ9" s="363"/>
      <c r="TDR9" s="363"/>
      <c r="TDS9" s="363"/>
      <c r="TDT9" s="363"/>
      <c r="TDU9" s="363"/>
      <c r="TDV9" s="363"/>
      <c r="TDW9" s="363"/>
      <c r="TDX9" s="363"/>
      <c r="TDY9" s="363"/>
      <c r="TDZ9" s="363"/>
      <c r="TEA9" s="363"/>
      <c r="TEB9" s="363"/>
      <c r="TEC9" s="363"/>
      <c r="TED9" s="363"/>
      <c r="TEE9" s="363"/>
      <c r="TEF9" s="363"/>
      <c r="TEG9" s="363"/>
      <c r="TEH9" s="363"/>
      <c r="TEI9" s="363"/>
      <c r="TEJ9" s="363"/>
      <c r="TEK9" s="363"/>
      <c r="TEL9" s="363"/>
      <c r="TEM9" s="363"/>
      <c r="TEN9" s="363"/>
      <c r="TEO9" s="363"/>
      <c r="TEP9" s="363"/>
      <c r="TEQ9" s="363"/>
      <c r="TER9" s="363"/>
      <c r="TES9" s="363"/>
      <c r="TET9" s="363"/>
      <c r="TEU9" s="363"/>
      <c r="TEV9" s="363"/>
      <c r="TEW9" s="363"/>
      <c r="TEX9" s="363"/>
      <c r="TEY9" s="363"/>
      <c r="TEZ9" s="363"/>
      <c r="TFA9" s="363"/>
      <c r="TFB9" s="363"/>
      <c r="TFC9" s="363"/>
      <c r="TFD9" s="363"/>
      <c r="TFE9" s="363"/>
      <c r="TFF9" s="363"/>
      <c r="TFG9" s="363"/>
      <c r="TFH9" s="363"/>
      <c r="TFI9" s="363"/>
      <c r="TFJ9" s="363"/>
      <c r="TFK9" s="363"/>
      <c r="TFL9" s="363"/>
      <c r="TFM9" s="363"/>
      <c r="TFN9" s="363"/>
      <c r="TFO9" s="363"/>
      <c r="TFP9" s="363"/>
      <c r="TFQ9" s="363"/>
      <c r="TFR9" s="363"/>
      <c r="TFS9" s="363"/>
      <c r="TFT9" s="363"/>
      <c r="TFU9" s="363"/>
      <c r="TFV9" s="363"/>
      <c r="TFW9" s="363"/>
      <c r="TFX9" s="363"/>
      <c r="TFY9" s="363"/>
      <c r="TFZ9" s="363"/>
      <c r="TGA9" s="363"/>
      <c r="TGB9" s="363"/>
      <c r="TGC9" s="363"/>
      <c r="TGD9" s="363"/>
      <c r="TGE9" s="363"/>
      <c r="TGF9" s="363"/>
      <c r="TGG9" s="363"/>
      <c r="TGH9" s="363"/>
      <c r="TGI9" s="363"/>
      <c r="TGJ9" s="363"/>
      <c r="TGK9" s="363"/>
      <c r="TGL9" s="363"/>
      <c r="TGM9" s="363"/>
      <c r="TGN9" s="363"/>
      <c r="TGO9" s="363"/>
      <c r="TGP9" s="363"/>
      <c r="TGQ9" s="363"/>
      <c r="TGR9" s="363"/>
      <c r="TGS9" s="363"/>
      <c r="TGT9" s="363"/>
      <c r="TGU9" s="363"/>
      <c r="TGV9" s="363"/>
      <c r="TGW9" s="363"/>
      <c r="TGX9" s="363"/>
      <c r="TGY9" s="363"/>
      <c r="TGZ9" s="363"/>
      <c r="THA9" s="363"/>
      <c r="THB9" s="363"/>
      <c r="THC9" s="363"/>
      <c r="THD9" s="363"/>
      <c r="THE9" s="363"/>
      <c r="THF9" s="363"/>
      <c r="THG9" s="363"/>
      <c r="THH9" s="363"/>
      <c r="THI9" s="363"/>
      <c r="THJ9" s="363"/>
      <c r="THK9" s="363"/>
      <c r="THL9" s="363"/>
      <c r="THM9" s="363"/>
      <c r="THN9" s="363"/>
      <c r="THO9" s="363"/>
      <c r="THP9" s="363"/>
      <c r="THQ9" s="363"/>
      <c r="THR9" s="363"/>
      <c r="THS9" s="363"/>
      <c r="THT9" s="363"/>
      <c r="THU9" s="363"/>
      <c r="THV9" s="363"/>
      <c r="THW9" s="363"/>
      <c r="THX9" s="363"/>
      <c r="THY9" s="363"/>
      <c r="THZ9" s="363"/>
      <c r="TIA9" s="363"/>
      <c r="TIB9" s="363"/>
      <c r="TIC9" s="363"/>
      <c r="TID9" s="363"/>
      <c r="TIE9" s="363"/>
      <c r="TIF9" s="363"/>
      <c r="TIG9" s="363"/>
      <c r="TIH9" s="363"/>
      <c r="TII9" s="363"/>
      <c r="TIJ9" s="363"/>
      <c r="TIK9" s="363"/>
      <c r="TIL9" s="363"/>
      <c r="TIM9" s="363"/>
      <c r="TIN9" s="363"/>
      <c r="TIO9" s="363"/>
      <c r="TIP9" s="363"/>
      <c r="TIQ9" s="363"/>
      <c r="TIR9" s="363"/>
      <c r="TIS9" s="363"/>
      <c r="TIT9" s="363"/>
      <c r="TIU9" s="363"/>
      <c r="TIV9" s="363"/>
      <c r="TIW9" s="363"/>
      <c r="TIX9" s="363"/>
      <c r="TIY9" s="363"/>
      <c r="TIZ9" s="363"/>
      <c r="TJA9" s="363"/>
      <c r="TJB9" s="363"/>
      <c r="TJC9" s="363"/>
      <c r="TJD9" s="363"/>
      <c r="TJE9" s="363"/>
      <c r="TJF9" s="363"/>
      <c r="TJG9" s="363"/>
      <c r="TJH9" s="363"/>
      <c r="TJI9" s="363"/>
      <c r="TJJ9" s="363"/>
      <c r="TJK9" s="363"/>
      <c r="TJL9" s="363"/>
      <c r="TJM9" s="363"/>
      <c r="TJN9" s="363"/>
      <c r="TJO9" s="363"/>
      <c r="TJP9" s="363"/>
      <c r="TJQ9" s="363"/>
      <c r="TJR9" s="363"/>
      <c r="TJS9" s="363"/>
      <c r="TJT9" s="363"/>
      <c r="TJU9" s="363"/>
      <c r="TJV9" s="363"/>
      <c r="TJW9" s="363"/>
      <c r="TJX9" s="363"/>
      <c r="TJY9" s="363"/>
      <c r="TJZ9" s="363"/>
      <c r="TKA9" s="363"/>
      <c r="TKB9" s="363"/>
      <c r="TKC9" s="363"/>
      <c r="TKD9" s="363"/>
      <c r="TKE9" s="363"/>
      <c r="TKF9" s="363"/>
      <c r="TKG9" s="363"/>
      <c r="TKH9" s="363"/>
      <c r="TKI9" s="363"/>
      <c r="TKJ9" s="363"/>
      <c r="TKK9" s="363"/>
      <c r="TKL9" s="363"/>
      <c r="TKM9" s="363"/>
      <c r="TKN9" s="363"/>
      <c r="TKO9" s="363"/>
      <c r="TKP9" s="363"/>
      <c r="TKQ9" s="363"/>
      <c r="TKR9" s="363"/>
      <c r="TKS9" s="363"/>
      <c r="TKT9" s="363"/>
      <c r="TKU9" s="363"/>
      <c r="TKV9" s="363"/>
      <c r="TKW9" s="363"/>
      <c r="TKX9" s="363"/>
      <c r="TKY9" s="363"/>
      <c r="TKZ9" s="363"/>
      <c r="TLA9" s="363"/>
      <c r="TLB9" s="363"/>
      <c r="TLC9" s="363"/>
      <c r="TLD9" s="363"/>
      <c r="TLE9" s="363"/>
      <c r="TLF9" s="363"/>
      <c r="TLG9" s="363"/>
      <c r="TLH9" s="363"/>
      <c r="TLI9" s="363"/>
      <c r="TLJ9" s="363"/>
      <c r="TLK9" s="363"/>
      <c r="TLL9" s="363"/>
      <c r="TLM9" s="363"/>
      <c r="TLN9" s="363"/>
      <c r="TLO9" s="363"/>
      <c r="TLP9" s="363"/>
      <c r="TLQ9" s="363"/>
      <c r="TLR9" s="363"/>
      <c r="TLS9" s="363"/>
      <c r="TLT9" s="363"/>
      <c r="TLU9" s="363"/>
      <c r="TLV9" s="363"/>
      <c r="TLW9" s="363"/>
      <c r="TLX9" s="363"/>
      <c r="TLY9" s="363"/>
      <c r="TLZ9" s="363"/>
      <c r="TMA9" s="363"/>
      <c r="TMB9" s="363"/>
      <c r="TMC9" s="363"/>
      <c r="TMD9" s="363"/>
      <c r="TME9" s="363"/>
      <c r="TMF9" s="363"/>
      <c r="TMG9" s="363"/>
      <c r="TMH9" s="363"/>
      <c r="TMI9" s="363"/>
      <c r="TMJ9" s="363"/>
      <c r="TMK9" s="363"/>
      <c r="TML9" s="363"/>
      <c r="TMM9" s="363"/>
      <c r="TMN9" s="363"/>
      <c r="TMO9" s="363"/>
      <c r="TMP9" s="363"/>
      <c r="TMQ9" s="363"/>
      <c r="TMR9" s="363"/>
      <c r="TMS9" s="363"/>
      <c r="TMT9" s="363"/>
      <c r="TMU9" s="363"/>
      <c r="TMV9" s="363"/>
      <c r="TMW9" s="363"/>
      <c r="TMX9" s="363"/>
      <c r="TMY9" s="363"/>
      <c r="TMZ9" s="363"/>
      <c r="TNA9" s="363"/>
      <c r="TNB9" s="363"/>
      <c r="TNC9" s="363"/>
      <c r="TND9" s="363"/>
      <c r="TNE9" s="363"/>
      <c r="TNF9" s="363"/>
      <c r="TNG9" s="363"/>
      <c r="TNH9" s="363"/>
      <c r="TNI9" s="363"/>
      <c r="TNJ9" s="363"/>
      <c r="TNK9" s="363"/>
      <c r="TNL9" s="363"/>
      <c r="TNM9" s="363"/>
      <c r="TNN9" s="363"/>
      <c r="TNO9" s="363"/>
      <c r="TNP9" s="363"/>
      <c r="TNQ9" s="363"/>
      <c r="TNR9" s="363"/>
      <c r="TNS9" s="363"/>
      <c r="TNT9" s="363"/>
      <c r="TNU9" s="363"/>
      <c r="TNV9" s="363"/>
      <c r="TNW9" s="363"/>
      <c r="TNX9" s="363"/>
      <c r="TNY9" s="363"/>
      <c r="TNZ9" s="363"/>
      <c r="TOA9" s="363"/>
      <c r="TOB9" s="363"/>
      <c r="TOC9" s="363"/>
      <c r="TOD9" s="363"/>
      <c r="TOE9" s="363"/>
      <c r="TOF9" s="363"/>
      <c r="TOG9" s="363"/>
      <c r="TOH9" s="363"/>
      <c r="TOI9" s="363"/>
      <c r="TOJ9" s="363"/>
      <c r="TOK9" s="363"/>
      <c r="TOL9" s="363"/>
      <c r="TOM9" s="363"/>
      <c r="TON9" s="363"/>
      <c r="TOO9" s="363"/>
      <c r="TOP9" s="363"/>
      <c r="TOQ9" s="363"/>
      <c r="TOR9" s="363"/>
      <c r="TOS9" s="363"/>
      <c r="TOT9" s="363"/>
      <c r="TOU9" s="363"/>
      <c r="TOV9" s="363"/>
      <c r="TOW9" s="363"/>
      <c r="TOX9" s="363"/>
      <c r="TOY9" s="363"/>
      <c r="TOZ9" s="363"/>
      <c r="TPA9" s="363"/>
      <c r="TPB9" s="363"/>
      <c r="TPC9" s="363"/>
      <c r="TPD9" s="363"/>
      <c r="TPE9" s="363"/>
      <c r="TPF9" s="363"/>
      <c r="TPG9" s="363"/>
      <c r="TPH9" s="363"/>
      <c r="TPI9" s="363"/>
      <c r="TPJ9" s="363"/>
      <c r="TPK9" s="363"/>
      <c r="TPL9" s="363"/>
      <c r="TPM9" s="363"/>
      <c r="TPN9" s="363"/>
      <c r="TPO9" s="363"/>
      <c r="TPP9" s="363"/>
      <c r="TPQ9" s="363"/>
      <c r="TPR9" s="363"/>
      <c r="TPS9" s="363"/>
      <c r="TPT9" s="363"/>
      <c r="TPU9" s="363"/>
      <c r="TPV9" s="363"/>
      <c r="TPW9" s="363"/>
      <c r="TPX9" s="363"/>
      <c r="TPY9" s="363"/>
      <c r="TPZ9" s="363"/>
      <c r="TQA9" s="363"/>
      <c r="TQB9" s="363"/>
      <c r="TQC9" s="363"/>
      <c r="TQD9" s="363"/>
      <c r="TQE9" s="363"/>
      <c r="TQF9" s="363"/>
      <c r="TQG9" s="363"/>
      <c r="TQH9" s="363"/>
      <c r="TQI9" s="363"/>
      <c r="TQJ9" s="363"/>
      <c r="TQK9" s="363"/>
      <c r="TQL9" s="363"/>
      <c r="TQM9" s="363"/>
      <c r="TQN9" s="363"/>
      <c r="TQO9" s="363"/>
      <c r="TQP9" s="363"/>
      <c r="TQQ9" s="363"/>
      <c r="TQR9" s="363"/>
      <c r="TQS9" s="363"/>
      <c r="TQT9" s="363"/>
      <c r="TQU9" s="363"/>
      <c r="TQV9" s="363"/>
      <c r="TQW9" s="363"/>
      <c r="TQX9" s="363"/>
      <c r="TQY9" s="363"/>
      <c r="TQZ9" s="363"/>
      <c r="TRA9" s="363"/>
      <c r="TRB9" s="363"/>
      <c r="TRC9" s="363"/>
      <c r="TRD9" s="363"/>
      <c r="TRE9" s="363"/>
      <c r="TRF9" s="363"/>
      <c r="TRG9" s="363"/>
      <c r="TRH9" s="363"/>
      <c r="TRI9" s="363"/>
      <c r="TRJ9" s="363"/>
      <c r="TRK9" s="363"/>
      <c r="TRL9" s="363"/>
      <c r="TRM9" s="363"/>
      <c r="TRN9" s="363"/>
      <c r="TRO9" s="363"/>
      <c r="TRP9" s="363"/>
      <c r="TRQ9" s="363"/>
      <c r="TRR9" s="363"/>
      <c r="TRS9" s="363"/>
      <c r="TRT9" s="363"/>
      <c r="TRU9" s="363"/>
      <c r="TRV9" s="363"/>
      <c r="TRW9" s="363"/>
      <c r="TRX9" s="363"/>
      <c r="TRY9" s="363"/>
      <c r="TRZ9" s="363"/>
      <c r="TSA9" s="363"/>
      <c r="TSB9" s="363"/>
      <c r="TSC9" s="363"/>
      <c r="TSD9" s="363"/>
      <c r="TSE9" s="363"/>
      <c r="TSF9" s="363"/>
      <c r="TSG9" s="363"/>
      <c r="TSH9" s="363"/>
      <c r="TSI9" s="363"/>
      <c r="TSJ9" s="363"/>
      <c r="TSK9" s="363"/>
      <c r="TSL9" s="363"/>
      <c r="TSM9" s="363"/>
      <c r="TSN9" s="363"/>
      <c r="TSO9" s="363"/>
      <c r="TSP9" s="363"/>
      <c r="TSQ9" s="363"/>
      <c r="TSR9" s="363"/>
      <c r="TSS9" s="363"/>
      <c r="TST9" s="363"/>
      <c r="TSU9" s="363"/>
      <c r="TSV9" s="363"/>
      <c r="TSW9" s="363"/>
      <c r="TSX9" s="363"/>
      <c r="TSY9" s="363"/>
      <c r="TSZ9" s="363"/>
      <c r="TTA9" s="363"/>
      <c r="TTB9" s="363"/>
      <c r="TTC9" s="363"/>
      <c r="TTD9" s="363"/>
      <c r="TTE9" s="363"/>
      <c r="TTF9" s="363"/>
      <c r="TTG9" s="363"/>
      <c r="TTH9" s="363"/>
      <c r="TTI9" s="363"/>
      <c r="TTJ9" s="363"/>
      <c r="TTK9" s="363"/>
      <c r="TTL9" s="363"/>
      <c r="TTM9" s="363"/>
      <c r="TTN9" s="363"/>
      <c r="TTO9" s="363"/>
      <c r="TTP9" s="363"/>
      <c r="TTQ9" s="363"/>
      <c r="TTR9" s="363"/>
      <c r="TTS9" s="363"/>
      <c r="TTT9" s="363"/>
      <c r="TTU9" s="363"/>
      <c r="TTV9" s="363"/>
      <c r="TTW9" s="363"/>
      <c r="TTX9" s="363"/>
      <c r="TTY9" s="363"/>
      <c r="TTZ9" s="363"/>
      <c r="TUA9" s="363"/>
      <c r="TUB9" s="363"/>
      <c r="TUC9" s="363"/>
      <c r="TUD9" s="363"/>
      <c r="TUE9" s="363"/>
      <c r="TUF9" s="363"/>
      <c r="TUG9" s="363"/>
      <c r="TUH9" s="363"/>
      <c r="TUI9" s="363"/>
      <c r="TUJ9" s="363"/>
      <c r="TUK9" s="363"/>
      <c r="TUL9" s="363"/>
      <c r="TUM9" s="363"/>
      <c r="TUN9" s="363"/>
      <c r="TUO9" s="363"/>
      <c r="TUP9" s="363"/>
      <c r="TUQ9" s="363"/>
      <c r="TUR9" s="363"/>
      <c r="TUS9" s="363"/>
      <c r="TUT9" s="363"/>
      <c r="TUU9" s="363"/>
      <c r="TUV9" s="363"/>
      <c r="TUW9" s="363"/>
      <c r="TUX9" s="363"/>
      <c r="TUY9" s="363"/>
      <c r="TUZ9" s="363"/>
      <c r="TVA9" s="363"/>
      <c r="TVB9" s="363"/>
      <c r="TVC9" s="363"/>
      <c r="TVD9" s="363"/>
      <c r="TVE9" s="363"/>
      <c r="TVF9" s="363"/>
      <c r="TVG9" s="363"/>
      <c r="TVH9" s="363"/>
      <c r="TVI9" s="363"/>
      <c r="TVJ9" s="363"/>
      <c r="TVK9" s="363"/>
      <c r="TVL9" s="363"/>
      <c r="TVM9" s="363"/>
      <c r="TVN9" s="363"/>
      <c r="TVO9" s="363"/>
      <c r="TVP9" s="363"/>
      <c r="TVQ9" s="363"/>
      <c r="TVR9" s="363"/>
      <c r="TVS9" s="363"/>
      <c r="TVT9" s="363"/>
      <c r="TVU9" s="363"/>
      <c r="TVV9" s="363"/>
      <c r="TVW9" s="363"/>
      <c r="TVX9" s="363"/>
      <c r="TVY9" s="363"/>
      <c r="TVZ9" s="363"/>
      <c r="TWA9" s="363"/>
      <c r="TWB9" s="363"/>
      <c r="TWC9" s="363"/>
      <c r="TWD9" s="363"/>
      <c r="TWE9" s="363"/>
      <c r="TWF9" s="363"/>
      <c r="TWG9" s="363"/>
      <c r="TWH9" s="363"/>
      <c r="TWI9" s="363"/>
      <c r="TWJ9" s="363"/>
      <c r="TWK9" s="363"/>
      <c r="TWL9" s="363"/>
      <c r="TWM9" s="363"/>
      <c r="TWN9" s="363"/>
      <c r="TWO9" s="363"/>
      <c r="TWP9" s="363"/>
      <c r="TWQ9" s="363"/>
      <c r="TWR9" s="363"/>
      <c r="TWS9" s="363"/>
      <c r="TWT9" s="363"/>
      <c r="TWU9" s="363"/>
      <c r="TWV9" s="363"/>
      <c r="TWW9" s="363"/>
      <c r="TWX9" s="363"/>
      <c r="TWY9" s="363"/>
      <c r="TWZ9" s="363"/>
      <c r="TXA9" s="363"/>
      <c r="TXB9" s="363"/>
      <c r="TXC9" s="363"/>
      <c r="TXD9" s="363"/>
      <c r="TXE9" s="363"/>
      <c r="TXF9" s="363"/>
      <c r="TXG9" s="363"/>
      <c r="TXH9" s="363"/>
      <c r="TXI9" s="363"/>
      <c r="TXJ9" s="363"/>
      <c r="TXK9" s="363"/>
      <c r="TXL9" s="363"/>
      <c r="TXM9" s="363"/>
      <c r="TXN9" s="363"/>
      <c r="TXO9" s="363"/>
      <c r="TXP9" s="363"/>
      <c r="TXQ9" s="363"/>
      <c r="TXR9" s="363"/>
      <c r="TXS9" s="363"/>
      <c r="TXT9" s="363"/>
      <c r="TXU9" s="363"/>
      <c r="TXV9" s="363"/>
      <c r="TXW9" s="363"/>
      <c r="TXX9" s="363"/>
      <c r="TXY9" s="363"/>
      <c r="TXZ9" s="363"/>
      <c r="TYA9" s="363"/>
      <c r="TYB9" s="363"/>
      <c r="TYC9" s="363"/>
      <c r="TYD9" s="363"/>
      <c r="TYE9" s="363"/>
      <c r="TYF9" s="363"/>
      <c r="TYG9" s="363"/>
      <c r="TYH9" s="363"/>
      <c r="TYI9" s="363"/>
      <c r="TYJ9" s="363"/>
      <c r="TYK9" s="363"/>
      <c r="TYL9" s="363"/>
      <c r="TYM9" s="363"/>
      <c r="TYN9" s="363"/>
      <c r="TYO9" s="363"/>
      <c r="TYP9" s="363"/>
      <c r="TYQ9" s="363"/>
      <c r="TYR9" s="363"/>
      <c r="TYS9" s="363"/>
      <c r="TYT9" s="363"/>
      <c r="TYU9" s="363"/>
      <c r="TYV9" s="363"/>
      <c r="TYW9" s="363"/>
      <c r="TYX9" s="363"/>
      <c r="TYY9" s="363"/>
      <c r="TYZ9" s="363"/>
      <c r="TZA9" s="363"/>
      <c r="TZB9" s="363"/>
      <c r="TZC9" s="363"/>
      <c r="TZD9" s="363"/>
      <c r="TZE9" s="363"/>
      <c r="TZF9" s="363"/>
      <c r="TZG9" s="363"/>
      <c r="TZH9" s="363"/>
      <c r="TZI9" s="363"/>
      <c r="TZJ9" s="363"/>
      <c r="TZK9" s="363"/>
      <c r="TZL9" s="363"/>
      <c r="TZM9" s="363"/>
      <c r="TZN9" s="363"/>
      <c r="TZO9" s="363"/>
      <c r="TZP9" s="363"/>
      <c r="TZQ9" s="363"/>
      <c r="TZR9" s="363"/>
      <c r="TZS9" s="363"/>
      <c r="TZT9" s="363"/>
      <c r="TZU9" s="363"/>
      <c r="TZV9" s="363"/>
      <c r="TZW9" s="363"/>
      <c r="TZX9" s="363"/>
      <c r="TZY9" s="363"/>
      <c r="TZZ9" s="363"/>
      <c r="UAA9" s="363"/>
      <c r="UAB9" s="363"/>
      <c r="UAC9" s="363"/>
      <c r="UAD9" s="363"/>
      <c r="UAE9" s="363"/>
      <c r="UAF9" s="363"/>
      <c r="UAG9" s="363"/>
      <c r="UAH9" s="363"/>
      <c r="UAI9" s="363"/>
      <c r="UAJ9" s="363"/>
      <c r="UAK9" s="363"/>
      <c r="UAL9" s="363"/>
      <c r="UAM9" s="363"/>
      <c r="UAN9" s="363"/>
      <c r="UAO9" s="363"/>
      <c r="UAP9" s="363"/>
      <c r="UAQ9" s="363"/>
      <c r="UAR9" s="363"/>
      <c r="UAS9" s="363"/>
      <c r="UAT9" s="363"/>
      <c r="UAU9" s="363"/>
      <c r="UAV9" s="363"/>
      <c r="UAW9" s="363"/>
      <c r="UAX9" s="363"/>
      <c r="UAY9" s="363"/>
      <c r="UAZ9" s="363"/>
      <c r="UBA9" s="363"/>
      <c r="UBB9" s="363"/>
      <c r="UBC9" s="363"/>
      <c r="UBD9" s="363"/>
      <c r="UBE9" s="363"/>
      <c r="UBF9" s="363"/>
      <c r="UBG9" s="363"/>
      <c r="UBH9" s="363"/>
      <c r="UBI9" s="363"/>
      <c r="UBJ9" s="363"/>
      <c r="UBK9" s="363"/>
      <c r="UBL9" s="363"/>
      <c r="UBM9" s="363"/>
      <c r="UBN9" s="363"/>
      <c r="UBO9" s="363"/>
      <c r="UBP9" s="363"/>
      <c r="UBQ9" s="363"/>
      <c r="UBR9" s="363"/>
      <c r="UBS9" s="363"/>
      <c r="UBT9" s="363"/>
      <c r="UBU9" s="363"/>
      <c r="UBV9" s="363"/>
      <c r="UBW9" s="363"/>
      <c r="UBX9" s="363"/>
      <c r="UBY9" s="363"/>
      <c r="UBZ9" s="363"/>
      <c r="UCA9" s="363"/>
      <c r="UCB9" s="363"/>
      <c r="UCC9" s="363"/>
      <c r="UCD9" s="363"/>
      <c r="UCE9" s="363"/>
      <c r="UCF9" s="363"/>
      <c r="UCG9" s="363"/>
      <c r="UCH9" s="363"/>
      <c r="UCI9" s="363"/>
      <c r="UCJ9" s="363"/>
      <c r="UCK9" s="363"/>
      <c r="UCL9" s="363"/>
      <c r="UCM9" s="363"/>
      <c r="UCN9" s="363"/>
      <c r="UCO9" s="363"/>
      <c r="UCP9" s="363"/>
      <c r="UCQ9" s="363"/>
      <c r="UCR9" s="363"/>
      <c r="UCS9" s="363"/>
      <c r="UCT9" s="363"/>
      <c r="UCU9" s="363"/>
      <c r="UCV9" s="363"/>
      <c r="UCW9" s="363"/>
      <c r="UCX9" s="363"/>
      <c r="UCY9" s="363"/>
      <c r="UCZ9" s="363"/>
      <c r="UDA9" s="363"/>
      <c r="UDB9" s="363"/>
      <c r="UDC9" s="363"/>
      <c r="UDD9" s="363"/>
      <c r="UDE9" s="363"/>
      <c r="UDF9" s="363"/>
      <c r="UDG9" s="363"/>
      <c r="UDH9" s="363"/>
      <c r="UDI9" s="363"/>
      <c r="UDJ9" s="363"/>
      <c r="UDK9" s="363"/>
      <c r="UDL9" s="363"/>
      <c r="UDM9" s="363"/>
      <c r="UDN9" s="363"/>
      <c r="UDO9" s="363"/>
      <c r="UDP9" s="363"/>
      <c r="UDQ9" s="363"/>
      <c r="UDR9" s="363"/>
      <c r="UDS9" s="363"/>
      <c r="UDT9" s="363"/>
      <c r="UDU9" s="363"/>
      <c r="UDV9" s="363"/>
      <c r="UDW9" s="363"/>
      <c r="UDX9" s="363"/>
      <c r="UDY9" s="363"/>
      <c r="UDZ9" s="363"/>
      <c r="UEA9" s="363"/>
      <c r="UEB9" s="363"/>
      <c r="UEC9" s="363"/>
      <c r="UED9" s="363"/>
      <c r="UEE9" s="363"/>
      <c r="UEF9" s="363"/>
      <c r="UEG9" s="363"/>
      <c r="UEH9" s="363"/>
      <c r="UEI9" s="363"/>
      <c r="UEJ9" s="363"/>
      <c r="UEK9" s="363"/>
      <c r="UEL9" s="363"/>
      <c r="UEM9" s="363"/>
      <c r="UEN9" s="363"/>
      <c r="UEO9" s="363"/>
      <c r="UEP9" s="363"/>
      <c r="UEQ9" s="363"/>
      <c r="UER9" s="363"/>
      <c r="UES9" s="363"/>
      <c r="UET9" s="363"/>
      <c r="UEU9" s="363"/>
      <c r="UEV9" s="363"/>
      <c r="UEW9" s="363"/>
      <c r="UEX9" s="363"/>
      <c r="UEY9" s="363"/>
      <c r="UEZ9" s="363"/>
      <c r="UFA9" s="363"/>
      <c r="UFB9" s="363"/>
      <c r="UFC9" s="363"/>
      <c r="UFD9" s="363"/>
      <c r="UFE9" s="363"/>
      <c r="UFF9" s="363"/>
      <c r="UFG9" s="363"/>
      <c r="UFH9" s="363"/>
      <c r="UFI9" s="363"/>
      <c r="UFJ9" s="363"/>
      <c r="UFK9" s="363"/>
      <c r="UFL9" s="363"/>
      <c r="UFM9" s="363"/>
      <c r="UFN9" s="363"/>
      <c r="UFO9" s="363"/>
      <c r="UFP9" s="363"/>
      <c r="UFQ9" s="363"/>
      <c r="UFR9" s="363"/>
      <c r="UFS9" s="363"/>
      <c r="UFT9" s="363"/>
      <c r="UFU9" s="363"/>
      <c r="UFV9" s="363"/>
      <c r="UFW9" s="363"/>
      <c r="UFX9" s="363"/>
      <c r="UFY9" s="363"/>
      <c r="UFZ9" s="363"/>
      <c r="UGA9" s="363"/>
      <c r="UGB9" s="363"/>
      <c r="UGC9" s="363"/>
      <c r="UGD9" s="363"/>
      <c r="UGE9" s="363"/>
      <c r="UGF9" s="363"/>
      <c r="UGG9" s="363"/>
      <c r="UGH9" s="363"/>
      <c r="UGI9" s="363"/>
      <c r="UGJ9" s="363"/>
      <c r="UGK9" s="363"/>
      <c r="UGL9" s="363"/>
      <c r="UGM9" s="363"/>
      <c r="UGN9" s="363"/>
      <c r="UGO9" s="363"/>
      <c r="UGP9" s="363"/>
      <c r="UGQ9" s="363"/>
      <c r="UGR9" s="363"/>
      <c r="UGS9" s="363"/>
      <c r="UGT9" s="363"/>
      <c r="UGU9" s="363"/>
      <c r="UGV9" s="363"/>
      <c r="UGW9" s="363"/>
      <c r="UGX9" s="363"/>
      <c r="UGY9" s="363"/>
      <c r="UGZ9" s="363"/>
      <c r="UHA9" s="363"/>
      <c r="UHB9" s="363"/>
      <c r="UHC9" s="363"/>
      <c r="UHD9" s="363"/>
      <c r="UHE9" s="363"/>
      <c r="UHF9" s="363"/>
      <c r="UHG9" s="363"/>
      <c r="UHH9" s="363"/>
      <c r="UHI9" s="363"/>
      <c r="UHJ9" s="363"/>
      <c r="UHK9" s="363"/>
      <c r="UHL9" s="363"/>
      <c r="UHM9" s="363"/>
      <c r="UHN9" s="363"/>
      <c r="UHO9" s="363"/>
      <c r="UHP9" s="363"/>
      <c r="UHQ9" s="363"/>
      <c r="UHR9" s="363"/>
      <c r="UHS9" s="363"/>
      <c r="UHT9" s="363"/>
      <c r="UHU9" s="363"/>
      <c r="UHV9" s="363"/>
      <c r="UHW9" s="363"/>
      <c r="UHX9" s="363"/>
      <c r="UHY9" s="363"/>
      <c r="UHZ9" s="363"/>
      <c r="UIA9" s="363"/>
      <c r="UIB9" s="363"/>
      <c r="UIC9" s="363"/>
      <c r="UID9" s="363"/>
      <c r="UIE9" s="363"/>
      <c r="UIF9" s="363"/>
      <c r="UIG9" s="363"/>
      <c r="UIH9" s="363"/>
      <c r="UII9" s="363"/>
      <c r="UIJ9" s="363"/>
      <c r="UIK9" s="363"/>
      <c r="UIL9" s="363"/>
      <c r="UIM9" s="363"/>
      <c r="UIN9" s="363"/>
      <c r="UIO9" s="363"/>
      <c r="UIP9" s="363"/>
      <c r="UIQ9" s="363"/>
      <c r="UIR9" s="363"/>
      <c r="UIS9" s="363"/>
      <c r="UIT9" s="363"/>
      <c r="UIU9" s="363"/>
      <c r="UIV9" s="363"/>
      <c r="UIW9" s="363"/>
      <c r="UIX9" s="363"/>
      <c r="UIY9" s="363"/>
      <c r="UIZ9" s="363"/>
      <c r="UJA9" s="363"/>
      <c r="UJB9" s="363"/>
      <c r="UJC9" s="363"/>
      <c r="UJD9" s="363"/>
      <c r="UJE9" s="363"/>
      <c r="UJF9" s="363"/>
      <c r="UJG9" s="363"/>
      <c r="UJH9" s="363"/>
      <c r="UJI9" s="363"/>
      <c r="UJJ9" s="363"/>
      <c r="UJK9" s="363"/>
      <c r="UJL9" s="363"/>
      <c r="UJM9" s="363"/>
      <c r="UJN9" s="363"/>
      <c r="UJO9" s="363"/>
      <c r="UJP9" s="363"/>
      <c r="UJQ9" s="363"/>
      <c r="UJR9" s="363"/>
      <c r="UJS9" s="363"/>
      <c r="UJT9" s="363"/>
      <c r="UJU9" s="363"/>
      <c r="UJV9" s="363"/>
      <c r="UJW9" s="363"/>
      <c r="UJX9" s="363"/>
      <c r="UJY9" s="363"/>
      <c r="UJZ9" s="363"/>
      <c r="UKA9" s="363"/>
      <c r="UKB9" s="363"/>
      <c r="UKC9" s="363"/>
      <c r="UKD9" s="363"/>
      <c r="UKE9" s="363"/>
      <c r="UKF9" s="363"/>
      <c r="UKG9" s="363"/>
      <c r="UKH9" s="363"/>
      <c r="UKI9" s="363"/>
      <c r="UKJ9" s="363"/>
      <c r="UKK9" s="363"/>
      <c r="UKL9" s="363"/>
      <c r="UKM9" s="363"/>
      <c r="UKN9" s="363"/>
      <c r="UKO9" s="363"/>
      <c r="UKP9" s="363"/>
      <c r="UKQ9" s="363"/>
      <c r="UKR9" s="363"/>
      <c r="UKS9" s="363"/>
      <c r="UKT9" s="363"/>
      <c r="UKU9" s="363"/>
      <c r="UKV9" s="363"/>
      <c r="UKW9" s="363"/>
      <c r="UKX9" s="363"/>
      <c r="UKY9" s="363"/>
      <c r="UKZ9" s="363"/>
      <c r="ULA9" s="363"/>
      <c r="ULB9" s="363"/>
      <c r="ULC9" s="363"/>
      <c r="ULD9" s="363"/>
      <c r="ULE9" s="363"/>
      <c r="ULF9" s="363"/>
      <c r="ULG9" s="363"/>
      <c r="ULH9" s="363"/>
      <c r="ULI9" s="363"/>
      <c r="ULJ9" s="363"/>
      <c r="ULK9" s="363"/>
      <c r="ULL9" s="363"/>
      <c r="ULM9" s="363"/>
      <c r="ULN9" s="363"/>
      <c r="ULO9" s="363"/>
      <c r="ULP9" s="363"/>
      <c r="ULQ9" s="363"/>
      <c r="ULR9" s="363"/>
      <c r="ULS9" s="363"/>
      <c r="ULT9" s="363"/>
      <c r="ULU9" s="363"/>
      <c r="ULV9" s="363"/>
      <c r="ULW9" s="363"/>
      <c r="ULX9" s="363"/>
      <c r="ULY9" s="363"/>
      <c r="ULZ9" s="363"/>
      <c r="UMA9" s="363"/>
      <c r="UMB9" s="363"/>
      <c r="UMC9" s="363"/>
      <c r="UMD9" s="363"/>
      <c r="UME9" s="363"/>
      <c r="UMF9" s="363"/>
      <c r="UMG9" s="363"/>
      <c r="UMH9" s="363"/>
      <c r="UMI9" s="363"/>
      <c r="UMJ9" s="363"/>
      <c r="UMK9" s="363"/>
      <c r="UML9" s="363"/>
      <c r="UMM9" s="363"/>
      <c r="UMN9" s="363"/>
      <c r="UMO9" s="363"/>
      <c r="UMP9" s="363"/>
      <c r="UMQ9" s="363"/>
      <c r="UMR9" s="363"/>
      <c r="UMS9" s="363"/>
      <c r="UMT9" s="363"/>
      <c r="UMU9" s="363"/>
      <c r="UMV9" s="363"/>
      <c r="UMW9" s="363"/>
      <c r="UMX9" s="363"/>
      <c r="UMY9" s="363"/>
      <c r="UMZ9" s="363"/>
      <c r="UNA9" s="363"/>
      <c r="UNB9" s="363"/>
      <c r="UNC9" s="363"/>
      <c r="UND9" s="363"/>
      <c r="UNE9" s="363"/>
      <c r="UNF9" s="363"/>
      <c r="UNG9" s="363"/>
      <c r="UNH9" s="363"/>
      <c r="UNI9" s="363"/>
      <c r="UNJ9" s="363"/>
      <c r="UNK9" s="363"/>
      <c r="UNL9" s="363"/>
      <c r="UNM9" s="363"/>
      <c r="UNN9" s="363"/>
      <c r="UNO9" s="363"/>
      <c r="UNP9" s="363"/>
      <c r="UNQ9" s="363"/>
      <c r="UNR9" s="363"/>
      <c r="UNS9" s="363"/>
      <c r="UNT9" s="363"/>
      <c r="UNU9" s="363"/>
      <c r="UNV9" s="363"/>
      <c r="UNW9" s="363"/>
      <c r="UNX9" s="363"/>
      <c r="UNY9" s="363"/>
      <c r="UNZ9" s="363"/>
      <c r="UOA9" s="363"/>
      <c r="UOB9" s="363"/>
      <c r="UOC9" s="363"/>
      <c r="UOD9" s="363"/>
      <c r="UOE9" s="363"/>
      <c r="UOF9" s="363"/>
      <c r="UOG9" s="363"/>
      <c r="UOH9" s="363"/>
      <c r="UOI9" s="363"/>
      <c r="UOJ9" s="363"/>
      <c r="UOK9" s="363"/>
      <c r="UOL9" s="363"/>
      <c r="UOM9" s="363"/>
      <c r="UON9" s="363"/>
      <c r="UOO9" s="363"/>
      <c r="UOP9" s="363"/>
      <c r="UOQ9" s="363"/>
      <c r="UOR9" s="363"/>
      <c r="UOS9" s="363"/>
      <c r="UOT9" s="363"/>
      <c r="UOU9" s="363"/>
      <c r="UOV9" s="363"/>
      <c r="UOW9" s="363"/>
      <c r="UOX9" s="363"/>
      <c r="UOY9" s="363"/>
      <c r="UOZ9" s="363"/>
      <c r="UPA9" s="363"/>
      <c r="UPB9" s="363"/>
      <c r="UPC9" s="363"/>
      <c r="UPD9" s="363"/>
      <c r="UPE9" s="363"/>
      <c r="UPF9" s="363"/>
      <c r="UPG9" s="363"/>
      <c r="UPH9" s="363"/>
      <c r="UPI9" s="363"/>
      <c r="UPJ9" s="363"/>
      <c r="UPK9" s="363"/>
      <c r="UPL9" s="363"/>
      <c r="UPM9" s="363"/>
      <c r="UPN9" s="363"/>
      <c r="UPO9" s="363"/>
      <c r="UPP9" s="363"/>
      <c r="UPQ9" s="363"/>
      <c r="UPR9" s="363"/>
      <c r="UPS9" s="363"/>
      <c r="UPT9" s="363"/>
      <c r="UPU9" s="363"/>
      <c r="UPV9" s="363"/>
      <c r="UPW9" s="363"/>
      <c r="UPX9" s="363"/>
      <c r="UPY9" s="363"/>
      <c r="UPZ9" s="363"/>
      <c r="UQA9" s="363"/>
      <c r="UQB9" s="363"/>
      <c r="UQC9" s="363"/>
      <c r="UQD9" s="363"/>
      <c r="UQE9" s="363"/>
      <c r="UQF9" s="363"/>
      <c r="UQG9" s="363"/>
      <c r="UQH9" s="363"/>
      <c r="UQI9" s="363"/>
      <c r="UQJ9" s="363"/>
      <c r="UQK9" s="363"/>
      <c r="UQL9" s="363"/>
      <c r="UQM9" s="363"/>
      <c r="UQN9" s="363"/>
      <c r="UQO9" s="363"/>
      <c r="UQP9" s="363"/>
      <c r="UQQ9" s="363"/>
      <c r="UQR9" s="363"/>
      <c r="UQS9" s="363"/>
      <c r="UQT9" s="363"/>
      <c r="UQU9" s="363"/>
      <c r="UQV9" s="363"/>
      <c r="UQW9" s="363"/>
      <c r="UQX9" s="363"/>
      <c r="UQY9" s="363"/>
      <c r="UQZ9" s="363"/>
      <c r="URA9" s="363"/>
      <c r="URB9" s="363"/>
      <c r="URC9" s="363"/>
      <c r="URD9" s="363"/>
      <c r="URE9" s="363"/>
      <c r="URF9" s="363"/>
      <c r="URG9" s="363"/>
      <c r="URH9" s="363"/>
      <c r="URI9" s="363"/>
      <c r="URJ9" s="363"/>
      <c r="URK9" s="363"/>
      <c r="URL9" s="363"/>
      <c r="URM9" s="363"/>
      <c r="URN9" s="363"/>
      <c r="URO9" s="363"/>
      <c r="URP9" s="363"/>
      <c r="URQ9" s="363"/>
      <c r="URR9" s="363"/>
      <c r="URS9" s="363"/>
      <c r="URT9" s="363"/>
      <c r="URU9" s="363"/>
      <c r="URV9" s="363"/>
      <c r="URW9" s="363"/>
      <c r="URX9" s="363"/>
      <c r="URY9" s="363"/>
      <c r="URZ9" s="363"/>
      <c r="USA9" s="363"/>
      <c r="USB9" s="363"/>
      <c r="USC9" s="363"/>
      <c r="USD9" s="363"/>
      <c r="USE9" s="363"/>
      <c r="USF9" s="363"/>
      <c r="USG9" s="363"/>
      <c r="USH9" s="363"/>
      <c r="USI9" s="363"/>
      <c r="USJ9" s="363"/>
      <c r="USK9" s="363"/>
      <c r="USL9" s="363"/>
      <c r="USM9" s="363"/>
      <c r="USN9" s="363"/>
      <c r="USO9" s="363"/>
      <c r="USP9" s="363"/>
      <c r="USQ9" s="363"/>
      <c r="USR9" s="363"/>
      <c r="USS9" s="363"/>
      <c r="UST9" s="363"/>
      <c r="USU9" s="363"/>
      <c r="USV9" s="363"/>
      <c r="USW9" s="363"/>
      <c r="USX9" s="363"/>
      <c r="USY9" s="363"/>
      <c r="USZ9" s="363"/>
      <c r="UTA9" s="363"/>
      <c r="UTB9" s="363"/>
      <c r="UTC9" s="363"/>
      <c r="UTD9" s="363"/>
      <c r="UTE9" s="363"/>
      <c r="UTF9" s="363"/>
      <c r="UTG9" s="363"/>
      <c r="UTH9" s="363"/>
      <c r="UTI9" s="363"/>
      <c r="UTJ9" s="363"/>
      <c r="UTK9" s="363"/>
      <c r="UTL9" s="363"/>
      <c r="UTM9" s="363"/>
      <c r="UTN9" s="363"/>
      <c r="UTO9" s="363"/>
      <c r="UTP9" s="363"/>
      <c r="UTQ9" s="363"/>
      <c r="UTR9" s="363"/>
      <c r="UTS9" s="363"/>
      <c r="UTT9" s="363"/>
      <c r="UTU9" s="363"/>
      <c r="UTV9" s="363"/>
      <c r="UTW9" s="363"/>
      <c r="UTX9" s="363"/>
      <c r="UTY9" s="363"/>
      <c r="UTZ9" s="363"/>
      <c r="UUA9" s="363"/>
      <c r="UUB9" s="363"/>
      <c r="UUC9" s="363"/>
      <c r="UUD9" s="363"/>
      <c r="UUE9" s="363"/>
      <c r="UUF9" s="363"/>
      <c r="UUG9" s="363"/>
      <c r="UUH9" s="363"/>
      <c r="UUI9" s="363"/>
      <c r="UUJ9" s="363"/>
      <c r="UUK9" s="363"/>
      <c r="UUL9" s="363"/>
      <c r="UUM9" s="363"/>
      <c r="UUN9" s="363"/>
      <c r="UUO9" s="363"/>
      <c r="UUP9" s="363"/>
      <c r="UUQ9" s="363"/>
      <c r="UUR9" s="363"/>
      <c r="UUS9" s="363"/>
      <c r="UUT9" s="363"/>
      <c r="UUU9" s="363"/>
      <c r="UUV9" s="363"/>
      <c r="UUW9" s="363"/>
      <c r="UUX9" s="363"/>
      <c r="UUY9" s="363"/>
      <c r="UUZ9" s="363"/>
      <c r="UVA9" s="363"/>
      <c r="UVB9" s="363"/>
      <c r="UVC9" s="363"/>
      <c r="UVD9" s="363"/>
      <c r="UVE9" s="363"/>
      <c r="UVF9" s="363"/>
      <c r="UVG9" s="363"/>
      <c r="UVH9" s="363"/>
      <c r="UVI9" s="363"/>
      <c r="UVJ9" s="363"/>
      <c r="UVK9" s="363"/>
      <c r="UVL9" s="363"/>
      <c r="UVM9" s="363"/>
      <c r="UVN9" s="363"/>
      <c r="UVO9" s="363"/>
      <c r="UVP9" s="363"/>
      <c r="UVQ9" s="363"/>
      <c r="UVR9" s="363"/>
      <c r="UVS9" s="363"/>
      <c r="UVT9" s="363"/>
      <c r="UVU9" s="363"/>
      <c r="UVV9" s="363"/>
      <c r="UVW9" s="363"/>
      <c r="UVX9" s="363"/>
      <c r="UVY9" s="363"/>
      <c r="UVZ9" s="363"/>
      <c r="UWA9" s="363"/>
      <c r="UWB9" s="363"/>
      <c r="UWC9" s="363"/>
      <c r="UWD9" s="363"/>
      <c r="UWE9" s="363"/>
      <c r="UWF9" s="363"/>
      <c r="UWG9" s="363"/>
      <c r="UWH9" s="363"/>
      <c r="UWI9" s="363"/>
      <c r="UWJ9" s="363"/>
      <c r="UWK9" s="363"/>
      <c r="UWL9" s="363"/>
      <c r="UWM9" s="363"/>
      <c r="UWN9" s="363"/>
      <c r="UWO9" s="363"/>
      <c r="UWP9" s="363"/>
      <c r="UWQ9" s="363"/>
      <c r="UWR9" s="363"/>
      <c r="UWS9" s="363"/>
      <c r="UWT9" s="363"/>
      <c r="UWU9" s="363"/>
      <c r="UWV9" s="363"/>
      <c r="UWW9" s="363"/>
      <c r="UWX9" s="363"/>
      <c r="UWY9" s="363"/>
      <c r="UWZ9" s="363"/>
      <c r="UXA9" s="363"/>
      <c r="UXB9" s="363"/>
      <c r="UXC9" s="363"/>
      <c r="UXD9" s="363"/>
      <c r="UXE9" s="363"/>
      <c r="UXF9" s="363"/>
      <c r="UXG9" s="363"/>
      <c r="UXH9" s="363"/>
      <c r="UXI9" s="363"/>
      <c r="UXJ9" s="363"/>
      <c r="UXK9" s="363"/>
      <c r="UXL9" s="363"/>
      <c r="UXM9" s="363"/>
      <c r="UXN9" s="363"/>
      <c r="UXO9" s="363"/>
      <c r="UXP9" s="363"/>
      <c r="UXQ9" s="363"/>
      <c r="UXR9" s="363"/>
      <c r="UXS9" s="363"/>
      <c r="UXT9" s="363"/>
      <c r="UXU9" s="363"/>
      <c r="UXV9" s="363"/>
      <c r="UXW9" s="363"/>
      <c r="UXX9" s="363"/>
      <c r="UXY9" s="363"/>
      <c r="UXZ9" s="363"/>
      <c r="UYA9" s="363"/>
      <c r="UYB9" s="363"/>
      <c r="UYC9" s="363"/>
      <c r="UYD9" s="363"/>
      <c r="UYE9" s="363"/>
      <c r="UYF9" s="363"/>
      <c r="UYG9" s="363"/>
      <c r="UYH9" s="363"/>
      <c r="UYI9" s="363"/>
      <c r="UYJ9" s="363"/>
      <c r="UYK9" s="363"/>
      <c r="UYL9" s="363"/>
      <c r="UYM9" s="363"/>
      <c r="UYN9" s="363"/>
      <c r="UYO9" s="363"/>
      <c r="UYP9" s="363"/>
      <c r="UYQ9" s="363"/>
      <c r="UYR9" s="363"/>
      <c r="UYS9" s="363"/>
      <c r="UYT9" s="363"/>
      <c r="UYU9" s="363"/>
      <c r="UYV9" s="363"/>
      <c r="UYW9" s="363"/>
      <c r="UYX9" s="363"/>
      <c r="UYY9" s="363"/>
      <c r="UYZ9" s="363"/>
      <c r="UZA9" s="363"/>
      <c r="UZB9" s="363"/>
      <c r="UZC9" s="363"/>
      <c r="UZD9" s="363"/>
      <c r="UZE9" s="363"/>
      <c r="UZF9" s="363"/>
      <c r="UZG9" s="363"/>
      <c r="UZH9" s="363"/>
      <c r="UZI9" s="363"/>
      <c r="UZJ9" s="363"/>
      <c r="UZK9" s="363"/>
      <c r="UZL9" s="363"/>
      <c r="UZM9" s="363"/>
      <c r="UZN9" s="363"/>
      <c r="UZO9" s="363"/>
      <c r="UZP9" s="363"/>
      <c r="UZQ9" s="363"/>
      <c r="UZR9" s="363"/>
      <c r="UZS9" s="363"/>
      <c r="UZT9" s="363"/>
      <c r="UZU9" s="363"/>
      <c r="UZV9" s="363"/>
      <c r="UZW9" s="363"/>
      <c r="UZX9" s="363"/>
      <c r="UZY9" s="363"/>
      <c r="UZZ9" s="363"/>
      <c r="VAA9" s="363"/>
      <c r="VAB9" s="363"/>
      <c r="VAC9" s="363"/>
      <c r="VAD9" s="363"/>
      <c r="VAE9" s="363"/>
      <c r="VAF9" s="363"/>
      <c r="VAG9" s="363"/>
      <c r="VAH9" s="363"/>
      <c r="VAI9" s="363"/>
      <c r="VAJ9" s="363"/>
      <c r="VAK9" s="363"/>
      <c r="VAL9" s="363"/>
      <c r="VAM9" s="363"/>
      <c r="VAN9" s="363"/>
      <c r="VAO9" s="363"/>
      <c r="VAP9" s="363"/>
      <c r="VAQ9" s="363"/>
      <c r="VAR9" s="363"/>
      <c r="VAS9" s="363"/>
      <c r="VAT9" s="363"/>
      <c r="VAU9" s="363"/>
      <c r="VAV9" s="363"/>
      <c r="VAW9" s="363"/>
      <c r="VAX9" s="363"/>
      <c r="VAY9" s="363"/>
      <c r="VAZ9" s="363"/>
      <c r="VBA9" s="363"/>
      <c r="VBB9" s="363"/>
      <c r="VBC9" s="363"/>
      <c r="VBD9" s="363"/>
      <c r="VBE9" s="363"/>
      <c r="VBF9" s="363"/>
      <c r="VBG9" s="363"/>
      <c r="VBH9" s="363"/>
      <c r="VBI9" s="363"/>
      <c r="VBJ9" s="363"/>
      <c r="VBK9" s="363"/>
      <c r="VBL9" s="363"/>
      <c r="VBM9" s="363"/>
      <c r="VBN9" s="363"/>
      <c r="VBO9" s="363"/>
      <c r="VBP9" s="363"/>
      <c r="VBQ9" s="363"/>
      <c r="VBR9" s="363"/>
      <c r="VBS9" s="363"/>
      <c r="VBT9" s="363"/>
      <c r="VBU9" s="363"/>
      <c r="VBV9" s="363"/>
      <c r="VBW9" s="363"/>
      <c r="VBX9" s="363"/>
      <c r="VBY9" s="363"/>
      <c r="VBZ9" s="363"/>
      <c r="VCA9" s="363"/>
      <c r="VCB9" s="363"/>
      <c r="VCC9" s="363"/>
      <c r="VCD9" s="363"/>
      <c r="VCE9" s="363"/>
      <c r="VCF9" s="363"/>
      <c r="VCG9" s="363"/>
      <c r="VCH9" s="363"/>
      <c r="VCI9" s="363"/>
      <c r="VCJ9" s="363"/>
      <c r="VCK9" s="363"/>
      <c r="VCL9" s="363"/>
      <c r="VCM9" s="363"/>
      <c r="VCN9" s="363"/>
      <c r="VCO9" s="363"/>
      <c r="VCP9" s="363"/>
      <c r="VCQ9" s="363"/>
      <c r="VCR9" s="363"/>
      <c r="VCS9" s="363"/>
      <c r="VCT9" s="363"/>
      <c r="VCU9" s="363"/>
      <c r="VCV9" s="363"/>
      <c r="VCW9" s="363"/>
      <c r="VCX9" s="363"/>
      <c r="VCY9" s="363"/>
      <c r="VCZ9" s="363"/>
      <c r="VDA9" s="363"/>
      <c r="VDB9" s="363"/>
      <c r="VDC9" s="363"/>
      <c r="VDD9" s="363"/>
      <c r="VDE9" s="363"/>
      <c r="VDF9" s="363"/>
      <c r="VDG9" s="363"/>
      <c r="VDH9" s="363"/>
      <c r="VDI9" s="363"/>
      <c r="VDJ9" s="363"/>
      <c r="VDK9" s="363"/>
      <c r="VDL9" s="363"/>
      <c r="VDM9" s="363"/>
      <c r="VDN9" s="363"/>
      <c r="VDO9" s="363"/>
      <c r="VDP9" s="363"/>
      <c r="VDQ9" s="363"/>
      <c r="VDR9" s="363"/>
      <c r="VDS9" s="363"/>
      <c r="VDT9" s="363"/>
      <c r="VDU9" s="363"/>
      <c r="VDV9" s="363"/>
      <c r="VDW9" s="363"/>
      <c r="VDX9" s="363"/>
      <c r="VDY9" s="363"/>
      <c r="VDZ9" s="363"/>
      <c r="VEA9" s="363"/>
      <c r="VEB9" s="363"/>
      <c r="VEC9" s="363"/>
      <c r="VED9" s="363"/>
      <c r="VEE9" s="363"/>
      <c r="VEF9" s="363"/>
      <c r="VEG9" s="363"/>
      <c r="VEH9" s="363"/>
      <c r="VEI9" s="363"/>
      <c r="VEJ9" s="363"/>
      <c r="VEK9" s="363"/>
      <c r="VEL9" s="363"/>
      <c r="VEM9" s="363"/>
      <c r="VEN9" s="363"/>
      <c r="VEO9" s="363"/>
      <c r="VEP9" s="363"/>
      <c r="VEQ9" s="363"/>
      <c r="VER9" s="363"/>
      <c r="VES9" s="363"/>
      <c r="VET9" s="363"/>
      <c r="VEU9" s="363"/>
      <c r="VEV9" s="363"/>
      <c r="VEW9" s="363"/>
      <c r="VEX9" s="363"/>
      <c r="VEY9" s="363"/>
      <c r="VEZ9" s="363"/>
      <c r="VFA9" s="363"/>
      <c r="VFB9" s="363"/>
      <c r="VFC9" s="363"/>
      <c r="VFD9" s="363"/>
      <c r="VFE9" s="363"/>
      <c r="VFF9" s="363"/>
      <c r="VFG9" s="363"/>
      <c r="VFH9" s="363"/>
      <c r="VFI9" s="363"/>
      <c r="VFJ9" s="363"/>
      <c r="VFK9" s="363"/>
      <c r="VFL9" s="363"/>
      <c r="VFM9" s="363"/>
      <c r="VFN9" s="363"/>
      <c r="VFO9" s="363"/>
      <c r="VFP9" s="363"/>
      <c r="VFQ9" s="363"/>
      <c r="VFR9" s="363"/>
      <c r="VFS9" s="363"/>
      <c r="VFT9" s="363"/>
      <c r="VFU9" s="363"/>
      <c r="VFV9" s="363"/>
      <c r="VFW9" s="363"/>
      <c r="VFX9" s="363"/>
      <c r="VFY9" s="363"/>
      <c r="VFZ9" s="363"/>
      <c r="VGA9" s="363"/>
      <c r="VGB9" s="363"/>
      <c r="VGC9" s="363"/>
      <c r="VGD9" s="363"/>
      <c r="VGE9" s="363"/>
      <c r="VGF9" s="363"/>
      <c r="VGG9" s="363"/>
      <c r="VGH9" s="363"/>
      <c r="VGI9" s="363"/>
      <c r="VGJ9" s="363"/>
      <c r="VGK9" s="363"/>
      <c r="VGL9" s="363"/>
      <c r="VGM9" s="363"/>
      <c r="VGN9" s="363"/>
      <c r="VGO9" s="363"/>
      <c r="VGP9" s="363"/>
      <c r="VGQ9" s="363"/>
      <c r="VGR9" s="363"/>
      <c r="VGS9" s="363"/>
      <c r="VGT9" s="363"/>
      <c r="VGU9" s="363"/>
      <c r="VGV9" s="363"/>
      <c r="VGW9" s="363"/>
      <c r="VGX9" s="363"/>
      <c r="VGY9" s="363"/>
      <c r="VGZ9" s="363"/>
      <c r="VHA9" s="363"/>
      <c r="VHB9" s="363"/>
      <c r="VHC9" s="363"/>
      <c r="VHD9" s="363"/>
      <c r="VHE9" s="363"/>
      <c r="VHF9" s="363"/>
      <c r="VHG9" s="363"/>
      <c r="VHH9" s="363"/>
      <c r="VHI9" s="363"/>
      <c r="VHJ9" s="363"/>
      <c r="VHK9" s="363"/>
      <c r="VHL9" s="363"/>
      <c r="VHM9" s="363"/>
      <c r="VHN9" s="363"/>
      <c r="VHO9" s="363"/>
      <c r="VHP9" s="363"/>
      <c r="VHQ9" s="363"/>
      <c r="VHR9" s="363"/>
      <c r="VHS9" s="363"/>
      <c r="VHT9" s="363"/>
      <c r="VHU9" s="363"/>
      <c r="VHV9" s="363"/>
      <c r="VHW9" s="363"/>
      <c r="VHX9" s="363"/>
      <c r="VHY9" s="363"/>
      <c r="VHZ9" s="363"/>
      <c r="VIA9" s="363"/>
      <c r="VIB9" s="363"/>
      <c r="VIC9" s="363"/>
      <c r="VID9" s="363"/>
      <c r="VIE9" s="363"/>
      <c r="VIF9" s="363"/>
      <c r="VIG9" s="363"/>
      <c r="VIH9" s="363"/>
      <c r="VII9" s="363"/>
      <c r="VIJ9" s="363"/>
      <c r="VIK9" s="363"/>
      <c r="VIL9" s="363"/>
      <c r="VIM9" s="363"/>
      <c r="VIN9" s="363"/>
      <c r="VIO9" s="363"/>
      <c r="VIP9" s="363"/>
      <c r="VIQ9" s="363"/>
      <c r="VIR9" s="363"/>
      <c r="VIS9" s="363"/>
      <c r="VIT9" s="363"/>
      <c r="VIU9" s="363"/>
      <c r="VIV9" s="363"/>
      <c r="VIW9" s="363"/>
      <c r="VIX9" s="363"/>
      <c r="VIY9" s="363"/>
      <c r="VIZ9" s="363"/>
      <c r="VJA9" s="363"/>
      <c r="VJB9" s="363"/>
      <c r="VJC9" s="363"/>
      <c r="VJD9" s="363"/>
      <c r="VJE9" s="363"/>
      <c r="VJF9" s="363"/>
      <c r="VJG9" s="363"/>
      <c r="VJH9" s="363"/>
      <c r="VJI9" s="363"/>
      <c r="VJJ9" s="363"/>
      <c r="VJK9" s="363"/>
      <c r="VJL9" s="363"/>
      <c r="VJM9" s="363"/>
      <c r="VJN9" s="363"/>
      <c r="VJO9" s="363"/>
      <c r="VJP9" s="363"/>
      <c r="VJQ9" s="363"/>
      <c r="VJR9" s="363"/>
      <c r="VJS9" s="363"/>
      <c r="VJT9" s="363"/>
      <c r="VJU9" s="363"/>
      <c r="VJV9" s="363"/>
      <c r="VJW9" s="363"/>
      <c r="VJX9" s="363"/>
      <c r="VJY9" s="363"/>
      <c r="VJZ9" s="363"/>
      <c r="VKA9" s="363"/>
      <c r="VKB9" s="363"/>
      <c r="VKC9" s="363"/>
      <c r="VKD9" s="363"/>
      <c r="VKE9" s="363"/>
      <c r="VKF9" s="363"/>
      <c r="VKG9" s="363"/>
      <c r="VKH9" s="363"/>
      <c r="VKI9" s="363"/>
      <c r="VKJ9" s="363"/>
      <c r="VKK9" s="363"/>
      <c r="VKL9" s="363"/>
      <c r="VKM9" s="363"/>
      <c r="VKN9" s="363"/>
      <c r="VKO9" s="363"/>
      <c r="VKP9" s="363"/>
      <c r="VKQ9" s="363"/>
      <c r="VKR9" s="363"/>
      <c r="VKS9" s="363"/>
      <c r="VKT9" s="363"/>
      <c r="VKU9" s="363"/>
      <c r="VKV9" s="363"/>
      <c r="VKW9" s="363"/>
      <c r="VKX9" s="363"/>
      <c r="VKY9" s="363"/>
      <c r="VKZ9" s="363"/>
      <c r="VLA9" s="363"/>
      <c r="VLB9" s="363"/>
      <c r="VLC9" s="363"/>
      <c r="VLD9" s="363"/>
      <c r="VLE9" s="363"/>
      <c r="VLF9" s="363"/>
      <c r="VLG9" s="363"/>
      <c r="VLH9" s="363"/>
      <c r="VLI9" s="363"/>
      <c r="VLJ9" s="363"/>
      <c r="VLK9" s="363"/>
      <c r="VLL9" s="363"/>
      <c r="VLM9" s="363"/>
      <c r="VLN9" s="363"/>
      <c r="VLO9" s="363"/>
      <c r="VLP9" s="363"/>
      <c r="VLQ9" s="363"/>
      <c r="VLR9" s="363"/>
      <c r="VLS9" s="363"/>
      <c r="VLT9" s="363"/>
      <c r="VLU9" s="363"/>
      <c r="VLV9" s="363"/>
      <c r="VLW9" s="363"/>
      <c r="VLX9" s="363"/>
      <c r="VLY9" s="363"/>
      <c r="VLZ9" s="363"/>
      <c r="VMA9" s="363"/>
      <c r="VMB9" s="363"/>
      <c r="VMC9" s="363"/>
      <c r="VMD9" s="363"/>
      <c r="VME9" s="363"/>
      <c r="VMF9" s="363"/>
      <c r="VMG9" s="363"/>
      <c r="VMH9" s="363"/>
      <c r="VMI9" s="363"/>
      <c r="VMJ9" s="363"/>
      <c r="VMK9" s="363"/>
      <c r="VML9" s="363"/>
      <c r="VMM9" s="363"/>
      <c r="VMN9" s="363"/>
      <c r="VMO9" s="363"/>
      <c r="VMP9" s="363"/>
      <c r="VMQ9" s="363"/>
      <c r="VMR9" s="363"/>
      <c r="VMS9" s="363"/>
      <c r="VMT9" s="363"/>
      <c r="VMU9" s="363"/>
      <c r="VMV9" s="363"/>
      <c r="VMW9" s="363"/>
      <c r="VMX9" s="363"/>
      <c r="VMY9" s="363"/>
      <c r="VMZ9" s="363"/>
      <c r="VNA9" s="363"/>
      <c r="VNB9" s="363"/>
      <c r="VNC9" s="363"/>
      <c r="VND9" s="363"/>
      <c r="VNE9" s="363"/>
      <c r="VNF9" s="363"/>
      <c r="VNG9" s="363"/>
      <c r="VNH9" s="363"/>
      <c r="VNI9" s="363"/>
      <c r="VNJ9" s="363"/>
      <c r="VNK9" s="363"/>
      <c r="VNL9" s="363"/>
      <c r="VNM9" s="363"/>
      <c r="VNN9" s="363"/>
      <c r="VNO9" s="363"/>
      <c r="VNP9" s="363"/>
      <c r="VNQ9" s="363"/>
      <c r="VNR9" s="363"/>
      <c r="VNS9" s="363"/>
      <c r="VNT9" s="363"/>
      <c r="VNU9" s="363"/>
      <c r="VNV9" s="363"/>
      <c r="VNW9" s="363"/>
      <c r="VNX9" s="363"/>
      <c r="VNY9" s="363"/>
      <c r="VNZ9" s="363"/>
      <c r="VOA9" s="363"/>
      <c r="VOB9" s="363"/>
      <c r="VOC9" s="363"/>
      <c r="VOD9" s="363"/>
      <c r="VOE9" s="363"/>
      <c r="VOF9" s="363"/>
      <c r="VOG9" s="363"/>
      <c r="VOH9" s="363"/>
      <c r="VOI9" s="363"/>
      <c r="VOJ9" s="363"/>
      <c r="VOK9" s="363"/>
      <c r="VOL9" s="363"/>
      <c r="VOM9" s="363"/>
      <c r="VON9" s="363"/>
      <c r="VOO9" s="363"/>
      <c r="VOP9" s="363"/>
      <c r="VOQ9" s="363"/>
      <c r="VOR9" s="363"/>
      <c r="VOS9" s="363"/>
      <c r="VOT9" s="363"/>
      <c r="VOU9" s="363"/>
      <c r="VOV9" s="363"/>
      <c r="VOW9" s="363"/>
      <c r="VOX9" s="363"/>
      <c r="VOY9" s="363"/>
      <c r="VOZ9" s="363"/>
      <c r="VPA9" s="363"/>
      <c r="VPB9" s="363"/>
      <c r="VPC9" s="363"/>
      <c r="VPD9" s="363"/>
      <c r="VPE9" s="363"/>
      <c r="VPF9" s="363"/>
      <c r="VPG9" s="363"/>
      <c r="VPH9" s="363"/>
      <c r="VPI9" s="363"/>
      <c r="VPJ9" s="363"/>
      <c r="VPK9" s="363"/>
      <c r="VPL9" s="363"/>
      <c r="VPM9" s="363"/>
      <c r="VPN9" s="363"/>
      <c r="VPO9" s="363"/>
      <c r="VPP9" s="363"/>
      <c r="VPQ9" s="363"/>
      <c r="VPR9" s="363"/>
      <c r="VPS9" s="363"/>
      <c r="VPT9" s="363"/>
      <c r="VPU9" s="363"/>
      <c r="VPV9" s="363"/>
      <c r="VPW9" s="363"/>
      <c r="VPX9" s="363"/>
      <c r="VPY9" s="363"/>
      <c r="VPZ9" s="363"/>
      <c r="VQA9" s="363"/>
      <c r="VQB9" s="363"/>
      <c r="VQC9" s="363"/>
      <c r="VQD9" s="363"/>
      <c r="VQE9" s="363"/>
      <c r="VQF9" s="363"/>
      <c r="VQG9" s="363"/>
      <c r="VQH9" s="363"/>
      <c r="VQI9" s="363"/>
      <c r="VQJ9" s="363"/>
      <c r="VQK9" s="363"/>
      <c r="VQL9" s="363"/>
      <c r="VQM9" s="363"/>
      <c r="VQN9" s="363"/>
      <c r="VQO9" s="363"/>
      <c r="VQP9" s="363"/>
      <c r="VQQ9" s="363"/>
      <c r="VQR9" s="363"/>
      <c r="VQS9" s="363"/>
      <c r="VQT9" s="363"/>
      <c r="VQU9" s="363"/>
      <c r="VQV9" s="363"/>
      <c r="VQW9" s="363"/>
      <c r="VQX9" s="363"/>
      <c r="VQY9" s="363"/>
      <c r="VQZ9" s="363"/>
      <c r="VRA9" s="363"/>
      <c r="VRB9" s="363"/>
      <c r="VRC9" s="363"/>
      <c r="VRD9" s="363"/>
      <c r="VRE9" s="363"/>
      <c r="VRF9" s="363"/>
      <c r="VRG9" s="363"/>
      <c r="VRH9" s="363"/>
      <c r="VRI9" s="363"/>
      <c r="VRJ9" s="363"/>
      <c r="VRK9" s="363"/>
      <c r="VRL9" s="363"/>
      <c r="VRM9" s="363"/>
      <c r="VRN9" s="363"/>
      <c r="VRO9" s="363"/>
      <c r="VRP9" s="363"/>
      <c r="VRQ9" s="363"/>
      <c r="VRR9" s="363"/>
      <c r="VRS9" s="363"/>
      <c r="VRT9" s="363"/>
      <c r="VRU9" s="363"/>
      <c r="VRV9" s="363"/>
      <c r="VRW9" s="363"/>
      <c r="VRX9" s="363"/>
      <c r="VRY9" s="363"/>
      <c r="VRZ9" s="363"/>
      <c r="VSA9" s="363"/>
      <c r="VSB9" s="363"/>
      <c r="VSC9" s="363"/>
      <c r="VSD9" s="363"/>
      <c r="VSE9" s="363"/>
      <c r="VSF9" s="363"/>
      <c r="VSG9" s="363"/>
      <c r="VSH9" s="363"/>
      <c r="VSI9" s="363"/>
      <c r="VSJ9" s="363"/>
      <c r="VSK9" s="363"/>
      <c r="VSL9" s="363"/>
      <c r="VSM9" s="363"/>
      <c r="VSN9" s="363"/>
      <c r="VSO9" s="363"/>
      <c r="VSP9" s="363"/>
      <c r="VSQ9" s="363"/>
      <c r="VSR9" s="363"/>
      <c r="VSS9" s="363"/>
      <c r="VST9" s="363"/>
      <c r="VSU9" s="363"/>
      <c r="VSV9" s="363"/>
      <c r="VSW9" s="363"/>
      <c r="VSX9" s="363"/>
      <c r="VSY9" s="363"/>
      <c r="VSZ9" s="363"/>
      <c r="VTA9" s="363"/>
      <c r="VTB9" s="363"/>
      <c r="VTC9" s="363"/>
      <c r="VTD9" s="363"/>
      <c r="VTE9" s="363"/>
      <c r="VTF9" s="363"/>
      <c r="VTG9" s="363"/>
      <c r="VTH9" s="363"/>
      <c r="VTI9" s="363"/>
      <c r="VTJ9" s="363"/>
      <c r="VTK9" s="363"/>
      <c r="VTL9" s="363"/>
      <c r="VTM9" s="363"/>
      <c r="VTN9" s="363"/>
      <c r="VTO9" s="363"/>
      <c r="VTP9" s="363"/>
      <c r="VTQ9" s="363"/>
      <c r="VTR9" s="363"/>
      <c r="VTS9" s="363"/>
      <c r="VTT9" s="363"/>
      <c r="VTU9" s="363"/>
      <c r="VTV9" s="363"/>
      <c r="VTW9" s="363"/>
      <c r="VTX9" s="363"/>
      <c r="VTY9" s="363"/>
      <c r="VTZ9" s="363"/>
      <c r="VUA9" s="363"/>
      <c r="VUB9" s="363"/>
      <c r="VUC9" s="363"/>
      <c r="VUD9" s="363"/>
      <c r="VUE9" s="363"/>
      <c r="VUF9" s="363"/>
      <c r="VUG9" s="363"/>
      <c r="VUH9" s="363"/>
      <c r="VUI9" s="363"/>
      <c r="VUJ9" s="363"/>
      <c r="VUK9" s="363"/>
      <c r="VUL9" s="363"/>
      <c r="VUM9" s="363"/>
      <c r="VUN9" s="363"/>
      <c r="VUO9" s="363"/>
      <c r="VUP9" s="363"/>
      <c r="VUQ9" s="363"/>
      <c r="VUR9" s="363"/>
      <c r="VUS9" s="363"/>
      <c r="VUT9" s="363"/>
      <c r="VUU9" s="363"/>
      <c r="VUV9" s="363"/>
      <c r="VUW9" s="363"/>
      <c r="VUX9" s="363"/>
      <c r="VUY9" s="363"/>
      <c r="VUZ9" s="363"/>
      <c r="VVA9" s="363"/>
      <c r="VVB9" s="363"/>
      <c r="VVC9" s="363"/>
      <c r="VVD9" s="363"/>
      <c r="VVE9" s="363"/>
      <c r="VVF9" s="363"/>
      <c r="VVG9" s="363"/>
      <c r="VVH9" s="363"/>
      <c r="VVI9" s="363"/>
      <c r="VVJ9" s="363"/>
      <c r="VVK9" s="363"/>
      <c r="VVL9" s="363"/>
      <c r="VVM9" s="363"/>
      <c r="VVN9" s="363"/>
      <c r="VVO9" s="363"/>
      <c r="VVP9" s="363"/>
      <c r="VVQ9" s="363"/>
      <c r="VVR9" s="363"/>
      <c r="VVS9" s="363"/>
      <c r="VVT9" s="363"/>
      <c r="VVU9" s="363"/>
      <c r="VVV9" s="363"/>
      <c r="VVW9" s="363"/>
      <c r="VVX9" s="363"/>
      <c r="VVY9" s="363"/>
      <c r="VVZ9" s="363"/>
      <c r="VWA9" s="363"/>
      <c r="VWB9" s="363"/>
      <c r="VWC9" s="363"/>
      <c r="VWD9" s="363"/>
      <c r="VWE9" s="363"/>
      <c r="VWF9" s="363"/>
      <c r="VWG9" s="363"/>
      <c r="VWH9" s="363"/>
      <c r="VWI9" s="363"/>
      <c r="VWJ9" s="363"/>
      <c r="VWK9" s="363"/>
      <c r="VWL9" s="363"/>
      <c r="VWM9" s="363"/>
      <c r="VWN9" s="363"/>
      <c r="VWO9" s="363"/>
      <c r="VWP9" s="363"/>
      <c r="VWQ9" s="363"/>
      <c r="VWR9" s="363"/>
      <c r="VWS9" s="363"/>
      <c r="VWT9" s="363"/>
      <c r="VWU9" s="363"/>
      <c r="VWV9" s="363"/>
      <c r="VWW9" s="363"/>
      <c r="VWX9" s="363"/>
      <c r="VWY9" s="363"/>
      <c r="VWZ9" s="363"/>
      <c r="VXA9" s="363"/>
      <c r="VXB9" s="363"/>
      <c r="VXC9" s="363"/>
      <c r="VXD9" s="363"/>
      <c r="VXE9" s="363"/>
      <c r="VXF9" s="363"/>
      <c r="VXG9" s="363"/>
      <c r="VXH9" s="363"/>
      <c r="VXI9" s="363"/>
      <c r="VXJ9" s="363"/>
      <c r="VXK9" s="363"/>
      <c r="VXL9" s="363"/>
      <c r="VXM9" s="363"/>
      <c r="VXN9" s="363"/>
      <c r="VXO9" s="363"/>
      <c r="VXP9" s="363"/>
      <c r="VXQ9" s="363"/>
      <c r="VXR9" s="363"/>
      <c r="VXS9" s="363"/>
      <c r="VXT9" s="363"/>
      <c r="VXU9" s="363"/>
      <c r="VXV9" s="363"/>
      <c r="VXW9" s="363"/>
      <c r="VXX9" s="363"/>
      <c r="VXY9" s="363"/>
      <c r="VXZ9" s="363"/>
      <c r="VYA9" s="363"/>
      <c r="VYB9" s="363"/>
      <c r="VYC9" s="363"/>
      <c r="VYD9" s="363"/>
      <c r="VYE9" s="363"/>
      <c r="VYF9" s="363"/>
      <c r="VYG9" s="363"/>
      <c r="VYH9" s="363"/>
      <c r="VYI9" s="363"/>
      <c r="VYJ9" s="363"/>
      <c r="VYK9" s="363"/>
      <c r="VYL9" s="363"/>
      <c r="VYM9" s="363"/>
      <c r="VYN9" s="363"/>
      <c r="VYO9" s="363"/>
      <c r="VYP9" s="363"/>
      <c r="VYQ9" s="363"/>
      <c r="VYR9" s="363"/>
      <c r="VYS9" s="363"/>
      <c r="VYT9" s="363"/>
      <c r="VYU9" s="363"/>
      <c r="VYV9" s="363"/>
      <c r="VYW9" s="363"/>
      <c r="VYX9" s="363"/>
      <c r="VYY9" s="363"/>
      <c r="VYZ9" s="363"/>
      <c r="VZA9" s="363"/>
      <c r="VZB9" s="363"/>
      <c r="VZC9" s="363"/>
      <c r="VZD9" s="363"/>
      <c r="VZE9" s="363"/>
      <c r="VZF9" s="363"/>
      <c r="VZG9" s="363"/>
      <c r="VZH9" s="363"/>
      <c r="VZI9" s="363"/>
      <c r="VZJ9" s="363"/>
      <c r="VZK9" s="363"/>
      <c r="VZL9" s="363"/>
      <c r="VZM9" s="363"/>
      <c r="VZN9" s="363"/>
      <c r="VZO9" s="363"/>
      <c r="VZP9" s="363"/>
      <c r="VZQ9" s="363"/>
      <c r="VZR9" s="363"/>
      <c r="VZS9" s="363"/>
      <c r="VZT9" s="363"/>
      <c r="VZU9" s="363"/>
      <c r="VZV9" s="363"/>
      <c r="VZW9" s="363"/>
      <c r="VZX9" s="363"/>
      <c r="VZY9" s="363"/>
      <c r="VZZ9" s="363"/>
      <c r="WAA9" s="363"/>
      <c r="WAB9" s="363"/>
      <c r="WAC9" s="363"/>
      <c r="WAD9" s="363"/>
      <c r="WAE9" s="363"/>
      <c r="WAF9" s="363"/>
      <c r="WAG9" s="363"/>
      <c r="WAH9" s="363"/>
      <c r="WAI9" s="363"/>
      <c r="WAJ9" s="363"/>
      <c r="WAK9" s="363"/>
      <c r="WAL9" s="363"/>
      <c r="WAM9" s="363"/>
      <c r="WAN9" s="363"/>
      <c r="WAO9" s="363"/>
      <c r="WAP9" s="363"/>
      <c r="WAQ9" s="363"/>
      <c r="WAR9" s="363"/>
      <c r="WAS9" s="363"/>
      <c r="WAT9" s="363"/>
      <c r="WAU9" s="363"/>
      <c r="WAV9" s="363"/>
      <c r="WAW9" s="363"/>
      <c r="WAX9" s="363"/>
      <c r="WAY9" s="363"/>
      <c r="WAZ9" s="363"/>
      <c r="WBA9" s="363"/>
      <c r="WBB9" s="363"/>
      <c r="WBC9" s="363"/>
      <c r="WBD9" s="363"/>
      <c r="WBE9" s="363"/>
      <c r="WBF9" s="363"/>
      <c r="WBG9" s="363"/>
      <c r="WBH9" s="363"/>
      <c r="WBI9" s="363"/>
      <c r="WBJ9" s="363"/>
      <c r="WBK9" s="363"/>
      <c r="WBL9" s="363"/>
      <c r="WBM9" s="363"/>
      <c r="WBN9" s="363"/>
      <c r="WBO9" s="363"/>
      <c r="WBP9" s="363"/>
      <c r="WBQ9" s="363"/>
      <c r="WBR9" s="363"/>
      <c r="WBS9" s="363"/>
      <c r="WBT9" s="363"/>
      <c r="WBU9" s="363"/>
      <c r="WBV9" s="363"/>
      <c r="WBW9" s="363"/>
      <c r="WBX9" s="363"/>
      <c r="WBY9" s="363"/>
      <c r="WBZ9" s="363"/>
      <c r="WCA9" s="363"/>
      <c r="WCB9" s="363"/>
      <c r="WCC9" s="363"/>
      <c r="WCD9" s="363"/>
      <c r="WCE9" s="363"/>
      <c r="WCF9" s="363"/>
      <c r="WCG9" s="363"/>
      <c r="WCH9" s="363"/>
      <c r="WCI9" s="363"/>
      <c r="WCJ9" s="363"/>
      <c r="WCK9" s="363"/>
      <c r="WCL9" s="363"/>
      <c r="WCM9" s="363"/>
      <c r="WCN9" s="363"/>
      <c r="WCO9" s="363"/>
      <c r="WCP9" s="363"/>
      <c r="WCQ9" s="363"/>
      <c r="WCR9" s="363"/>
      <c r="WCS9" s="363"/>
      <c r="WCT9" s="363"/>
      <c r="WCU9" s="363"/>
      <c r="WCV9" s="363"/>
      <c r="WCW9" s="363"/>
      <c r="WCX9" s="363"/>
      <c r="WCY9" s="363"/>
      <c r="WCZ9" s="363"/>
      <c r="WDA9" s="363"/>
      <c r="WDB9" s="363"/>
      <c r="WDC9" s="363"/>
      <c r="WDD9" s="363"/>
      <c r="WDE9" s="363"/>
      <c r="WDF9" s="363"/>
      <c r="WDG9" s="363"/>
      <c r="WDH9" s="363"/>
      <c r="WDI9" s="363"/>
      <c r="WDJ9" s="363"/>
      <c r="WDK9" s="363"/>
      <c r="WDL9" s="363"/>
      <c r="WDM9" s="363"/>
      <c r="WDN9" s="363"/>
      <c r="WDO9" s="363"/>
      <c r="WDP9" s="363"/>
      <c r="WDQ9" s="363"/>
      <c r="WDR9" s="363"/>
      <c r="WDS9" s="363"/>
      <c r="WDT9" s="363"/>
      <c r="WDU9" s="363"/>
      <c r="WDV9" s="363"/>
      <c r="WDW9" s="363"/>
      <c r="WDX9" s="363"/>
      <c r="WDY9" s="363"/>
      <c r="WDZ9" s="363"/>
      <c r="WEA9" s="363"/>
      <c r="WEB9" s="363"/>
      <c r="WEC9" s="363"/>
      <c r="WED9" s="363"/>
      <c r="WEE9" s="363"/>
      <c r="WEF9" s="363"/>
      <c r="WEG9" s="363"/>
      <c r="WEH9" s="363"/>
      <c r="WEI9" s="363"/>
      <c r="WEJ9" s="363"/>
      <c r="WEK9" s="363"/>
      <c r="WEL9" s="363"/>
      <c r="WEM9" s="363"/>
      <c r="WEN9" s="363"/>
      <c r="WEO9" s="363"/>
      <c r="WEP9" s="363"/>
      <c r="WEQ9" s="363"/>
      <c r="WER9" s="363"/>
      <c r="WES9" s="363"/>
      <c r="WET9" s="363"/>
      <c r="WEU9" s="363"/>
      <c r="WEV9" s="363"/>
      <c r="WEW9" s="363"/>
      <c r="WEX9" s="363"/>
      <c r="WEY9" s="363"/>
      <c r="WEZ9" s="363"/>
      <c r="WFA9" s="363"/>
      <c r="WFB9" s="363"/>
      <c r="WFC9" s="363"/>
      <c r="WFD9" s="363"/>
      <c r="WFE9" s="363"/>
      <c r="WFF9" s="363"/>
      <c r="WFG9" s="363"/>
      <c r="WFH9" s="363"/>
      <c r="WFI9" s="363"/>
      <c r="WFJ9" s="363"/>
      <c r="WFK9" s="363"/>
      <c r="WFL9" s="363"/>
      <c r="WFM9" s="363"/>
      <c r="WFN9" s="363"/>
      <c r="WFO9" s="363"/>
      <c r="WFP9" s="363"/>
      <c r="WFQ9" s="363"/>
      <c r="WFR9" s="363"/>
      <c r="WFS9" s="363"/>
      <c r="WFT9" s="363"/>
      <c r="WFU9" s="363"/>
      <c r="WFV9" s="363"/>
      <c r="WFW9" s="363"/>
      <c r="WFX9" s="363"/>
      <c r="WFY9" s="363"/>
      <c r="WFZ9" s="363"/>
      <c r="WGA9" s="363"/>
      <c r="WGB9" s="363"/>
      <c r="WGC9" s="363"/>
      <c r="WGD9" s="363"/>
      <c r="WGE9" s="363"/>
      <c r="WGF9" s="363"/>
      <c r="WGG9" s="363"/>
      <c r="WGH9" s="363"/>
      <c r="WGI9" s="363"/>
      <c r="WGJ9" s="363"/>
      <c r="WGK9" s="363"/>
      <c r="WGL9" s="363"/>
      <c r="WGM9" s="363"/>
      <c r="WGN9" s="363"/>
      <c r="WGO9" s="363"/>
      <c r="WGP9" s="363"/>
      <c r="WGQ9" s="363"/>
      <c r="WGR9" s="363"/>
      <c r="WGS9" s="363"/>
      <c r="WGT9" s="363"/>
      <c r="WGU9" s="363"/>
      <c r="WGV9" s="363"/>
      <c r="WGW9" s="363"/>
      <c r="WGX9" s="363"/>
      <c r="WGY9" s="363"/>
      <c r="WGZ9" s="363"/>
      <c r="WHA9" s="363"/>
      <c r="WHB9" s="363"/>
      <c r="WHC9" s="363"/>
      <c r="WHD9" s="363"/>
      <c r="WHE9" s="363"/>
      <c r="WHF9" s="363"/>
      <c r="WHG9" s="363"/>
      <c r="WHH9" s="363"/>
      <c r="WHI9" s="363"/>
      <c r="WHJ9" s="363"/>
      <c r="WHK9" s="363"/>
      <c r="WHL9" s="363"/>
      <c r="WHM9" s="363"/>
      <c r="WHN9" s="363"/>
      <c r="WHO9" s="363"/>
      <c r="WHP9" s="363"/>
      <c r="WHQ9" s="363"/>
      <c r="WHR9" s="363"/>
      <c r="WHS9" s="363"/>
      <c r="WHT9" s="363"/>
      <c r="WHU9" s="363"/>
      <c r="WHV9" s="363"/>
      <c r="WHW9" s="363"/>
      <c r="WHX9" s="363"/>
      <c r="WHY9" s="363"/>
      <c r="WHZ9" s="363"/>
      <c r="WIA9" s="363"/>
      <c r="WIB9" s="363"/>
      <c r="WIC9" s="363"/>
      <c r="WID9" s="363"/>
      <c r="WIE9" s="363"/>
      <c r="WIF9" s="363"/>
      <c r="WIG9" s="363"/>
      <c r="WIH9" s="363"/>
      <c r="WII9" s="363"/>
      <c r="WIJ9" s="363"/>
      <c r="WIK9" s="363"/>
      <c r="WIL9" s="363"/>
      <c r="WIM9" s="363"/>
      <c r="WIN9" s="363"/>
      <c r="WIO9" s="363"/>
      <c r="WIP9" s="363"/>
      <c r="WIQ9" s="363"/>
      <c r="WIR9" s="363"/>
      <c r="WIS9" s="363"/>
      <c r="WIT9" s="363"/>
      <c r="WIU9" s="363"/>
      <c r="WIV9" s="363"/>
      <c r="WIW9" s="363"/>
      <c r="WIX9" s="363"/>
      <c r="WIY9" s="363"/>
      <c r="WIZ9" s="363"/>
      <c r="WJA9" s="363"/>
      <c r="WJB9" s="363"/>
      <c r="WJC9" s="363"/>
      <c r="WJD9" s="363"/>
      <c r="WJE9" s="363"/>
      <c r="WJF9" s="363"/>
      <c r="WJG9" s="363"/>
      <c r="WJH9" s="363"/>
      <c r="WJI9" s="363"/>
      <c r="WJJ9" s="363"/>
      <c r="WJK9" s="363"/>
      <c r="WJL9" s="363"/>
      <c r="WJM9" s="363"/>
      <c r="WJN9" s="363"/>
      <c r="WJO9" s="363"/>
      <c r="WJP9" s="363"/>
      <c r="WJQ9" s="363"/>
      <c r="WJR9" s="363"/>
      <c r="WJS9" s="363"/>
      <c r="WJT9" s="363"/>
      <c r="WJU9" s="363"/>
      <c r="WJV9" s="363"/>
      <c r="WJW9" s="363"/>
      <c r="WJX9" s="363"/>
      <c r="WJY9" s="363"/>
      <c r="WJZ9" s="363"/>
      <c r="WKA9" s="363"/>
      <c r="WKB9" s="363"/>
      <c r="WKC9" s="363"/>
      <c r="WKD9" s="363"/>
      <c r="WKE9" s="363"/>
      <c r="WKF9" s="363"/>
      <c r="WKG9" s="363"/>
      <c r="WKH9" s="363"/>
      <c r="WKI9" s="363"/>
      <c r="WKJ9" s="363"/>
      <c r="WKK9" s="363"/>
      <c r="WKL9" s="363"/>
      <c r="WKM9" s="363"/>
      <c r="WKN9" s="363"/>
      <c r="WKO9" s="363"/>
      <c r="WKP9" s="363"/>
      <c r="WKQ9" s="363"/>
      <c r="WKR9" s="363"/>
      <c r="WKS9" s="363"/>
      <c r="WKT9" s="363"/>
      <c r="WKU9" s="363"/>
      <c r="WKV9" s="363"/>
      <c r="WKW9" s="363"/>
      <c r="WKX9" s="363"/>
      <c r="WKY9" s="363"/>
      <c r="WKZ9" s="363"/>
      <c r="WLA9" s="363"/>
      <c r="WLB9" s="363"/>
      <c r="WLC9" s="363"/>
      <c r="WLD9" s="363"/>
      <c r="WLE9" s="363"/>
      <c r="WLF9" s="363"/>
      <c r="WLG9" s="363"/>
      <c r="WLH9" s="363"/>
      <c r="WLI9" s="363"/>
      <c r="WLJ9" s="363"/>
      <c r="WLK9" s="363"/>
      <c r="WLL9" s="363"/>
      <c r="WLM9" s="363"/>
      <c r="WLN9" s="363"/>
      <c r="WLO9" s="363"/>
      <c r="WLP9" s="363"/>
      <c r="WLQ9" s="363"/>
      <c r="WLR9" s="363"/>
      <c r="WLS9" s="363"/>
      <c r="WLT9" s="363"/>
      <c r="WLU9" s="363"/>
      <c r="WLV9" s="363"/>
      <c r="WLW9" s="363"/>
      <c r="WLX9" s="363"/>
      <c r="WLY9" s="363"/>
      <c r="WLZ9" s="363"/>
      <c r="WMA9" s="363"/>
      <c r="WMB9" s="363"/>
      <c r="WMC9" s="363"/>
      <c r="WMD9" s="363"/>
      <c r="WME9" s="363"/>
      <c r="WMF9" s="363"/>
      <c r="WMG9" s="363"/>
      <c r="WMH9" s="363"/>
      <c r="WMI9" s="363"/>
      <c r="WMJ9" s="363"/>
      <c r="WMK9" s="363"/>
      <c r="WML9" s="363"/>
      <c r="WMM9" s="363"/>
      <c r="WMN9" s="363"/>
      <c r="WMO9" s="363"/>
      <c r="WMP9" s="363"/>
      <c r="WMQ9" s="363"/>
      <c r="WMR9" s="363"/>
      <c r="WMS9" s="363"/>
      <c r="WMT9" s="363"/>
      <c r="WMU9" s="363"/>
      <c r="WMV9" s="363"/>
      <c r="WMW9" s="363"/>
      <c r="WMX9" s="363"/>
      <c r="WMY9" s="363"/>
      <c r="WMZ9" s="363"/>
      <c r="WNA9" s="363"/>
      <c r="WNB9" s="363"/>
      <c r="WNC9" s="363"/>
      <c r="WND9" s="363"/>
      <c r="WNE9" s="363"/>
      <c r="WNF9" s="363"/>
      <c r="WNG9" s="363"/>
      <c r="WNH9" s="363"/>
      <c r="WNI9" s="363"/>
      <c r="WNJ9" s="363"/>
      <c r="WNK9" s="363"/>
      <c r="WNL9" s="363"/>
      <c r="WNM9" s="363"/>
      <c r="WNN9" s="363"/>
      <c r="WNO9" s="363"/>
      <c r="WNP9" s="363"/>
      <c r="WNQ9" s="363"/>
      <c r="WNR9" s="363"/>
      <c r="WNS9" s="363"/>
      <c r="WNT9" s="363"/>
      <c r="WNU9" s="363"/>
      <c r="WNV9" s="363"/>
      <c r="WNW9" s="363"/>
      <c r="WNX9" s="363"/>
      <c r="WNY9" s="363"/>
      <c r="WNZ9" s="363"/>
      <c r="WOA9" s="363"/>
      <c r="WOB9" s="363"/>
      <c r="WOC9" s="363"/>
      <c r="WOD9" s="363"/>
      <c r="WOE9" s="363"/>
      <c r="WOF9" s="363"/>
      <c r="WOG9" s="363"/>
      <c r="WOH9" s="363"/>
      <c r="WOI9" s="363"/>
      <c r="WOJ9" s="363"/>
      <c r="WOK9" s="363"/>
      <c r="WOL9" s="363"/>
      <c r="WOM9" s="363"/>
      <c r="WON9" s="363"/>
      <c r="WOO9" s="363"/>
      <c r="WOP9" s="363"/>
      <c r="WOQ9" s="363"/>
      <c r="WOR9" s="363"/>
      <c r="WOS9" s="363"/>
      <c r="WOT9" s="363"/>
      <c r="WOU9" s="363"/>
      <c r="WOV9" s="363"/>
      <c r="WOW9" s="363"/>
      <c r="WOX9" s="363"/>
      <c r="WOY9" s="363"/>
      <c r="WOZ9" s="363"/>
      <c r="WPA9" s="363"/>
      <c r="WPB9" s="363"/>
      <c r="WPC9" s="363"/>
      <c r="WPD9" s="363"/>
      <c r="WPE9" s="363"/>
      <c r="WPF9" s="363"/>
      <c r="WPG9" s="363"/>
      <c r="WPH9" s="363"/>
      <c r="WPI9" s="363"/>
      <c r="WPJ9" s="363"/>
      <c r="WPK9" s="363"/>
      <c r="WPL9" s="363"/>
      <c r="WPM9" s="363"/>
      <c r="WPN9" s="363"/>
      <c r="WPO9" s="363"/>
      <c r="WPP9" s="363"/>
      <c r="WPQ9" s="363"/>
      <c r="WPR9" s="363"/>
      <c r="WPS9" s="363"/>
      <c r="WPT9" s="363"/>
      <c r="WPU9" s="363"/>
      <c r="WPV9" s="363"/>
      <c r="WPW9" s="363"/>
      <c r="WPX9" s="363"/>
      <c r="WPY9" s="363"/>
      <c r="WPZ9" s="363"/>
      <c r="WQA9" s="363"/>
      <c r="WQB9" s="363"/>
      <c r="WQC9" s="363"/>
      <c r="WQD9" s="363"/>
      <c r="WQE9" s="363"/>
      <c r="WQF9" s="363"/>
      <c r="WQG9" s="363"/>
      <c r="WQH9" s="363"/>
      <c r="WQI9" s="363"/>
      <c r="WQJ9" s="363"/>
      <c r="WQK9" s="363"/>
      <c r="WQL9" s="363"/>
      <c r="WQM9" s="363"/>
      <c r="WQN9" s="363"/>
      <c r="WQO9" s="363"/>
      <c r="WQP9" s="363"/>
      <c r="WQQ9" s="363"/>
      <c r="WQR9" s="363"/>
      <c r="WQS9" s="363"/>
      <c r="WQT9" s="363"/>
      <c r="WQU9" s="363"/>
      <c r="WQV9" s="363"/>
      <c r="WQW9" s="363"/>
      <c r="WQX9" s="363"/>
      <c r="WQY9" s="363"/>
      <c r="WQZ9" s="363"/>
      <c r="WRA9" s="363"/>
      <c r="WRB9" s="363"/>
      <c r="WRC9" s="363"/>
      <c r="WRD9" s="363"/>
      <c r="WRE9" s="363"/>
      <c r="WRF9" s="363"/>
      <c r="WRG9" s="363"/>
      <c r="WRH9" s="363"/>
      <c r="WRI9" s="363"/>
      <c r="WRJ9" s="363"/>
      <c r="WRK9" s="363"/>
      <c r="WRL9" s="363"/>
      <c r="WRM9" s="363"/>
      <c r="WRN9" s="363"/>
      <c r="WRO9" s="363"/>
      <c r="WRP9" s="363"/>
      <c r="WRQ9" s="363"/>
      <c r="WRR9" s="363"/>
      <c r="WRS9" s="363"/>
      <c r="WRT9" s="363"/>
      <c r="WRU9" s="363"/>
      <c r="WRV9" s="363"/>
      <c r="WRW9" s="363"/>
      <c r="WRX9" s="363"/>
      <c r="WRY9" s="363"/>
      <c r="WRZ9" s="363"/>
      <c r="WSA9" s="363"/>
      <c r="WSB9" s="363"/>
      <c r="WSC9" s="363"/>
      <c r="WSD9" s="363"/>
      <c r="WSE9" s="363"/>
      <c r="WSF9" s="363"/>
      <c r="WSG9" s="363"/>
      <c r="WSH9" s="363"/>
      <c r="WSI9" s="363"/>
      <c r="WSJ9" s="363"/>
      <c r="WSK9" s="363"/>
      <c r="WSL9" s="363"/>
      <c r="WSM9" s="363"/>
      <c r="WSN9" s="363"/>
      <c r="WSO9" s="363"/>
      <c r="WSP9" s="363"/>
      <c r="WSQ9" s="363"/>
      <c r="WSR9" s="363"/>
      <c r="WSS9" s="363"/>
      <c r="WST9" s="363"/>
      <c r="WSU9" s="363"/>
      <c r="WSV9" s="363"/>
      <c r="WSW9" s="363"/>
      <c r="WSX9" s="363"/>
      <c r="WSY9" s="363"/>
      <c r="WSZ9" s="363"/>
      <c r="WTA9" s="363"/>
      <c r="WTB9" s="363"/>
      <c r="WTC9" s="363"/>
      <c r="WTD9" s="363"/>
      <c r="WTE9" s="363"/>
      <c r="WTF9" s="363"/>
      <c r="WTG9" s="363"/>
      <c r="WTH9" s="363"/>
      <c r="WTI9" s="363"/>
      <c r="WTJ9" s="363"/>
      <c r="WTK9" s="363"/>
      <c r="WTL9" s="363"/>
      <c r="WTM9" s="363"/>
      <c r="WTN9" s="363"/>
      <c r="WTO9" s="363"/>
      <c r="WTP9" s="363"/>
      <c r="WTQ9" s="363"/>
      <c r="WTR9" s="363"/>
      <c r="WTS9" s="363"/>
      <c r="WTT9" s="363"/>
      <c r="WTU9" s="363"/>
      <c r="WTV9" s="363"/>
      <c r="WTW9" s="363"/>
      <c r="WTX9" s="363"/>
      <c r="WTY9" s="363"/>
      <c r="WTZ9" s="363"/>
      <c r="WUA9" s="363"/>
      <c r="WUB9" s="363"/>
      <c r="WUC9" s="363"/>
      <c r="WUD9" s="363"/>
      <c r="WUE9" s="363"/>
      <c r="WUF9" s="363"/>
      <c r="WUG9" s="363"/>
      <c r="WUH9" s="363"/>
      <c r="WUI9" s="363"/>
      <c r="WUJ9" s="363"/>
      <c r="WUK9" s="363"/>
      <c r="WUL9" s="363"/>
      <c r="WUM9" s="363"/>
      <c r="WUN9" s="363"/>
      <c r="WUO9" s="363"/>
      <c r="WUP9" s="363"/>
      <c r="WUQ9" s="363"/>
      <c r="WUR9" s="363"/>
      <c r="WUS9" s="363"/>
      <c r="WUT9" s="363"/>
      <c r="WUU9" s="363"/>
      <c r="WUV9" s="363"/>
      <c r="WUW9" s="363"/>
      <c r="WUX9" s="363"/>
      <c r="WUY9" s="363"/>
      <c r="WUZ9" s="363"/>
      <c r="WVA9" s="363"/>
      <c r="WVB9" s="363"/>
      <c r="WVC9" s="363"/>
      <c r="WVD9" s="363"/>
      <c r="WVE9" s="363"/>
      <c r="WVF9" s="363"/>
      <c r="WVG9" s="363"/>
      <c r="WVH9" s="363"/>
      <c r="WVI9" s="363"/>
      <c r="WVJ9" s="363"/>
      <c r="WVK9" s="363"/>
      <c r="WVL9" s="363"/>
      <c r="WVM9" s="363"/>
      <c r="WVN9" s="363"/>
      <c r="WVO9" s="363"/>
      <c r="WVP9" s="363"/>
      <c r="WVQ9" s="363"/>
      <c r="WVR9" s="363"/>
      <c r="WVS9" s="363"/>
      <c r="WVT9" s="363"/>
      <c r="WVU9" s="363"/>
      <c r="WVV9" s="363"/>
      <c r="WVW9" s="363"/>
      <c r="WVX9" s="363"/>
      <c r="WVY9" s="363"/>
      <c r="WVZ9" s="363"/>
      <c r="WWA9" s="363"/>
      <c r="WWB9" s="363"/>
      <c r="WWC9" s="363"/>
      <c r="WWD9" s="363"/>
      <c r="WWE9" s="363"/>
      <c r="WWF9" s="363"/>
      <c r="WWG9" s="363"/>
      <c r="WWH9" s="363"/>
      <c r="WWI9" s="363"/>
      <c r="WWJ9" s="363"/>
      <c r="WWK9" s="363"/>
      <c r="WWL9" s="363"/>
      <c r="WWM9" s="363"/>
      <c r="WWN9" s="363"/>
      <c r="WWO9" s="363"/>
      <c r="WWP9" s="363"/>
      <c r="WWQ9" s="363"/>
      <c r="WWR9" s="363"/>
      <c r="WWS9" s="363"/>
      <c r="WWT9" s="363"/>
      <c r="WWU9" s="363"/>
      <c r="WWV9" s="363"/>
      <c r="WWW9" s="363"/>
      <c r="WWX9" s="363"/>
      <c r="WWY9" s="363"/>
      <c r="WWZ9" s="363"/>
      <c r="WXA9" s="363"/>
      <c r="WXB9" s="363"/>
      <c r="WXC9" s="363"/>
      <c r="WXD9" s="363"/>
      <c r="WXE9" s="363"/>
      <c r="WXF9" s="363"/>
      <c r="WXG9" s="363"/>
      <c r="WXH9" s="363"/>
      <c r="WXI9" s="363"/>
      <c r="WXJ9" s="363"/>
      <c r="WXK9" s="363"/>
      <c r="WXL9" s="363"/>
      <c r="WXM9" s="363"/>
      <c r="WXN9" s="363"/>
      <c r="WXO9" s="363"/>
      <c r="WXP9" s="363"/>
      <c r="WXQ9" s="363"/>
      <c r="WXR9" s="363"/>
      <c r="WXS9" s="363"/>
      <c r="WXT9" s="363"/>
      <c r="WXU9" s="363"/>
      <c r="WXV9" s="363"/>
      <c r="WXW9" s="363"/>
      <c r="WXX9" s="363"/>
      <c r="WXY9" s="363"/>
      <c r="WXZ9" s="363"/>
      <c r="WYA9" s="363"/>
      <c r="WYB9" s="363"/>
      <c r="WYC9" s="363"/>
      <c r="WYD9" s="363"/>
      <c r="WYE9" s="363"/>
      <c r="WYF9" s="363"/>
      <c r="WYG9" s="363"/>
      <c r="WYH9" s="363"/>
      <c r="WYI9" s="363"/>
      <c r="WYJ9" s="363"/>
      <c r="WYK9" s="363"/>
      <c r="WYL9" s="363"/>
      <c r="WYM9" s="363"/>
      <c r="WYN9" s="363"/>
      <c r="WYO9" s="363"/>
      <c r="WYP9" s="363"/>
      <c r="WYQ9" s="363"/>
      <c r="WYR9" s="363"/>
      <c r="WYS9" s="363"/>
      <c r="WYT9" s="363"/>
      <c r="WYU9" s="363"/>
      <c r="WYV9" s="363"/>
      <c r="WYW9" s="363"/>
      <c r="WYX9" s="363"/>
      <c r="WYY9" s="363"/>
      <c r="WYZ9" s="363"/>
      <c r="WZA9" s="363"/>
      <c r="WZB9" s="363"/>
      <c r="WZC9" s="363"/>
      <c r="WZD9" s="363"/>
      <c r="WZE9" s="363"/>
      <c r="WZF9" s="363"/>
      <c r="WZG9" s="363"/>
      <c r="WZH9" s="363"/>
      <c r="WZI9" s="363"/>
      <c r="WZJ9" s="363"/>
      <c r="WZK9" s="363"/>
      <c r="WZL9" s="363"/>
      <c r="WZM9" s="363"/>
      <c r="WZN9" s="363"/>
      <c r="WZO9" s="363"/>
      <c r="WZP9" s="363"/>
      <c r="WZQ9" s="363"/>
      <c r="WZR9" s="363"/>
      <c r="WZS9" s="363"/>
      <c r="WZT9" s="363"/>
      <c r="WZU9" s="363"/>
      <c r="WZV9" s="363"/>
      <c r="WZW9" s="363"/>
      <c r="WZX9" s="363"/>
      <c r="WZY9" s="363"/>
      <c r="WZZ9" s="363"/>
      <c r="XAA9" s="363"/>
      <c r="XAB9" s="363"/>
      <c r="XAC9" s="363"/>
      <c r="XAD9" s="363"/>
      <c r="XAE9" s="363"/>
      <c r="XAF9" s="363"/>
      <c r="XAG9" s="363"/>
      <c r="XAH9" s="363"/>
      <c r="XAI9" s="363"/>
      <c r="XAJ9" s="363"/>
      <c r="XAK9" s="363"/>
      <c r="XAL9" s="363"/>
      <c r="XAM9" s="363"/>
      <c r="XAN9" s="363"/>
      <c r="XAO9" s="363"/>
      <c r="XAP9" s="363"/>
      <c r="XAQ9" s="363"/>
      <c r="XAR9" s="363"/>
      <c r="XAS9" s="363"/>
      <c r="XAT9" s="363"/>
      <c r="XAU9" s="363"/>
      <c r="XAV9" s="363"/>
      <c r="XAW9" s="363"/>
      <c r="XAX9" s="363"/>
      <c r="XAY9" s="363"/>
      <c r="XAZ9" s="363"/>
      <c r="XBA9" s="363"/>
      <c r="XBB9" s="363"/>
      <c r="XBC9" s="363"/>
      <c r="XBD9" s="363"/>
      <c r="XBE9" s="363"/>
      <c r="XBF9" s="363"/>
      <c r="XBG9" s="363"/>
      <c r="XBH9" s="363"/>
      <c r="XBI9" s="363"/>
      <c r="XBJ9" s="363"/>
      <c r="XBK9" s="363"/>
      <c r="XBL9" s="363"/>
      <c r="XBM9" s="363"/>
      <c r="XBN9" s="363"/>
      <c r="XBO9" s="363"/>
      <c r="XBP9" s="363"/>
      <c r="XBQ9" s="363"/>
      <c r="XBR9" s="363"/>
      <c r="XBS9" s="363"/>
      <c r="XBT9" s="363"/>
      <c r="XBU9" s="363"/>
      <c r="XBV9" s="363"/>
      <c r="XBW9" s="363"/>
      <c r="XBX9" s="363"/>
      <c r="XBY9" s="363"/>
      <c r="XBZ9" s="363"/>
      <c r="XCA9" s="363"/>
      <c r="XCB9" s="363"/>
      <c r="XCC9" s="363"/>
      <c r="XCD9" s="363"/>
      <c r="XCE9" s="363"/>
      <c r="XCF9" s="363"/>
      <c r="XCG9" s="363"/>
      <c r="XCH9" s="363"/>
      <c r="XCI9" s="363"/>
      <c r="XCJ9" s="363"/>
      <c r="XCK9" s="363"/>
      <c r="XCL9" s="363"/>
      <c r="XCM9" s="363"/>
      <c r="XCN9" s="363"/>
      <c r="XCO9" s="363"/>
      <c r="XCP9" s="363"/>
      <c r="XCQ9" s="363"/>
      <c r="XCR9" s="363"/>
      <c r="XCS9" s="363"/>
      <c r="XCT9" s="363"/>
      <c r="XCU9" s="363"/>
      <c r="XCV9" s="363"/>
      <c r="XCW9" s="363"/>
      <c r="XCX9" s="363"/>
      <c r="XCY9" s="363"/>
      <c r="XCZ9" s="363"/>
      <c r="XDA9" s="363"/>
      <c r="XDB9" s="363"/>
      <c r="XDC9" s="363"/>
      <c r="XDD9" s="363"/>
      <c r="XDE9" s="363"/>
      <c r="XDF9" s="363"/>
      <c r="XDG9" s="363"/>
      <c r="XDH9" s="363"/>
      <c r="XDI9" s="363"/>
      <c r="XDJ9" s="363"/>
      <c r="XDK9" s="363"/>
      <c r="XDL9" s="363"/>
      <c r="XDM9" s="363"/>
      <c r="XDN9" s="363"/>
      <c r="XDO9" s="363"/>
      <c r="XDP9" s="363"/>
      <c r="XDQ9" s="363"/>
      <c r="XDR9" s="363"/>
      <c r="XDS9" s="363"/>
      <c r="XDT9" s="363"/>
      <c r="XDU9" s="363"/>
      <c r="XDV9" s="363"/>
      <c r="XDW9" s="363"/>
      <c r="XDX9" s="363"/>
      <c r="XDY9" s="363"/>
      <c r="XDZ9" s="363"/>
      <c r="XEA9" s="363"/>
      <c r="XEB9" s="363"/>
      <c r="XEC9" s="363"/>
      <c r="XED9" s="363"/>
      <c r="XEE9" s="363"/>
      <c r="XEF9" s="363"/>
      <c r="XEG9" s="363"/>
    </row>
    <row r="11" spans="1:16361" x14ac:dyDescent="0.25">
      <c r="A11" s="512"/>
    </row>
  </sheetData>
  <autoFilter ref="A4:N9" xr:uid="{00000000-0009-0000-0000-00000C000000}"/>
  <mergeCells count="3">
    <mergeCell ref="B2:L2"/>
    <mergeCell ref="B3:L3"/>
    <mergeCell ref="B1:L1"/>
  </mergeCells>
  <pageMargins left="0.31496062992125984" right="0.31496062992125984" top="0.74803149606299213" bottom="0.35433070866141736" header="0.31496062992125984" footer="0.31496062992125984"/>
  <pageSetup paperSize="9" scale="66" orientation="landscape"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917CD-8AD9-4CD9-A227-493F4ABB5BCE}">
  <sheetPr>
    <tabColor rgb="FFFFFF00"/>
  </sheetPr>
  <dimension ref="A1:U69"/>
  <sheetViews>
    <sheetView zoomScaleNormal="100" workbookViewId="0">
      <pane ySplit="2" topLeftCell="A27" activePane="bottomLeft" state="frozen"/>
      <selection activeCell="O47" sqref="O47"/>
      <selection pane="bottomLeft" activeCell="A46" sqref="A46:XFD46"/>
    </sheetView>
  </sheetViews>
  <sheetFormatPr defaultColWidth="9.140625" defaultRowHeight="12.75" x14ac:dyDescent="0.2"/>
  <cols>
    <col min="1" max="1" width="46.5703125" style="338" customWidth="1"/>
    <col min="2" max="2" width="12.5703125" style="90" customWidth="1"/>
    <col min="3" max="3" width="15.85546875" style="339" customWidth="1"/>
    <col min="4" max="4" width="20.5703125" style="339" customWidth="1"/>
    <col min="5" max="5" width="11.7109375" style="334" customWidth="1"/>
    <col min="6" max="7" width="10.42578125" style="334" customWidth="1"/>
    <col min="8" max="8" width="19" style="339" customWidth="1"/>
    <col min="9" max="9" width="7.28515625" style="334" customWidth="1"/>
    <col min="10" max="10" width="11" style="339" customWidth="1"/>
    <col min="11" max="11" width="9.42578125" style="334" customWidth="1"/>
    <col min="12" max="12" width="13.42578125" style="334" customWidth="1"/>
    <col min="13" max="13" width="26" style="334" customWidth="1"/>
    <col min="14" max="14" width="26.28515625" style="334" customWidth="1"/>
    <col min="15" max="16384" width="9.140625" style="334"/>
  </cols>
  <sheetData>
    <row r="1" spans="1:21" ht="18" x14ac:dyDescent="0.25">
      <c r="A1" s="1862" t="s">
        <v>249</v>
      </c>
      <c r="B1" s="1862"/>
      <c r="C1" s="1862"/>
      <c r="D1" s="1862"/>
      <c r="E1" s="1862"/>
      <c r="F1" s="1862"/>
      <c r="G1" s="1862"/>
      <c r="H1" s="1862"/>
      <c r="I1" s="1862"/>
      <c r="J1" s="1862"/>
      <c r="K1" s="1862"/>
      <c r="L1" s="1862"/>
      <c r="M1" s="1862"/>
    </row>
    <row r="2" spans="1:21" s="335" customFormat="1" ht="38.25" x14ac:dyDescent="0.2">
      <c r="A2" s="474" t="s">
        <v>207</v>
      </c>
      <c r="B2" s="475" t="s">
        <v>208</v>
      </c>
      <c r="C2" s="475" t="s">
        <v>209</v>
      </c>
      <c r="D2" s="475" t="s">
        <v>210</v>
      </c>
      <c r="E2" s="475" t="s">
        <v>299</v>
      </c>
      <c r="F2" s="475" t="s">
        <v>211</v>
      </c>
      <c r="G2" s="476" t="s">
        <v>212</v>
      </c>
      <c r="H2" s="475" t="s">
        <v>213</v>
      </c>
      <c r="I2" s="475" t="s">
        <v>214</v>
      </c>
      <c r="J2" s="475" t="s">
        <v>215</v>
      </c>
      <c r="K2" s="476" t="s">
        <v>216</v>
      </c>
      <c r="L2" s="476" t="s">
        <v>217</v>
      </c>
      <c r="M2" s="475" t="s">
        <v>218</v>
      </c>
      <c r="N2" s="477" t="s">
        <v>219</v>
      </c>
      <c r="Q2" s="336"/>
    </row>
    <row r="3" spans="1:21" s="335" customFormat="1" ht="15.75" x14ac:dyDescent="0.2">
      <c r="A3" s="478" t="s">
        <v>220</v>
      </c>
      <c r="B3" s="479"/>
      <c r="C3" s="480"/>
      <c r="D3" s="480"/>
      <c r="E3" s="477"/>
      <c r="F3" s="477"/>
      <c r="G3" s="477"/>
      <c r="H3" s="480"/>
      <c r="I3" s="477"/>
      <c r="J3" s="480"/>
      <c r="K3" s="477"/>
      <c r="L3" s="477"/>
      <c r="M3" s="480"/>
      <c r="N3" s="479"/>
    </row>
    <row r="4" spans="1:21" x14ac:dyDescent="0.2">
      <c r="A4" s="481" t="s">
        <v>250</v>
      </c>
      <c r="B4" s="482"/>
      <c r="C4" s="482"/>
      <c r="D4" s="482"/>
      <c r="E4" s="482"/>
      <c r="F4" s="482"/>
      <c r="G4" s="482"/>
      <c r="H4" s="482"/>
      <c r="I4" s="482"/>
      <c r="J4" s="482"/>
      <c r="K4" s="482"/>
      <c r="L4" s="482"/>
      <c r="M4" s="482"/>
      <c r="N4" s="482"/>
      <c r="O4" s="487"/>
      <c r="S4" s="124"/>
      <c r="T4" s="124"/>
      <c r="U4" s="124"/>
    </row>
    <row r="5" spans="1:21" ht="25.5" x14ac:dyDescent="0.2">
      <c r="A5" s="481" t="s">
        <v>251</v>
      </c>
      <c r="B5" s="482"/>
      <c r="C5" s="482"/>
      <c r="D5" s="482"/>
      <c r="E5" s="482"/>
      <c r="F5" s="482"/>
      <c r="G5" s="482"/>
      <c r="H5" s="482"/>
      <c r="I5" s="482"/>
      <c r="J5" s="482"/>
      <c r="K5" s="482"/>
      <c r="L5" s="482"/>
      <c r="M5" s="482"/>
      <c r="N5" s="482"/>
    </row>
    <row r="6" spans="1:21" ht="25.5" x14ac:dyDescent="0.2">
      <c r="A6" s="481" t="s">
        <v>253</v>
      </c>
      <c r="B6" s="482"/>
      <c r="C6" s="482"/>
      <c r="D6" s="482"/>
      <c r="E6" s="482"/>
      <c r="F6" s="482"/>
      <c r="G6" s="482"/>
      <c r="H6" s="482"/>
      <c r="I6" s="482"/>
      <c r="J6" s="482"/>
      <c r="K6" s="482"/>
      <c r="L6" s="482"/>
      <c r="M6" s="482"/>
      <c r="N6" s="482"/>
    </row>
    <row r="7" spans="1:21" x14ac:dyDescent="0.2">
      <c r="A7" s="490" t="s">
        <v>301</v>
      </c>
      <c r="B7" s="482"/>
      <c r="C7" s="482"/>
      <c r="D7" s="482"/>
      <c r="E7" s="482"/>
      <c r="F7" s="482"/>
      <c r="G7" s="482"/>
      <c r="H7" s="482"/>
      <c r="I7" s="482"/>
      <c r="J7" s="482"/>
      <c r="K7" s="482"/>
      <c r="L7" s="482"/>
      <c r="M7" s="482"/>
      <c r="N7" s="482"/>
    </row>
    <row r="8" spans="1:21" x14ac:dyDescent="0.2">
      <c r="A8" s="490" t="s">
        <v>221</v>
      </c>
      <c r="B8" s="482"/>
      <c r="C8" s="482"/>
      <c r="D8" s="482"/>
      <c r="E8" s="482"/>
      <c r="F8" s="482"/>
      <c r="G8" s="482"/>
      <c r="H8" s="482"/>
      <c r="I8" s="482"/>
      <c r="J8" s="482"/>
      <c r="K8" s="482"/>
      <c r="L8" s="482"/>
      <c r="M8" s="482"/>
      <c r="N8" s="482"/>
    </row>
    <row r="9" spans="1:21" ht="15" x14ac:dyDescent="0.2">
      <c r="A9" s="337" t="s">
        <v>254</v>
      </c>
      <c r="B9" s="482"/>
      <c r="C9" s="482"/>
      <c r="D9" s="482"/>
      <c r="E9" s="482"/>
      <c r="F9" s="482"/>
      <c r="G9" s="482"/>
      <c r="H9" s="482"/>
      <c r="I9" s="482"/>
      <c r="J9" s="482"/>
      <c r="K9" s="482"/>
      <c r="L9" s="482"/>
      <c r="M9" s="482"/>
      <c r="N9" s="482"/>
    </row>
    <row r="10" spans="1:21" x14ac:dyDescent="0.2">
      <c r="A10" s="481" t="s">
        <v>255</v>
      </c>
      <c r="B10" s="482"/>
      <c r="C10" s="482"/>
      <c r="D10" s="482"/>
      <c r="E10" s="482"/>
      <c r="F10" s="482"/>
      <c r="G10" s="482"/>
      <c r="H10" s="482"/>
      <c r="I10" s="482"/>
      <c r="J10" s="482"/>
      <c r="K10" s="482"/>
      <c r="L10" s="482"/>
      <c r="M10" s="482"/>
      <c r="N10" s="482"/>
    </row>
    <row r="11" spans="1:21" x14ac:dyDescent="0.2">
      <c r="A11" s="491" t="s">
        <v>300</v>
      </c>
      <c r="B11" s="488"/>
      <c r="C11" s="488"/>
      <c r="D11" s="488"/>
      <c r="E11" s="488"/>
      <c r="F11" s="488"/>
      <c r="G11" s="488"/>
      <c r="H11" s="488"/>
      <c r="I11" s="488"/>
      <c r="J11" s="488"/>
      <c r="K11" s="488"/>
      <c r="L11" s="488"/>
      <c r="M11" s="488"/>
      <c r="N11" s="488"/>
    </row>
    <row r="12" spans="1:21" ht="38.25" x14ac:dyDescent="0.2">
      <c r="A12" s="481" t="s">
        <v>257</v>
      </c>
      <c r="B12" s="482"/>
      <c r="C12" s="482"/>
      <c r="D12" s="482"/>
      <c r="E12" s="482"/>
      <c r="F12" s="482"/>
      <c r="G12" s="482"/>
      <c r="H12" s="482"/>
      <c r="I12" s="482"/>
      <c r="J12" s="482"/>
      <c r="K12" s="482"/>
      <c r="L12" s="482"/>
      <c r="M12" s="482"/>
      <c r="N12" s="482"/>
    </row>
    <row r="13" spans="1:21" x14ac:dyDescent="0.2">
      <c r="A13" s="481" t="s">
        <v>258</v>
      </c>
      <c r="B13" s="482"/>
      <c r="C13" s="482"/>
      <c r="D13" s="482"/>
      <c r="E13" s="482"/>
      <c r="F13" s="482"/>
      <c r="G13" s="482"/>
      <c r="H13" s="482"/>
      <c r="I13" s="482"/>
      <c r="J13" s="482"/>
      <c r="K13" s="482"/>
      <c r="L13" s="482"/>
      <c r="M13" s="482"/>
      <c r="N13" s="482"/>
    </row>
    <row r="14" spans="1:21" ht="25.5" x14ac:dyDescent="0.2">
      <c r="A14" s="481" t="s">
        <v>259</v>
      </c>
      <c r="B14" s="482"/>
      <c r="C14" s="482"/>
      <c r="D14" s="482"/>
      <c r="E14" s="482"/>
      <c r="F14" s="482"/>
      <c r="G14" s="482"/>
      <c r="H14" s="482"/>
      <c r="I14" s="482"/>
      <c r="J14" s="482"/>
      <c r="K14" s="482"/>
      <c r="L14" s="482"/>
      <c r="M14" s="482"/>
      <c r="N14" s="482"/>
    </row>
    <row r="15" spans="1:21" ht="25.5" x14ac:dyDescent="0.2">
      <c r="A15" s="481" t="s">
        <v>260</v>
      </c>
      <c r="B15" s="482"/>
      <c r="C15" s="482"/>
      <c r="D15" s="482"/>
      <c r="E15" s="482"/>
      <c r="F15" s="482"/>
      <c r="G15" s="482"/>
      <c r="H15" s="482"/>
      <c r="I15" s="482"/>
      <c r="J15" s="482"/>
      <c r="K15" s="482"/>
      <c r="L15" s="482"/>
      <c r="M15" s="482"/>
      <c r="N15" s="482"/>
    </row>
    <row r="16" spans="1:21" ht="63.75" x14ac:dyDescent="0.2">
      <c r="A16" s="481" t="s">
        <v>222</v>
      </c>
      <c r="B16" s="482"/>
      <c r="C16" s="482"/>
      <c r="D16" s="482"/>
      <c r="E16" s="482"/>
      <c r="F16" s="482"/>
      <c r="G16" s="482"/>
      <c r="H16" s="482"/>
      <c r="I16" s="482"/>
      <c r="J16" s="482"/>
      <c r="K16" s="482"/>
      <c r="L16" s="482"/>
      <c r="M16" s="482"/>
      <c r="N16" s="482"/>
    </row>
    <row r="17" spans="1:14" ht="25.5" x14ac:dyDescent="0.2">
      <c r="A17" s="481" t="s">
        <v>261</v>
      </c>
      <c r="B17" s="482"/>
      <c r="C17" s="482"/>
      <c r="D17" s="482"/>
      <c r="E17" s="482"/>
      <c r="F17" s="482"/>
      <c r="G17" s="482"/>
      <c r="H17" s="482"/>
      <c r="I17" s="482"/>
      <c r="J17" s="482"/>
      <c r="K17" s="482"/>
      <c r="L17" s="482"/>
      <c r="M17" s="482"/>
      <c r="N17" s="482"/>
    </row>
    <row r="18" spans="1:14" ht="51" x14ac:dyDescent="0.2">
      <c r="A18" s="481" t="s">
        <v>262</v>
      </c>
      <c r="B18" s="482"/>
      <c r="C18" s="482"/>
      <c r="D18" s="482"/>
      <c r="E18" s="482"/>
      <c r="F18" s="482"/>
      <c r="G18" s="482"/>
      <c r="H18" s="482"/>
      <c r="I18" s="482"/>
      <c r="J18" s="482"/>
      <c r="K18" s="482"/>
      <c r="L18" s="482"/>
      <c r="M18" s="482"/>
      <c r="N18" s="482"/>
    </row>
    <row r="19" spans="1:14" x14ac:dyDescent="0.2">
      <c r="A19" s="481" t="s">
        <v>263</v>
      </c>
      <c r="B19" s="488"/>
      <c r="C19" s="488"/>
      <c r="D19" s="488"/>
      <c r="E19" s="488"/>
      <c r="F19" s="488"/>
      <c r="G19" s="488"/>
      <c r="H19" s="488"/>
      <c r="I19" s="488"/>
      <c r="J19" s="488"/>
      <c r="K19" s="488"/>
      <c r="L19" s="488"/>
      <c r="M19" s="488"/>
      <c r="N19" s="488"/>
    </row>
    <row r="20" spans="1:14" ht="25.5" x14ac:dyDescent="0.2">
      <c r="A20" s="481" t="s">
        <v>264</v>
      </c>
      <c r="B20" s="482"/>
      <c r="C20" s="482"/>
      <c r="D20" s="482"/>
      <c r="E20" s="482"/>
      <c r="F20" s="482"/>
      <c r="G20" s="482"/>
      <c r="H20" s="482"/>
      <c r="I20" s="482"/>
      <c r="J20" s="482"/>
      <c r="K20" s="482"/>
      <c r="L20" s="482"/>
      <c r="M20" s="482"/>
      <c r="N20" s="482"/>
    </row>
    <row r="21" spans="1:14" x14ac:dyDescent="0.2">
      <c r="A21" s="481" t="s">
        <v>265</v>
      </c>
      <c r="B21" s="482"/>
      <c r="C21" s="482"/>
      <c r="D21" s="482"/>
      <c r="E21" s="482"/>
      <c r="F21" s="482"/>
      <c r="G21" s="482"/>
      <c r="H21" s="482"/>
      <c r="I21" s="482"/>
      <c r="J21" s="482"/>
      <c r="K21" s="482"/>
      <c r="L21" s="482"/>
      <c r="M21" s="482"/>
      <c r="N21" s="482"/>
    </row>
    <row r="22" spans="1:14" ht="38.25" x14ac:dyDescent="0.2">
      <c r="A22" s="481" t="s">
        <v>266</v>
      </c>
      <c r="B22" s="482"/>
      <c r="C22" s="482"/>
      <c r="D22" s="482"/>
      <c r="E22" s="482"/>
      <c r="F22" s="482"/>
      <c r="G22" s="482"/>
      <c r="H22" s="482"/>
      <c r="I22" s="482"/>
      <c r="J22" s="482"/>
      <c r="K22" s="482"/>
      <c r="L22" s="482"/>
      <c r="M22" s="482"/>
      <c r="N22" s="482"/>
    </row>
    <row r="23" spans="1:14" ht="25.5" x14ac:dyDescent="0.2">
      <c r="A23" s="481" t="s">
        <v>267</v>
      </c>
      <c r="B23" s="482"/>
      <c r="C23" s="482"/>
      <c r="D23" s="482"/>
      <c r="E23" s="482"/>
      <c r="F23" s="482"/>
      <c r="G23" s="482"/>
      <c r="H23" s="482"/>
      <c r="I23" s="482"/>
      <c r="J23" s="482"/>
      <c r="K23" s="482"/>
      <c r="L23" s="482"/>
      <c r="M23" s="482"/>
      <c r="N23" s="482"/>
    </row>
    <row r="24" spans="1:14" ht="25.5" x14ac:dyDescent="0.2">
      <c r="A24" s="481" t="s">
        <v>268</v>
      </c>
      <c r="B24" s="488"/>
      <c r="C24" s="488"/>
      <c r="D24" s="488"/>
      <c r="E24" s="488"/>
      <c r="F24" s="488"/>
      <c r="G24" s="488"/>
      <c r="H24" s="488"/>
      <c r="I24" s="488"/>
      <c r="J24" s="488"/>
      <c r="K24" s="488"/>
      <c r="L24" s="488"/>
      <c r="M24" s="488"/>
      <c r="N24" s="488"/>
    </row>
    <row r="25" spans="1:14" ht="25.5" x14ac:dyDescent="0.2">
      <c r="A25" s="481" t="s">
        <v>269</v>
      </c>
      <c r="B25" s="482"/>
      <c r="C25" s="482"/>
      <c r="D25" s="482"/>
      <c r="E25" s="482"/>
      <c r="F25" s="482"/>
      <c r="G25" s="482"/>
      <c r="H25" s="482"/>
      <c r="I25" s="482"/>
      <c r="J25" s="482"/>
      <c r="K25" s="482"/>
      <c r="L25" s="482"/>
      <c r="M25" s="482"/>
      <c r="N25" s="482"/>
    </row>
    <row r="26" spans="1:14" x14ac:dyDescent="0.2">
      <c r="A26" s="481"/>
      <c r="B26" s="482"/>
      <c r="C26" s="482"/>
      <c r="D26" s="482"/>
      <c r="E26" s="482"/>
      <c r="F26" s="482"/>
      <c r="G26" s="482"/>
      <c r="H26" s="482"/>
      <c r="I26" s="482"/>
      <c r="J26" s="482"/>
      <c r="K26" s="482"/>
      <c r="L26" s="482"/>
      <c r="M26" s="482"/>
      <c r="N26" s="482"/>
    </row>
    <row r="27" spans="1:14" ht="25.5" x14ac:dyDescent="0.2">
      <c r="A27" s="493" t="s">
        <v>270</v>
      </c>
      <c r="B27" s="482"/>
      <c r="C27" s="482"/>
      <c r="D27" s="482"/>
      <c r="E27" s="482"/>
      <c r="F27" s="482"/>
      <c r="G27" s="482"/>
      <c r="H27" s="482"/>
      <c r="I27" s="482"/>
      <c r="J27" s="482"/>
      <c r="K27" s="482"/>
      <c r="L27" s="482"/>
      <c r="M27" s="482"/>
      <c r="N27" s="482"/>
    </row>
    <row r="28" spans="1:14" x14ac:dyDescent="0.2">
      <c r="A28" s="481" t="s">
        <v>271</v>
      </c>
      <c r="B28" s="482"/>
      <c r="C28" s="482"/>
      <c r="D28" s="482"/>
      <c r="E28" s="482"/>
      <c r="F28" s="482"/>
      <c r="G28" s="482"/>
      <c r="H28" s="482"/>
      <c r="I28" s="482"/>
      <c r="J28" s="482"/>
      <c r="K28" s="482"/>
      <c r="L28" s="482"/>
      <c r="M28" s="482"/>
      <c r="N28" s="482"/>
    </row>
    <row r="29" spans="1:14" x14ac:dyDescent="0.2">
      <c r="A29" s="481" t="s">
        <v>303</v>
      </c>
      <c r="B29" s="482"/>
      <c r="C29" s="482"/>
      <c r="D29" s="482"/>
      <c r="E29" s="482"/>
      <c r="F29" s="482"/>
      <c r="G29" s="482"/>
      <c r="H29" s="482"/>
      <c r="I29" s="482"/>
      <c r="J29" s="482"/>
      <c r="K29" s="482"/>
      <c r="L29" s="482"/>
      <c r="M29" s="482"/>
      <c r="N29" s="482"/>
    </row>
    <row r="30" spans="1:14" x14ac:dyDescent="0.2">
      <c r="A30" s="481" t="s">
        <v>302</v>
      </c>
      <c r="B30" s="482"/>
      <c r="C30" s="482"/>
      <c r="D30" s="482"/>
      <c r="E30" s="482"/>
      <c r="F30" s="482"/>
      <c r="G30" s="482"/>
      <c r="H30" s="482"/>
      <c r="I30" s="482"/>
      <c r="J30" s="482"/>
      <c r="K30" s="482"/>
      <c r="L30" s="482"/>
      <c r="M30" s="482"/>
      <c r="N30" s="482"/>
    </row>
    <row r="31" spans="1:14" x14ac:dyDescent="0.2">
      <c r="A31" s="493" t="s">
        <v>279</v>
      </c>
      <c r="B31" s="482"/>
      <c r="C31" s="482"/>
      <c r="D31" s="482"/>
      <c r="E31" s="482"/>
      <c r="F31" s="482"/>
      <c r="G31" s="482"/>
      <c r="H31" s="482"/>
      <c r="I31" s="482"/>
      <c r="J31" s="482"/>
      <c r="K31" s="482"/>
      <c r="L31" s="482"/>
      <c r="M31" s="482"/>
      <c r="N31" s="482"/>
    </row>
    <row r="32" spans="1:14" ht="25.5" x14ac:dyDescent="0.2">
      <c r="A32" s="481" t="s">
        <v>272</v>
      </c>
      <c r="B32" s="482"/>
      <c r="C32" s="482"/>
      <c r="D32" s="482"/>
      <c r="E32" s="482"/>
      <c r="F32" s="482"/>
      <c r="G32" s="482"/>
      <c r="H32" s="482"/>
      <c r="I32" s="482"/>
      <c r="J32" s="482"/>
      <c r="K32" s="482"/>
      <c r="L32" s="482"/>
      <c r="M32" s="482"/>
      <c r="N32" s="482"/>
    </row>
    <row r="33" spans="1:14" x14ac:dyDescent="0.2">
      <c r="A33" s="481" t="s">
        <v>273</v>
      </c>
      <c r="B33" s="482"/>
      <c r="C33" s="482"/>
      <c r="D33" s="482"/>
      <c r="E33" s="482"/>
      <c r="F33" s="482"/>
      <c r="G33" s="482"/>
      <c r="H33" s="482"/>
      <c r="I33" s="482"/>
      <c r="J33" s="482"/>
      <c r="K33" s="482"/>
      <c r="L33" s="482"/>
      <c r="M33" s="482"/>
      <c r="N33" s="482"/>
    </row>
    <row r="34" spans="1:14" x14ac:dyDescent="0.2">
      <c r="A34" s="481" t="s">
        <v>274</v>
      </c>
      <c r="B34" s="482"/>
      <c r="C34" s="482"/>
      <c r="D34" s="482"/>
      <c r="E34" s="482"/>
      <c r="F34" s="482"/>
      <c r="G34" s="482"/>
      <c r="H34" s="482"/>
      <c r="I34" s="482"/>
      <c r="J34" s="482"/>
      <c r="K34" s="482"/>
      <c r="L34" s="482"/>
      <c r="M34" s="482"/>
      <c r="N34" s="482"/>
    </row>
    <row r="35" spans="1:14" x14ac:dyDescent="0.2">
      <c r="A35" s="494"/>
      <c r="B35" s="482"/>
      <c r="C35" s="482"/>
      <c r="D35" s="482"/>
      <c r="E35" s="482"/>
      <c r="F35" s="482"/>
      <c r="G35" s="482"/>
      <c r="H35" s="482"/>
      <c r="I35" s="482"/>
      <c r="J35" s="482"/>
      <c r="K35" s="482"/>
      <c r="L35" s="482"/>
      <c r="M35" s="482"/>
      <c r="N35" s="482"/>
    </row>
    <row r="36" spans="1:14" x14ac:dyDescent="0.2">
      <c r="A36" s="481" t="s">
        <v>304</v>
      </c>
      <c r="B36" s="482"/>
      <c r="C36" s="482"/>
      <c r="D36" s="482"/>
      <c r="E36" s="482"/>
      <c r="F36" s="482"/>
      <c r="G36" s="482"/>
      <c r="H36" s="482"/>
      <c r="I36" s="482"/>
      <c r="J36" s="482"/>
      <c r="K36" s="482"/>
      <c r="L36" s="482"/>
      <c r="M36" s="482"/>
      <c r="N36" s="482"/>
    </row>
    <row r="37" spans="1:14" ht="25.5" x14ac:dyDescent="0.2">
      <c r="A37" s="481" t="s">
        <v>275</v>
      </c>
      <c r="B37" s="482"/>
      <c r="C37" s="482"/>
      <c r="D37" s="482"/>
      <c r="E37" s="482"/>
      <c r="F37" s="482"/>
      <c r="G37" s="482"/>
      <c r="H37" s="482"/>
      <c r="I37" s="482"/>
      <c r="J37" s="482"/>
      <c r="K37" s="482"/>
      <c r="L37" s="482"/>
      <c r="M37" s="482"/>
      <c r="N37" s="482"/>
    </row>
    <row r="38" spans="1:14" x14ac:dyDescent="0.2">
      <c r="A38" s="481" t="s">
        <v>305</v>
      </c>
      <c r="B38" s="482"/>
      <c r="C38" s="482"/>
      <c r="D38" s="482"/>
      <c r="E38" s="482"/>
      <c r="F38" s="482"/>
      <c r="G38" s="482"/>
      <c r="H38" s="482"/>
      <c r="I38" s="482"/>
      <c r="J38" s="482"/>
      <c r="K38" s="482"/>
      <c r="L38" s="482"/>
      <c r="M38" s="482"/>
      <c r="N38" s="482"/>
    </row>
    <row r="39" spans="1:14" ht="25.5" customHeight="1" x14ac:dyDescent="0.2">
      <c r="A39" s="481" t="s">
        <v>280</v>
      </c>
      <c r="B39" s="482"/>
      <c r="C39" s="482"/>
      <c r="D39" s="482"/>
      <c r="E39" s="482"/>
      <c r="F39" s="482"/>
      <c r="G39" s="482"/>
      <c r="H39" s="482"/>
      <c r="I39" s="482"/>
      <c r="J39" s="482"/>
      <c r="K39" s="482"/>
      <c r="L39" s="482"/>
      <c r="M39" s="482"/>
      <c r="N39" s="482"/>
    </row>
    <row r="40" spans="1:14" x14ac:dyDescent="0.2">
      <c r="A40" s="481" t="s">
        <v>281</v>
      </c>
      <c r="B40" s="482"/>
      <c r="C40" s="482"/>
      <c r="D40" s="482"/>
      <c r="E40" s="482"/>
      <c r="F40" s="482"/>
      <c r="G40" s="482"/>
      <c r="H40" s="482"/>
      <c r="I40" s="482"/>
      <c r="J40" s="482"/>
      <c r="K40" s="482"/>
      <c r="L40" s="482"/>
      <c r="M40" s="482"/>
      <c r="N40" s="482"/>
    </row>
    <row r="41" spans="1:14" x14ac:dyDescent="0.2">
      <c r="A41" s="481"/>
      <c r="B41" s="482"/>
      <c r="C41" s="482"/>
      <c r="D41" s="482"/>
      <c r="E41" s="482"/>
      <c r="F41" s="482"/>
      <c r="G41" s="482"/>
      <c r="H41" s="482"/>
      <c r="I41" s="482"/>
      <c r="J41" s="482"/>
      <c r="K41" s="482"/>
      <c r="L41" s="482"/>
      <c r="M41" s="482"/>
      <c r="N41" s="482"/>
    </row>
    <row r="42" spans="1:14" ht="15.75" x14ac:dyDescent="0.2">
      <c r="A42" s="478" t="s">
        <v>223</v>
      </c>
      <c r="B42" s="482"/>
      <c r="C42" s="482"/>
      <c r="D42" s="482"/>
      <c r="E42" s="482"/>
      <c r="F42" s="482"/>
      <c r="G42" s="482"/>
      <c r="H42" s="482"/>
      <c r="I42" s="482"/>
      <c r="J42" s="482"/>
      <c r="K42" s="482"/>
      <c r="L42" s="482"/>
      <c r="M42" s="482"/>
      <c r="N42" s="482"/>
    </row>
    <row r="43" spans="1:14" ht="25.5" x14ac:dyDescent="0.2">
      <c r="A43" s="481" t="s">
        <v>224</v>
      </c>
      <c r="B43" s="482"/>
      <c r="C43" s="482"/>
      <c r="D43" s="482"/>
      <c r="E43" s="482"/>
      <c r="F43" s="482"/>
      <c r="G43" s="482"/>
      <c r="H43" s="482"/>
      <c r="I43" s="482"/>
      <c r="J43" s="482"/>
      <c r="K43" s="482"/>
      <c r="L43" s="482"/>
      <c r="M43" s="482"/>
      <c r="N43" s="482"/>
    </row>
    <row r="44" spans="1:14" ht="25.5" x14ac:dyDescent="0.2">
      <c r="A44" s="489" t="s">
        <v>276</v>
      </c>
      <c r="C44" s="486"/>
      <c r="D44" s="484"/>
      <c r="E44" s="485"/>
      <c r="F44" s="485"/>
      <c r="G44" s="485"/>
      <c r="H44" s="486"/>
      <c r="I44" s="483"/>
      <c r="J44" s="486"/>
      <c r="K44" s="483"/>
      <c r="L44" s="483"/>
      <c r="M44" s="483"/>
    </row>
    <row r="45" spans="1:14" x14ac:dyDescent="0.2">
      <c r="A45" s="483"/>
      <c r="B45" s="482"/>
      <c r="C45" s="482" t="s">
        <v>152</v>
      </c>
      <c r="D45" s="486"/>
      <c r="E45" s="485"/>
      <c r="F45" s="485"/>
      <c r="G45" s="485"/>
      <c r="H45" s="482"/>
      <c r="I45" s="483"/>
      <c r="J45" s="486"/>
      <c r="K45" s="483"/>
      <c r="L45" s="492"/>
      <c r="M45" s="482" t="s">
        <v>152</v>
      </c>
      <c r="N45" s="483"/>
    </row>
    <row r="46" spans="1:14" x14ac:dyDescent="0.2">
      <c r="J46" s="334"/>
    </row>
    <row r="47" spans="1:14" x14ac:dyDescent="0.2">
      <c r="C47" s="369"/>
      <c r="D47" s="495"/>
      <c r="E47" s="124"/>
      <c r="F47" s="124"/>
      <c r="G47" s="124"/>
      <c r="L47" s="340"/>
    </row>
    <row r="48" spans="1:14" x14ac:dyDescent="0.2">
      <c r="J48" s="334"/>
    </row>
    <row r="49" spans="1:12" x14ac:dyDescent="0.2">
      <c r="J49" s="334"/>
    </row>
    <row r="50" spans="1:12" x14ac:dyDescent="0.2">
      <c r="A50" s="334"/>
      <c r="D50" s="338"/>
      <c r="E50" s="124"/>
      <c r="F50" s="124"/>
      <c r="G50" s="124"/>
      <c r="L50" s="340"/>
    </row>
    <row r="51" spans="1:12" x14ac:dyDescent="0.2">
      <c r="D51" s="338"/>
      <c r="E51" s="124"/>
      <c r="F51" s="124"/>
      <c r="G51" s="124"/>
      <c r="L51" s="340"/>
    </row>
    <row r="52" spans="1:12" x14ac:dyDescent="0.2">
      <c r="D52" s="338"/>
      <c r="E52" s="124"/>
      <c r="F52" s="124"/>
      <c r="G52" s="124"/>
      <c r="H52" s="370"/>
    </row>
    <row r="53" spans="1:12" x14ac:dyDescent="0.2">
      <c r="D53" s="338"/>
      <c r="E53" s="124"/>
      <c r="F53" s="124"/>
      <c r="G53" s="124"/>
      <c r="H53" s="497"/>
    </row>
    <row r="54" spans="1:12" x14ac:dyDescent="0.2">
      <c r="D54" s="338"/>
      <c r="E54" s="124"/>
      <c r="F54" s="124"/>
      <c r="G54" s="124"/>
      <c r="L54" s="340"/>
    </row>
    <row r="55" spans="1:12" x14ac:dyDescent="0.2">
      <c r="D55" s="338"/>
      <c r="E55" s="124"/>
      <c r="F55" s="124"/>
      <c r="G55" s="124"/>
      <c r="L55" s="340"/>
    </row>
    <row r="56" spans="1:12" x14ac:dyDescent="0.2">
      <c r="D56" s="338"/>
      <c r="E56" s="124"/>
      <c r="F56" s="124"/>
      <c r="G56" s="124"/>
      <c r="L56" s="340"/>
    </row>
    <row r="57" spans="1:12" x14ac:dyDescent="0.2">
      <c r="D57" s="338"/>
      <c r="E57" s="124"/>
      <c r="F57" s="124"/>
      <c r="G57" s="124"/>
      <c r="H57" s="370"/>
    </row>
    <row r="58" spans="1:12" x14ac:dyDescent="0.2">
      <c r="D58" s="338"/>
      <c r="E58" s="124"/>
      <c r="F58" s="124"/>
      <c r="G58" s="124"/>
      <c r="H58" s="370"/>
    </row>
    <row r="59" spans="1:12" x14ac:dyDescent="0.2">
      <c r="D59" s="338"/>
      <c r="E59" s="124"/>
      <c r="F59" s="124"/>
      <c r="G59" s="124"/>
      <c r="H59" s="370"/>
    </row>
    <row r="60" spans="1:12" x14ac:dyDescent="0.2">
      <c r="D60" s="338"/>
      <c r="E60" s="124"/>
      <c r="F60" s="124"/>
      <c r="G60" s="124"/>
      <c r="H60" s="498"/>
    </row>
    <row r="61" spans="1:12" x14ac:dyDescent="0.2">
      <c r="D61" s="338"/>
      <c r="E61" s="124"/>
      <c r="F61" s="124"/>
      <c r="G61" s="124"/>
      <c r="H61" s="498"/>
    </row>
    <row r="62" spans="1:12" x14ac:dyDescent="0.2">
      <c r="D62" s="338"/>
      <c r="E62" s="124"/>
      <c r="F62" s="124"/>
      <c r="G62" s="124"/>
      <c r="H62" s="498"/>
    </row>
    <row r="63" spans="1:12" x14ac:dyDescent="0.2">
      <c r="D63" s="338"/>
      <c r="E63" s="124"/>
      <c r="F63" s="124"/>
      <c r="G63" s="124"/>
      <c r="H63" s="498"/>
    </row>
    <row r="64" spans="1:12" x14ac:dyDescent="0.2">
      <c r="D64" s="338"/>
      <c r="E64" s="124"/>
      <c r="F64" s="124"/>
      <c r="G64" s="124"/>
    </row>
    <row r="65" spans="4:8" x14ac:dyDescent="0.2">
      <c r="D65" s="338"/>
      <c r="E65" s="124"/>
      <c r="F65" s="124"/>
      <c r="G65" s="124"/>
    </row>
    <row r="66" spans="4:8" x14ac:dyDescent="0.2">
      <c r="D66" s="338"/>
      <c r="E66" s="124"/>
      <c r="F66" s="124"/>
      <c r="G66" s="124"/>
    </row>
    <row r="67" spans="4:8" x14ac:dyDescent="0.2">
      <c r="D67" s="338"/>
      <c r="E67" s="124"/>
      <c r="F67" s="124"/>
      <c r="G67" s="124"/>
      <c r="H67" s="87"/>
    </row>
    <row r="68" spans="4:8" x14ac:dyDescent="0.2">
      <c r="D68" s="338"/>
      <c r="E68" s="124"/>
      <c r="F68" s="124"/>
      <c r="G68" s="124"/>
    </row>
    <row r="69" spans="4:8" x14ac:dyDescent="0.2">
      <c r="D69" s="338"/>
      <c r="E69" s="124"/>
      <c r="F69" s="124"/>
      <c r="G69" s="124"/>
    </row>
  </sheetData>
  <autoFilter ref="A2:N45" xr:uid="{00000000-0009-0000-0000-000000000000}"/>
  <mergeCells count="1">
    <mergeCell ref="A1:M1"/>
  </mergeCells>
  <pageMargins left="0.35433070866141736" right="0.35433070866141736" top="0.39370078740157483" bottom="0.39370078740157483" header="0.51181102362204722" footer="0.51181102362204722"/>
  <pageSetup paperSize="9" scale="8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4F449-4D16-41F8-B867-8A532DA2D2CD}">
  <sheetPr>
    <tabColor rgb="FFFFFF00"/>
  </sheetPr>
  <dimension ref="A1:MY107"/>
  <sheetViews>
    <sheetView zoomScale="110" zoomScaleNormal="110" workbookViewId="0">
      <pane xSplit="39" ySplit="3" topLeftCell="AQ4" activePane="bottomRight" state="frozen"/>
      <selection activeCell="F1" sqref="F1"/>
      <selection pane="topRight" activeCell="AN1" sqref="AN1"/>
      <selection pane="bottomLeft" activeCell="F3" sqref="F3"/>
      <selection pane="bottomRight" activeCell="AQ10" sqref="AQ10"/>
    </sheetView>
  </sheetViews>
  <sheetFormatPr defaultColWidth="9.28515625" defaultRowHeight="14.25" x14ac:dyDescent="0.2"/>
  <cols>
    <col min="1" max="1" width="21.5703125" style="809" hidden="1" customWidth="1"/>
    <col min="2" max="2" width="3" style="808" customWidth="1"/>
    <col min="3" max="3" width="9.28515625" style="807" customWidth="1"/>
    <col min="4" max="4" width="10.28515625" style="807" customWidth="1"/>
    <col min="5" max="5" width="7" style="807" customWidth="1"/>
    <col min="6" max="6" width="34.28515625" style="806" customWidth="1"/>
    <col min="7" max="7" width="33.5703125" style="805" hidden="1" customWidth="1"/>
    <col min="8" max="8" width="12" style="805" hidden="1" customWidth="1"/>
    <col min="9" max="9" width="9.42578125" style="805" hidden="1" customWidth="1"/>
    <col min="10" max="10" width="14.5703125" style="805" hidden="1" customWidth="1"/>
    <col min="11" max="11" width="6.28515625" style="805" hidden="1" customWidth="1"/>
    <col min="12" max="12" width="11.28515625" style="804" hidden="1" customWidth="1"/>
    <col min="13" max="13" width="10.7109375" style="804" hidden="1" customWidth="1"/>
    <col min="14" max="14" width="14.5703125" style="803" hidden="1" customWidth="1"/>
    <col min="15" max="15" width="18.42578125" style="802" hidden="1" customWidth="1"/>
    <col min="16" max="16" width="18.7109375" style="801" hidden="1" customWidth="1"/>
    <col min="17" max="17" width="18" style="774" hidden="1" customWidth="1"/>
    <col min="18" max="18" width="19.42578125" style="800" hidden="1" customWidth="1"/>
    <col min="19" max="19" width="35.7109375" style="800" hidden="1" customWidth="1"/>
    <col min="20" max="20" width="24.42578125" style="800" hidden="1" customWidth="1"/>
    <col min="21" max="21" width="39.42578125" style="800" hidden="1" customWidth="1"/>
    <col min="22" max="22" width="12.28515625" style="800" hidden="1" customWidth="1"/>
    <col min="23" max="23" width="15.28515625" style="800" hidden="1" customWidth="1"/>
    <col min="24" max="24" width="17.42578125" style="800" hidden="1" customWidth="1"/>
    <col min="25" max="26" width="17.42578125" style="799" hidden="1" customWidth="1"/>
    <col min="27" max="27" width="16.28515625" style="798" hidden="1" customWidth="1"/>
    <col min="28" max="28" width="19.7109375" style="797" hidden="1" customWidth="1"/>
    <col min="29" max="33" width="12.28515625" style="774" hidden="1" customWidth="1"/>
    <col min="34" max="34" width="17.28515625" style="774" hidden="1" customWidth="1"/>
    <col min="35" max="35" width="7.28515625" style="774" hidden="1" customWidth="1"/>
    <col min="36" max="36" width="19.28515625" style="774" hidden="1" customWidth="1"/>
    <col min="37" max="37" width="25" style="774" hidden="1" customWidth="1"/>
    <col min="38" max="38" width="27.7109375" style="774" hidden="1" customWidth="1"/>
    <col min="39" max="39" width="31.7109375" style="774" hidden="1" customWidth="1"/>
    <col min="40" max="41" width="23.28515625" style="774" hidden="1" customWidth="1"/>
    <col min="42" max="42" width="21.7109375" style="774" hidden="1" customWidth="1"/>
    <col min="43" max="43" width="23.28515625" style="774" customWidth="1"/>
    <col min="44" max="44" width="15.28515625" style="797" hidden="1" customWidth="1"/>
    <col min="45" max="45" width="15.28515625" style="774" hidden="1" customWidth="1"/>
    <col min="46" max="46" width="18" style="774" hidden="1" customWidth="1"/>
    <col min="47" max="47" width="15.28515625" style="774" hidden="1" customWidth="1"/>
    <col min="48" max="48" width="13.28515625" style="774" hidden="1" customWidth="1"/>
    <col min="49" max="49" width="6.42578125" style="774" hidden="1" customWidth="1"/>
    <col min="50" max="51" width="19.5703125" style="774" hidden="1" customWidth="1"/>
    <col min="52" max="52" width="16.28515625" style="774" hidden="1" customWidth="1"/>
    <col min="53" max="53" width="17.28515625" style="774" hidden="1" customWidth="1"/>
    <col min="54" max="55" width="26.7109375" style="774" hidden="1" customWidth="1"/>
    <col min="56" max="56" width="23.28515625" style="774" hidden="1" customWidth="1"/>
    <col min="57" max="57" width="20.140625" style="774" hidden="1" customWidth="1"/>
    <col min="58" max="58" width="23.28515625" style="774" customWidth="1"/>
    <col min="59" max="59" width="23.28515625" style="797" hidden="1" customWidth="1"/>
    <col min="60" max="63" width="23.28515625" style="774" hidden="1" customWidth="1"/>
    <col min="64" max="66" width="23.28515625" style="794" hidden="1" customWidth="1"/>
    <col min="67" max="71" width="23.28515625" style="774" hidden="1" customWidth="1"/>
    <col min="72" max="72" width="18.28515625" style="774" hidden="1" customWidth="1"/>
    <col min="73" max="73" width="23.28515625" style="774" customWidth="1"/>
    <col min="74" max="74" width="6.7109375" style="793" hidden="1" customWidth="1"/>
    <col min="75" max="77" width="6.7109375" style="796" hidden="1" customWidth="1"/>
    <col min="78" max="78" width="10.28515625" style="796" hidden="1" customWidth="1"/>
    <col min="79" max="80" width="14.28515625" style="784" hidden="1" customWidth="1"/>
    <col min="81" max="81" width="13" style="784" hidden="1" customWidth="1"/>
    <col min="82" max="83" width="16.28515625" style="774" hidden="1" customWidth="1"/>
    <col min="84" max="85" width="14.42578125" style="774" hidden="1" customWidth="1"/>
    <col min="86" max="86" width="23.28515625" style="774" hidden="1" customWidth="1"/>
    <col min="87" max="87" width="15.28515625" style="774" hidden="1" customWidth="1"/>
    <col min="88" max="88" width="18.7109375" style="774" customWidth="1"/>
    <col min="89" max="91" width="9.7109375" style="795" hidden="1" customWidth="1"/>
    <col min="92" max="93" width="9.7109375" style="794" hidden="1" customWidth="1"/>
    <col min="94" max="95" width="12.42578125" style="790" hidden="1" customWidth="1"/>
    <col min="96" max="96" width="15.28515625" style="790" hidden="1" customWidth="1"/>
    <col min="97" max="97" width="17.7109375" style="774" hidden="1" customWidth="1"/>
    <col min="98" max="98" width="22" style="774" hidden="1" customWidth="1"/>
    <col min="99" max="99" width="17.7109375" style="774" hidden="1" customWidth="1"/>
    <col min="100" max="100" width="26.28515625" style="774" hidden="1" customWidth="1"/>
    <col min="101" max="102" width="23.28515625" style="781" hidden="1" customWidth="1"/>
    <col min="103" max="103" width="23.28515625" style="781" customWidth="1"/>
    <col min="104" max="104" width="10.7109375" style="793" hidden="1" customWidth="1"/>
    <col min="105" max="105" width="10.7109375" style="776" hidden="1" customWidth="1"/>
    <col min="106" max="106" width="9.28515625" style="775" hidden="1" customWidth="1"/>
    <col min="107" max="107" width="14" style="775" hidden="1" customWidth="1"/>
    <col min="108" max="108" width="15.42578125" style="792" hidden="1" customWidth="1"/>
    <col min="109" max="109" width="9.7109375" style="775" hidden="1" customWidth="1"/>
    <col min="110" max="111" width="16.28515625" style="771" hidden="1" customWidth="1"/>
    <col min="112" max="112" width="16.28515625" style="774" hidden="1" customWidth="1"/>
    <col min="113" max="113" width="12.42578125" style="774" hidden="1" customWidth="1"/>
    <col min="114" max="115" width="16.28515625" style="774" hidden="1" customWidth="1"/>
    <col min="116" max="117" width="23.28515625" style="781" hidden="1" customWidth="1"/>
    <col min="118" max="118" width="23.28515625" style="781" customWidth="1"/>
    <col min="119" max="121" width="10.7109375" style="791" hidden="1" customWidth="1"/>
    <col min="122" max="122" width="9.5703125" style="790" hidden="1" customWidth="1"/>
    <col min="123" max="123" width="12.42578125" style="790" hidden="1" customWidth="1"/>
    <col min="124" max="126" width="14.42578125" style="789" hidden="1" customWidth="1"/>
    <col min="127" max="130" width="16.28515625" style="774" hidden="1" customWidth="1"/>
    <col min="131" max="132" width="23.28515625" style="774" hidden="1" customWidth="1"/>
    <col min="133" max="133" width="23.28515625" style="774" customWidth="1"/>
    <col min="134" max="134" width="10.42578125" style="789" hidden="1" customWidth="1"/>
    <col min="135" max="135" width="11.28515625" style="789" hidden="1" customWidth="1"/>
    <col min="136" max="136" width="10.42578125" style="789" hidden="1" customWidth="1"/>
    <col min="137" max="137" width="12" style="789" hidden="1" customWidth="1"/>
    <col min="138" max="138" width="11.28515625" style="789" hidden="1" customWidth="1"/>
    <col min="139" max="139" width="17.5703125" style="776" hidden="1" customWidth="1"/>
    <col min="140" max="141" width="18.28515625" style="776" hidden="1" customWidth="1"/>
    <col min="142" max="142" width="24" style="774" hidden="1" customWidth="1"/>
    <col min="143" max="143" width="35.7109375" style="774" hidden="1" customWidth="1"/>
    <col min="144" max="144" width="29.5703125" style="774" hidden="1" customWidth="1"/>
    <col min="145" max="145" width="24.7109375" style="774" hidden="1" customWidth="1"/>
    <col min="146" max="146" width="23.28515625" style="781" hidden="1" customWidth="1"/>
    <col min="147" max="147" width="23.28515625" style="780" hidden="1" customWidth="1"/>
    <col min="148" max="148" width="23.28515625" style="780" customWidth="1"/>
    <col min="149" max="152" width="9.7109375" style="776" hidden="1" customWidth="1"/>
    <col min="153" max="153" width="9.7109375" style="788" hidden="1" customWidth="1"/>
    <col min="154" max="154" width="11.7109375" style="787" hidden="1" customWidth="1"/>
    <col min="155" max="155" width="9.7109375" style="787" hidden="1" customWidth="1"/>
    <col min="156" max="156" width="11.7109375" style="787" hidden="1" customWidth="1"/>
    <col min="157" max="157" width="16.28515625" style="786" hidden="1" customWidth="1"/>
    <col min="158" max="159" width="16.28515625" style="785" hidden="1" customWidth="1"/>
    <col min="160" max="160" width="16.28515625" style="778" hidden="1" customWidth="1"/>
    <col min="161" max="161" width="23.28515625" style="774" hidden="1" customWidth="1"/>
    <col min="162" max="162" width="23.28515625" style="778" hidden="1" customWidth="1"/>
    <col min="163" max="163" width="23.28515625" style="778" customWidth="1"/>
    <col min="164" max="164" width="16.5703125" style="783" hidden="1" customWidth="1"/>
    <col min="165" max="165" width="7.42578125" style="784" hidden="1" customWidth="1"/>
    <col min="166" max="166" width="14.5703125" style="784" hidden="1" customWidth="1"/>
    <col min="167" max="167" width="7.42578125" style="784" hidden="1" customWidth="1"/>
    <col min="168" max="168" width="10" style="784" hidden="1" customWidth="1"/>
    <col min="169" max="169" width="13.28515625" style="784" hidden="1" customWidth="1"/>
    <col min="170" max="171" width="17.7109375" style="784" hidden="1" customWidth="1"/>
    <col min="172" max="172" width="16.28515625" style="774" hidden="1" customWidth="1"/>
    <col min="173" max="173" width="18.7109375" style="782" hidden="1" customWidth="1"/>
    <col min="174" max="174" width="29.42578125" style="782" hidden="1" customWidth="1"/>
    <col min="175" max="175" width="27.28515625" style="782" hidden="1" customWidth="1"/>
    <col min="176" max="176" width="29.7109375" style="781" hidden="1" customWidth="1"/>
    <col min="177" max="177" width="39.28515625" style="780" hidden="1" customWidth="1"/>
    <col min="178" max="178" width="23.85546875" style="780" customWidth="1"/>
    <col min="179" max="182" width="10.7109375" style="784" hidden="1" customWidth="1"/>
    <col min="183" max="183" width="23.28515625" style="784" hidden="1" customWidth="1"/>
    <col min="184" max="186" width="12" style="784" hidden="1" customWidth="1"/>
    <col min="187" max="187" width="16.28515625" style="774" hidden="1" customWidth="1"/>
    <col min="188" max="190" width="16.28515625" style="782" hidden="1" customWidth="1"/>
    <col min="191" max="191" width="23.28515625" style="781" hidden="1" customWidth="1"/>
    <col min="192" max="192" width="23.28515625" style="780" hidden="1" customWidth="1"/>
    <col min="193" max="193" width="23.28515625" style="780" customWidth="1"/>
    <col min="194" max="197" width="8.5703125" style="784" hidden="1" customWidth="1"/>
    <col min="198" max="198" width="10.28515625" style="784" hidden="1" customWidth="1"/>
    <col min="199" max="199" width="19.7109375" style="783" hidden="1" customWidth="1"/>
    <col min="200" max="201" width="10.7109375" style="783" hidden="1" customWidth="1"/>
    <col min="202" max="202" width="16.28515625" style="774" hidden="1" customWidth="1"/>
    <col min="203" max="203" width="16.28515625" style="782" hidden="1" customWidth="1"/>
    <col min="204" max="205" width="22.5703125" style="782" hidden="1" customWidth="1"/>
    <col min="206" max="206" width="23.28515625" style="781" hidden="1" customWidth="1"/>
    <col min="207" max="207" width="23.28515625" style="780" hidden="1" customWidth="1"/>
    <col min="208" max="208" width="23.28515625" style="780" customWidth="1"/>
    <col min="209" max="209" width="8.28515625" style="784" hidden="1" customWidth="1"/>
    <col min="210" max="212" width="8.28515625" style="783" hidden="1" customWidth="1"/>
    <col min="213" max="213" width="11.28515625" style="783" hidden="1" customWidth="1"/>
    <col min="214" max="216" width="12.5703125" style="777" hidden="1" customWidth="1"/>
    <col min="217" max="217" width="16.28515625" style="774" hidden="1" customWidth="1"/>
    <col min="218" max="218" width="16.28515625" style="782" hidden="1" customWidth="1"/>
    <col min="219" max="220" width="13" style="782" hidden="1" customWidth="1"/>
    <col min="221" max="221" width="23.28515625" style="781" hidden="1" customWidth="1"/>
    <col min="222" max="222" width="23.28515625" style="780" hidden="1" customWidth="1"/>
    <col min="223" max="223" width="23.28515625" style="780" customWidth="1"/>
    <col min="224" max="224" width="12.42578125" style="777" hidden="1" customWidth="1"/>
    <col min="225" max="225" width="11.7109375" style="777" hidden="1" customWidth="1"/>
    <col min="226" max="226" width="12.28515625" style="777" hidden="1" customWidth="1"/>
    <col min="227" max="227" width="10" style="777" hidden="1" customWidth="1"/>
    <col min="228" max="228" width="18.42578125" style="777" hidden="1" customWidth="1"/>
    <col min="229" max="229" width="17.42578125" style="777" hidden="1" customWidth="1"/>
    <col min="230" max="230" width="21.7109375" style="777" hidden="1" customWidth="1"/>
    <col min="231" max="231" width="17.7109375" style="777" hidden="1" customWidth="1"/>
    <col min="232" max="232" width="30.42578125" style="774" hidden="1" customWidth="1"/>
    <col min="233" max="234" width="30.42578125" style="779" hidden="1" customWidth="1"/>
    <col min="235" max="235" width="25.7109375" style="779" hidden="1" customWidth="1"/>
    <col min="236" max="236" width="23.28515625" style="774" hidden="1" customWidth="1"/>
    <col min="237" max="237" width="25.7109375" style="778" hidden="1" customWidth="1"/>
    <col min="238" max="238" width="25.7109375" style="778" customWidth="1"/>
    <col min="239" max="246" width="30.42578125" style="777" hidden="1" customWidth="1"/>
    <col min="247" max="247" width="30.42578125" style="774" hidden="1" customWidth="1"/>
    <col min="248" max="249" width="30.42578125" style="778" hidden="1" customWidth="1"/>
    <col min="250" max="250" width="26" style="778" hidden="1" customWidth="1"/>
    <col min="251" max="251" width="23.28515625" style="774" hidden="1" customWidth="1"/>
    <col min="252" max="252" width="23.28515625" style="778" hidden="1" customWidth="1"/>
    <col min="253" max="253" width="23.28515625" style="778" customWidth="1"/>
    <col min="254" max="254" width="11.42578125" style="777" hidden="1" customWidth="1"/>
    <col min="255" max="255" width="11.7109375" style="777" hidden="1" customWidth="1"/>
    <col min="256" max="257" width="9.7109375" style="777" hidden="1" customWidth="1"/>
    <col min="258" max="258" width="12.7109375" style="777" hidden="1" customWidth="1"/>
    <col min="259" max="261" width="15.28515625" style="777" hidden="1" customWidth="1"/>
    <col min="262" max="262" width="16.28515625" style="774" hidden="1" customWidth="1"/>
    <col min="263" max="263" width="16.28515625" style="778" hidden="1" customWidth="1"/>
    <col min="264" max="265" width="24.28515625" style="778" hidden="1" customWidth="1"/>
    <col min="266" max="266" width="23.28515625" style="774" hidden="1" customWidth="1"/>
    <col min="267" max="267" width="25.7109375" style="778" hidden="1" customWidth="1"/>
    <col min="268" max="268" width="23.28515625" style="778" customWidth="1"/>
    <col min="269" max="272" width="10" style="777" hidden="1" customWidth="1"/>
    <col min="273" max="273" width="14.28515625" style="777" hidden="1" customWidth="1"/>
    <col min="274" max="276" width="19.42578125" style="777" hidden="1" customWidth="1"/>
    <col min="277" max="277" width="16.28515625" style="774" hidden="1" customWidth="1"/>
    <col min="278" max="278" width="16.28515625" style="778" hidden="1" customWidth="1"/>
    <col min="279" max="280" width="25.28515625" style="778" hidden="1" customWidth="1"/>
    <col min="281" max="281" width="23.28515625" style="774" hidden="1" customWidth="1"/>
    <col min="282" max="282" width="23.28515625" style="778" hidden="1" customWidth="1"/>
    <col min="283" max="283" width="23.28515625" style="778" customWidth="1"/>
    <col min="284" max="284" width="12.7109375" style="777" hidden="1" customWidth="1"/>
    <col min="285" max="285" width="13.28515625" style="777" hidden="1" customWidth="1"/>
    <col min="286" max="286" width="12" style="777" hidden="1" customWidth="1"/>
    <col min="287" max="287" width="8.42578125" style="777" hidden="1" customWidth="1"/>
    <col min="288" max="288" width="10.28515625" style="777" hidden="1" customWidth="1"/>
    <col min="289" max="290" width="14.42578125" style="777" hidden="1" customWidth="1"/>
    <col min="291" max="291" width="21.28515625" style="777" hidden="1" customWidth="1"/>
    <col min="292" max="292" width="16.28515625" style="774" hidden="1" customWidth="1"/>
    <col min="293" max="293" width="6.28515625" style="778" hidden="1" customWidth="1"/>
    <col min="294" max="295" width="23.28515625" style="778" hidden="1" customWidth="1"/>
    <col min="296" max="296" width="23.28515625" style="774" hidden="1" customWidth="1"/>
    <col min="297" max="297" width="23.28515625" style="778" hidden="1" customWidth="1"/>
    <col min="298" max="298" width="23.28515625" style="778" customWidth="1"/>
    <col min="299" max="302" width="7.42578125" style="777" hidden="1" customWidth="1"/>
    <col min="303" max="303" width="10.42578125" style="777" hidden="1" customWidth="1"/>
    <col min="304" max="306" width="15" style="776" hidden="1" customWidth="1"/>
    <col min="307" max="308" width="16.28515625" style="774" hidden="1" customWidth="1"/>
    <col min="309" max="310" width="20.28515625" style="774" hidden="1" customWidth="1"/>
    <col min="311" max="313" width="23.28515625" style="774" hidden="1" customWidth="1"/>
    <col min="314" max="314" width="23.28515625" style="774" customWidth="1"/>
    <col min="315" max="317" width="9.28515625" style="776" hidden="1" customWidth="1"/>
    <col min="318" max="318" width="20.28515625" style="776" hidden="1" customWidth="1"/>
    <col min="319" max="320" width="12.7109375" style="776" hidden="1" customWidth="1"/>
    <col min="321" max="322" width="23.7109375" style="776" hidden="1" customWidth="1"/>
    <col min="323" max="323" width="16.28515625" style="774" hidden="1" customWidth="1"/>
    <col min="324" max="324" width="15.5703125" style="775" hidden="1" customWidth="1"/>
    <col min="325" max="325" width="17.7109375" style="775" hidden="1" customWidth="1"/>
    <col min="326" max="326" width="21.7109375" style="775" hidden="1" customWidth="1"/>
    <col min="327" max="327" width="27.85546875" style="774" hidden="1" customWidth="1"/>
    <col min="328" max="329" width="32.28515625" style="772" hidden="1" customWidth="1"/>
    <col min="330" max="330" width="26.42578125" style="773" customWidth="1"/>
    <col min="331" max="331" width="23.28515625" style="774" customWidth="1"/>
    <col min="332" max="334" width="9.28515625" style="776" hidden="1" customWidth="1"/>
    <col min="335" max="335" width="20.28515625" style="776" hidden="1" customWidth="1"/>
    <col min="336" max="337" width="12.7109375" style="776" hidden="1" customWidth="1"/>
    <col min="338" max="339" width="23.7109375" style="776" hidden="1" customWidth="1"/>
    <col min="340" max="340" width="16.28515625" style="774" hidden="1" customWidth="1"/>
    <col min="341" max="341" width="15.5703125" style="775" hidden="1" customWidth="1"/>
    <col min="342" max="342" width="17.7109375" style="775" hidden="1" customWidth="1"/>
    <col min="343" max="343" width="21.7109375" style="775" hidden="1" customWidth="1"/>
    <col min="344" max="344" width="27.85546875" style="774" hidden="1" customWidth="1"/>
    <col min="345" max="346" width="32.28515625" style="772" hidden="1" customWidth="1"/>
    <col min="347" max="347" width="26.42578125" style="773" customWidth="1"/>
    <col min="348" max="363" width="9.28515625" style="772"/>
    <col min="364" max="16384" width="9.28515625" style="771"/>
  </cols>
  <sheetData>
    <row r="1" spans="1:363" s="1525" customFormat="1" x14ac:dyDescent="0.2">
      <c r="A1" s="1615"/>
      <c r="B1" s="1593"/>
      <c r="C1" s="1591"/>
      <c r="D1" s="1591"/>
      <c r="E1" s="1591"/>
      <c r="F1" s="1614" t="s">
        <v>1702</v>
      </c>
      <c r="G1" s="1613"/>
      <c r="H1" s="1613"/>
      <c r="I1" s="1613"/>
      <c r="J1" s="1613"/>
      <c r="K1" s="1613"/>
      <c r="L1" s="1612"/>
      <c r="M1" s="1609"/>
      <c r="N1" s="1611"/>
      <c r="O1" s="1610"/>
      <c r="P1" s="1609"/>
      <c r="Q1" s="1033"/>
      <c r="R1" s="1608"/>
      <c r="S1" s="1608"/>
      <c r="T1" s="1608"/>
      <c r="U1" s="1608"/>
      <c r="V1" s="1608"/>
      <c r="W1" s="1608"/>
      <c r="X1" s="1608"/>
      <c r="Y1" s="1607"/>
      <c r="Z1" s="1607"/>
      <c r="AA1" s="1606"/>
      <c r="AB1" s="1008"/>
      <c r="AC1" s="1033"/>
      <c r="AD1" s="1033"/>
      <c r="AE1" s="1033"/>
      <c r="AF1" s="1033"/>
      <c r="AG1" s="1033"/>
      <c r="AH1" s="1033"/>
      <c r="AI1" s="1033"/>
      <c r="AJ1" s="1033"/>
      <c r="AK1" s="1033"/>
      <c r="AL1" s="1033"/>
      <c r="AM1" s="1033"/>
      <c r="AN1" s="1033"/>
      <c r="AO1" s="1033"/>
      <c r="AP1" s="1192"/>
      <c r="AQ1" s="1033"/>
      <c r="AR1" s="1008"/>
      <c r="AS1" s="1033"/>
      <c r="AT1" s="1033"/>
      <c r="AU1" s="1033"/>
      <c r="AV1" s="1033"/>
      <c r="AW1" s="1033"/>
      <c r="AX1" s="1033"/>
      <c r="AY1" s="1033"/>
      <c r="AZ1" s="1033"/>
      <c r="BA1" s="1033"/>
      <c r="BB1" s="1033"/>
      <c r="BC1" s="1033"/>
      <c r="BD1" s="1033"/>
      <c r="BE1" s="1033"/>
      <c r="BF1" s="1033"/>
      <c r="BG1" s="1008"/>
      <c r="BH1" s="1033"/>
      <c r="BI1" s="1033"/>
      <c r="BJ1" s="1033"/>
      <c r="BK1" s="1033"/>
      <c r="BL1" s="1604"/>
      <c r="BM1" s="1604"/>
      <c r="BN1" s="1604"/>
      <c r="BO1" s="1033"/>
      <c r="BP1" s="1033"/>
      <c r="BQ1" s="1033"/>
      <c r="BR1" s="1033"/>
      <c r="BS1" s="1033"/>
      <c r="BT1" s="1033"/>
      <c r="BU1" s="1033"/>
      <c r="BV1" s="1182"/>
      <c r="BW1" s="796"/>
      <c r="BX1" s="796"/>
      <c r="BY1" s="796"/>
      <c r="BZ1" s="796"/>
      <c r="CA1" s="784"/>
      <c r="CB1" s="784"/>
      <c r="CC1" s="784"/>
      <c r="CD1" s="1033"/>
      <c r="CE1" s="1033"/>
      <c r="CF1" s="1033"/>
      <c r="CG1" s="1033"/>
      <c r="CH1" s="1033"/>
      <c r="CI1" s="1033"/>
      <c r="CJ1" s="1033"/>
      <c r="CK1" s="1605"/>
      <c r="CL1" s="1605"/>
      <c r="CM1" s="1605"/>
      <c r="CN1" s="1604"/>
      <c r="CO1" s="1604"/>
      <c r="CP1" s="1601"/>
      <c r="CQ1" s="1601"/>
      <c r="CR1" s="1601"/>
      <c r="CS1" s="1033"/>
      <c r="CT1" s="1033"/>
      <c r="CU1" s="1033"/>
      <c r="CV1" s="1033"/>
      <c r="CW1" s="1192"/>
      <c r="CX1" s="1192"/>
      <c r="CY1" s="1192"/>
      <c r="CZ1" s="1182"/>
      <c r="DA1" s="1596"/>
      <c r="DB1" s="1594"/>
      <c r="DC1" s="1594"/>
      <c r="DD1" s="1603"/>
      <c r="DE1" s="1594"/>
      <c r="DH1" s="1033"/>
      <c r="DI1" s="1033"/>
      <c r="DJ1" s="1033"/>
      <c r="DK1" s="1033"/>
      <c r="DL1" s="1192"/>
      <c r="DM1" s="1192"/>
      <c r="DN1" s="1192"/>
      <c r="DO1" s="1602"/>
      <c r="DP1" s="1602"/>
      <c r="DQ1" s="1602"/>
      <c r="DR1" s="1601"/>
      <c r="DS1" s="1601"/>
      <c r="DT1" s="1600"/>
      <c r="DU1" s="1600"/>
      <c r="DV1" s="1600"/>
      <c r="DW1" s="1033"/>
      <c r="DX1" s="1033"/>
      <c r="DY1" s="1033"/>
      <c r="DZ1" s="1033"/>
      <c r="EA1" s="1033"/>
      <c r="EB1" s="1033"/>
      <c r="EC1" s="1033"/>
      <c r="ED1" s="1600"/>
      <c r="EE1" s="1600"/>
      <c r="EF1" s="1600"/>
      <c r="EG1" s="1600"/>
      <c r="EH1" s="1600"/>
      <c r="EI1" s="1596"/>
      <c r="EJ1" s="1596"/>
      <c r="EK1" s="1596"/>
      <c r="EL1" s="1033"/>
      <c r="EM1" s="1033"/>
      <c r="EN1" s="1033"/>
      <c r="EO1" s="1033"/>
      <c r="EP1" s="1192"/>
      <c r="EQ1" s="780"/>
      <c r="ER1" s="780"/>
      <c r="ES1" s="1596"/>
      <c r="ET1" s="1596"/>
      <c r="EU1" s="1596"/>
      <c r="EV1" s="1596"/>
      <c r="EW1" s="1599"/>
      <c r="EX1" s="787"/>
      <c r="EY1" s="787"/>
      <c r="EZ1" s="787"/>
      <c r="FA1" s="1598"/>
      <c r="FB1" s="785"/>
      <c r="FC1" s="785"/>
      <c r="FD1" s="778"/>
      <c r="FE1" s="1033"/>
      <c r="FF1" s="778"/>
      <c r="FG1" s="778"/>
      <c r="FH1" s="783"/>
      <c r="FI1" s="784"/>
      <c r="FJ1" s="784"/>
      <c r="FK1" s="784"/>
      <c r="FL1" s="784"/>
      <c r="FM1" s="784"/>
      <c r="FN1" s="784"/>
      <c r="FO1" s="784"/>
      <c r="FP1" s="1033"/>
      <c r="FQ1" s="782"/>
      <c r="FR1" s="782"/>
      <c r="FS1" s="782"/>
      <c r="FT1" s="1192"/>
      <c r="FU1" s="780"/>
      <c r="FV1" s="780"/>
      <c r="FW1" s="784"/>
      <c r="FX1" s="784"/>
      <c r="FY1" s="784"/>
      <c r="FZ1" s="784"/>
      <c r="GA1" s="784"/>
      <c r="GB1" s="784"/>
      <c r="GC1" s="784"/>
      <c r="GD1" s="784"/>
      <c r="GE1" s="1033"/>
      <c r="GF1" s="782"/>
      <c r="GG1" s="782"/>
      <c r="GH1" s="782"/>
      <c r="GI1" s="1192"/>
      <c r="GJ1" s="780"/>
      <c r="GK1" s="780"/>
      <c r="GL1" s="784"/>
      <c r="GM1" s="784"/>
      <c r="GN1" s="784"/>
      <c r="GO1" s="784"/>
      <c r="GP1" s="784"/>
      <c r="GQ1" s="783"/>
      <c r="GR1" s="783"/>
      <c r="GS1" s="783"/>
      <c r="GT1" s="1033"/>
      <c r="GU1" s="782"/>
      <c r="GV1" s="782"/>
      <c r="GW1" s="782"/>
      <c r="GX1" s="1192"/>
      <c r="GY1" s="780"/>
      <c r="GZ1" s="780"/>
      <c r="HA1" s="784"/>
      <c r="HB1" s="783"/>
      <c r="HC1" s="783"/>
      <c r="HD1" s="783"/>
      <c r="HE1" s="783"/>
      <c r="HF1" s="777"/>
      <c r="HG1" s="777"/>
      <c r="HH1" s="777"/>
      <c r="HI1" s="1033"/>
      <c r="HJ1" s="782"/>
      <c r="HK1" s="782"/>
      <c r="HL1" s="782"/>
      <c r="HM1" s="1597"/>
      <c r="HN1" s="780"/>
      <c r="HO1" s="780"/>
      <c r="HP1" s="777"/>
      <c r="HQ1" s="777"/>
      <c r="HR1" s="777"/>
      <c r="HS1" s="777"/>
      <c r="HT1" s="777"/>
      <c r="HU1" s="777"/>
      <c r="HV1" s="777"/>
      <c r="HW1" s="777"/>
      <c r="HX1" s="1033"/>
      <c r="HY1" s="779"/>
      <c r="HZ1" s="779"/>
      <c r="IA1" s="779"/>
      <c r="IB1" s="1033"/>
      <c r="IC1" s="778"/>
      <c r="ID1" s="778"/>
      <c r="IE1" s="777"/>
      <c r="IF1" s="777"/>
      <c r="IG1" s="777"/>
      <c r="IH1" s="777"/>
      <c r="II1" s="777"/>
      <c r="IJ1" s="777"/>
      <c r="IK1" s="777"/>
      <c r="IL1" s="777"/>
      <c r="IM1" s="1033"/>
      <c r="IN1" s="778"/>
      <c r="IO1" s="778"/>
      <c r="IP1" s="778"/>
      <c r="IQ1" s="1033"/>
      <c r="IR1" s="778"/>
      <c r="IS1" s="778"/>
      <c r="IT1" s="777"/>
      <c r="IU1" s="777"/>
      <c r="IV1" s="777"/>
      <c r="IW1" s="777"/>
      <c r="IX1" s="777"/>
      <c r="IY1" s="777"/>
      <c r="IZ1" s="777"/>
      <c r="JA1" s="777"/>
      <c r="JB1" s="1033"/>
      <c r="JC1" s="778"/>
      <c r="JD1" s="778"/>
      <c r="JE1" s="778"/>
      <c r="JF1" s="1033"/>
      <c r="JG1" s="778"/>
      <c r="JH1" s="778"/>
      <c r="JI1" s="777"/>
      <c r="JJ1" s="777"/>
      <c r="JK1" s="777"/>
      <c r="JL1" s="777"/>
      <c r="JM1" s="777"/>
      <c r="JN1" s="777"/>
      <c r="JO1" s="777"/>
      <c r="JP1" s="777"/>
      <c r="JQ1" s="1033"/>
      <c r="JR1" s="778"/>
      <c r="JS1" s="778"/>
      <c r="JT1" s="778"/>
      <c r="JU1" s="1033"/>
      <c r="JV1" s="778"/>
      <c r="JW1" s="778"/>
      <c r="JX1" s="777"/>
      <c r="JY1" s="777"/>
      <c r="JZ1" s="777"/>
      <c r="KA1" s="777"/>
      <c r="KB1" s="777"/>
      <c r="KC1" s="777"/>
      <c r="KD1" s="777"/>
      <c r="KE1" s="777"/>
      <c r="KF1" s="1033"/>
      <c r="KG1" s="778"/>
      <c r="KH1" s="778"/>
      <c r="KI1" s="778"/>
      <c r="KJ1" s="1033"/>
      <c r="KK1" s="778"/>
      <c r="KL1" s="778"/>
      <c r="KM1" s="777"/>
      <c r="KN1" s="777"/>
      <c r="KO1" s="777"/>
      <c r="KP1" s="777"/>
      <c r="KQ1" s="777"/>
      <c r="KR1" s="1596"/>
      <c r="KS1" s="1596"/>
      <c r="KT1" s="1596"/>
      <c r="KU1" s="1033"/>
      <c r="KV1" s="1033"/>
      <c r="KW1" s="1033"/>
      <c r="KX1" s="1033"/>
      <c r="KY1" s="1033"/>
      <c r="KZ1" s="1033"/>
      <c r="LA1" s="1033"/>
      <c r="LB1" s="1033"/>
      <c r="LC1" s="1596"/>
      <c r="LD1" s="1596"/>
      <c r="LE1" s="1596"/>
      <c r="LF1" s="1596"/>
      <c r="LG1" s="1596"/>
      <c r="LH1" s="1596"/>
      <c r="LI1" s="1596"/>
      <c r="LJ1" s="1596"/>
      <c r="LK1" s="1033"/>
      <c r="LL1" s="1595"/>
      <c r="LM1" s="1594"/>
      <c r="LN1" s="1594"/>
      <c r="LO1" s="1033"/>
      <c r="LP1" s="772"/>
      <c r="LQ1" s="772"/>
      <c r="LR1" s="773"/>
      <c r="LS1" s="1033"/>
      <c r="LT1" s="1596"/>
      <c r="LU1" s="1596"/>
      <c r="LV1" s="1596"/>
      <c r="LW1" s="1596"/>
      <c r="LX1" s="1596"/>
      <c r="LY1" s="1596"/>
      <c r="LZ1" s="1596"/>
      <c r="MA1" s="1596"/>
      <c r="MB1" s="1033"/>
      <c r="MC1" s="1595"/>
      <c r="MD1" s="1594"/>
      <c r="ME1" s="1594"/>
      <c r="MF1" s="1033"/>
      <c r="MG1" s="772"/>
      <c r="MH1" s="772"/>
      <c r="MI1" s="773"/>
      <c r="MJ1" s="772"/>
      <c r="MK1" s="772"/>
      <c r="ML1" s="772"/>
      <c r="MM1" s="772"/>
      <c r="MN1" s="772"/>
      <c r="MO1" s="772"/>
      <c r="MP1" s="772"/>
      <c r="MQ1" s="772"/>
      <c r="MR1" s="772"/>
      <c r="MS1" s="772"/>
      <c r="MT1" s="772"/>
      <c r="MU1" s="772"/>
      <c r="MV1" s="772"/>
      <c r="MW1" s="772"/>
      <c r="MX1" s="772"/>
      <c r="MY1" s="772"/>
    </row>
    <row r="2" spans="1:363" s="1550" customFormat="1" ht="17.100000000000001" customHeight="1" x14ac:dyDescent="0.2">
      <c r="A2" s="1863" t="s">
        <v>1701</v>
      </c>
      <c r="B2" s="1593"/>
      <c r="C2" s="1592"/>
      <c r="D2" s="1592"/>
      <c r="E2" s="1591"/>
      <c r="F2" s="1590" t="s">
        <v>1700</v>
      </c>
      <c r="G2" s="1589" t="s">
        <v>1699</v>
      </c>
      <c r="H2" s="1588" t="s">
        <v>1698</v>
      </c>
      <c r="I2" s="1587"/>
      <c r="J2" s="1587"/>
      <c r="K2" s="1587"/>
      <c r="L2" s="1182"/>
      <c r="M2" s="1584"/>
      <c r="N2" s="1586"/>
      <c r="O2" s="1585"/>
      <c r="P2" s="1584"/>
      <c r="Q2" s="935"/>
      <c r="R2" s="1583"/>
      <c r="S2" s="1583"/>
      <c r="T2" s="1582" t="s">
        <v>1697</v>
      </c>
      <c r="U2" s="1581" t="s">
        <v>1696</v>
      </c>
      <c r="V2" s="1581" t="s">
        <v>1696</v>
      </c>
      <c r="W2" s="1581" t="s">
        <v>1696</v>
      </c>
      <c r="X2" s="1581" t="s">
        <v>1696</v>
      </c>
      <c r="Y2" s="1580" t="s">
        <v>1696</v>
      </c>
      <c r="Z2" s="1579">
        <v>45108</v>
      </c>
      <c r="AA2" s="1578" t="s">
        <v>1696</v>
      </c>
      <c r="AB2" s="1577" t="s">
        <v>32</v>
      </c>
      <c r="AC2" s="1576" t="s">
        <v>32</v>
      </c>
      <c r="AD2" s="1576" t="s">
        <v>32</v>
      </c>
      <c r="AE2" s="1576" t="s">
        <v>32</v>
      </c>
      <c r="AF2" s="1576" t="s">
        <v>32</v>
      </c>
      <c r="AG2" s="1576" t="s">
        <v>32</v>
      </c>
      <c r="AH2" s="1576" t="s">
        <v>32</v>
      </c>
      <c r="AI2" s="1576" t="s">
        <v>32</v>
      </c>
      <c r="AJ2" s="1576" t="s">
        <v>32</v>
      </c>
      <c r="AK2" s="1576" t="s">
        <v>32</v>
      </c>
      <c r="AL2" s="1576" t="s">
        <v>32</v>
      </c>
      <c r="AM2" s="1576" t="s">
        <v>32</v>
      </c>
      <c r="AN2" s="1576" t="s">
        <v>32</v>
      </c>
      <c r="AO2" s="1576" t="s">
        <v>32</v>
      </c>
      <c r="AP2" s="1576" t="s">
        <v>32</v>
      </c>
      <c r="AQ2" s="1576" t="s">
        <v>32</v>
      </c>
      <c r="AR2" s="1575" t="s">
        <v>38</v>
      </c>
      <c r="AS2" s="1575" t="s">
        <v>38</v>
      </c>
      <c r="AT2" s="1575" t="s">
        <v>38</v>
      </c>
      <c r="AU2" s="1575" t="s">
        <v>38</v>
      </c>
      <c r="AV2" s="1575" t="s">
        <v>38</v>
      </c>
      <c r="AW2" s="1575" t="s">
        <v>38</v>
      </c>
      <c r="AX2" s="1575" t="s">
        <v>38</v>
      </c>
      <c r="AY2" s="1575" t="s">
        <v>38</v>
      </c>
      <c r="AZ2" s="1575" t="s">
        <v>38</v>
      </c>
      <c r="BA2" s="1575" t="s">
        <v>38</v>
      </c>
      <c r="BB2" s="1575" t="s">
        <v>38</v>
      </c>
      <c r="BC2" s="1575" t="s">
        <v>38</v>
      </c>
      <c r="BD2" s="1575" t="s">
        <v>38</v>
      </c>
      <c r="BE2" s="1575" t="s">
        <v>38</v>
      </c>
      <c r="BF2" s="1575" t="s">
        <v>38</v>
      </c>
      <c r="BG2" s="1574" t="s">
        <v>46</v>
      </c>
      <c r="BH2" s="1574" t="s">
        <v>46</v>
      </c>
      <c r="BI2" s="1574" t="s">
        <v>46</v>
      </c>
      <c r="BJ2" s="1574" t="s">
        <v>46</v>
      </c>
      <c r="BK2" s="1568" t="s">
        <v>46</v>
      </c>
      <c r="BL2" s="1574" t="s">
        <v>46</v>
      </c>
      <c r="BM2" s="1574" t="s">
        <v>46</v>
      </c>
      <c r="BN2" s="1574" t="s">
        <v>46</v>
      </c>
      <c r="BO2" s="1574" t="s">
        <v>46</v>
      </c>
      <c r="BP2" s="1574" t="s">
        <v>46</v>
      </c>
      <c r="BQ2" s="1574" t="s">
        <v>46</v>
      </c>
      <c r="BR2" s="1574" t="s">
        <v>46</v>
      </c>
      <c r="BS2" s="1574" t="s">
        <v>46</v>
      </c>
      <c r="BT2" s="1574" t="s">
        <v>46</v>
      </c>
      <c r="BU2" s="1574" t="s">
        <v>46</v>
      </c>
      <c r="BV2" s="1573" t="s">
        <v>1695</v>
      </c>
      <c r="BW2" s="1573" t="s">
        <v>1695</v>
      </c>
      <c r="BX2" s="1573" t="s">
        <v>1695</v>
      </c>
      <c r="BY2" s="1573" t="s">
        <v>1695</v>
      </c>
      <c r="BZ2" s="1573" t="s">
        <v>1695</v>
      </c>
      <c r="CA2" s="1573" t="s">
        <v>1695</v>
      </c>
      <c r="CB2" s="1573" t="s">
        <v>1695</v>
      </c>
      <c r="CC2" s="1573" t="s">
        <v>1695</v>
      </c>
      <c r="CD2" s="1573" t="s">
        <v>1695</v>
      </c>
      <c r="CE2" s="1573" t="s">
        <v>1695</v>
      </c>
      <c r="CF2" s="1572" t="s">
        <v>1694</v>
      </c>
      <c r="CG2" s="1572" t="s">
        <v>1694</v>
      </c>
      <c r="CH2" s="1572" t="s">
        <v>1694</v>
      </c>
      <c r="CI2" s="1572" t="s">
        <v>1694</v>
      </c>
      <c r="CJ2" s="1572" t="s">
        <v>1694</v>
      </c>
      <c r="CK2" s="1571" t="s">
        <v>1693</v>
      </c>
      <c r="CL2" s="1571" t="s">
        <v>1692</v>
      </c>
      <c r="CM2" s="1571" t="s">
        <v>1691</v>
      </c>
      <c r="CN2" s="1571" t="s">
        <v>1691</v>
      </c>
      <c r="CO2" s="1571" t="s">
        <v>1691</v>
      </c>
      <c r="CP2" s="1571" t="s">
        <v>1691</v>
      </c>
      <c r="CQ2" s="1571" t="s">
        <v>1691</v>
      </c>
      <c r="CR2" s="1571" t="s">
        <v>1691</v>
      </c>
      <c r="CS2" s="1571" t="s">
        <v>1691</v>
      </c>
      <c r="CT2" s="1571" t="s">
        <v>1691</v>
      </c>
      <c r="CU2" s="1571" t="s">
        <v>1691</v>
      </c>
      <c r="CV2" s="1571" t="s">
        <v>1691</v>
      </c>
      <c r="CW2" s="1571" t="s">
        <v>1691</v>
      </c>
      <c r="CX2" s="1571" t="s">
        <v>1691</v>
      </c>
      <c r="CY2" s="1571" t="s">
        <v>1691</v>
      </c>
      <c r="CZ2" s="1570" t="s">
        <v>1690</v>
      </c>
      <c r="DA2" s="1569" t="s">
        <v>1690</v>
      </c>
      <c r="DB2" s="1569" t="s">
        <v>1690</v>
      </c>
      <c r="DC2" s="1569" t="s">
        <v>1690</v>
      </c>
      <c r="DD2" s="1564" t="s">
        <v>1690</v>
      </c>
      <c r="DE2" s="1564" t="s">
        <v>1690</v>
      </c>
      <c r="DF2" s="1564" t="s">
        <v>1690</v>
      </c>
      <c r="DG2" s="1564" t="s">
        <v>1690</v>
      </c>
      <c r="DH2" s="1564" t="s">
        <v>1690</v>
      </c>
      <c r="DI2" s="1564" t="s">
        <v>1690</v>
      </c>
      <c r="DJ2" s="1564" t="s">
        <v>1690</v>
      </c>
      <c r="DK2" s="1564" t="s">
        <v>1690</v>
      </c>
      <c r="DL2" s="1564" t="s">
        <v>1690</v>
      </c>
      <c r="DM2" s="1564" t="s">
        <v>1690</v>
      </c>
      <c r="DN2" s="1564" t="s">
        <v>1690</v>
      </c>
      <c r="DO2" s="1568" t="s">
        <v>1689</v>
      </c>
      <c r="DP2" s="1568" t="s">
        <v>1689</v>
      </c>
      <c r="DQ2" s="1568" t="s">
        <v>1689</v>
      </c>
      <c r="DR2" s="1568" t="s">
        <v>1689</v>
      </c>
      <c r="DS2" s="1568" t="s">
        <v>1689</v>
      </c>
      <c r="DT2" s="1568" t="s">
        <v>1689</v>
      </c>
      <c r="DU2" s="1568" t="s">
        <v>1689</v>
      </c>
      <c r="DV2" s="1568" t="s">
        <v>1689</v>
      </c>
      <c r="DW2" s="1568" t="s">
        <v>1689</v>
      </c>
      <c r="DX2" s="1568" t="s">
        <v>1689</v>
      </c>
      <c r="DY2" s="1568" t="s">
        <v>1689</v>
      </c>
      <c r="DZ2" s="1568" t="s">
        <v>1689</v>
      </c>
      <c r="EA2" s="1568" t="s">
        <v>1689</v>
      </c>
      <c r="EB2" s="1568" t="s">
        <v>1689</v>
      </c>
      <c r="EC2" s="1568" t="s">
        <v>1689</v>
      </c>
      <c r="ED2" s="1567" t="s">
        <v>1688</v>
      </c>
      <c r="EE2" s="1567" t="s">
        <v>1688</v>
      </c>
      <c r="EF2" s="1567" t="s">
        <v>1688</v>
      </c>
      <c r="EG2" s="1567" t="s">
        <v>1688</v>
      </c>
      <c r="EH2" s="1567" t="s">
        <v>1688</v>
      </c>
      <c r="EI2" s="1567" t="s">
        <v>1688</v>
      </c>
      <c r="EJ2" s="1567" t="s">
        <v>1688</v>
      </c>
      <c r="EK2" s="1567" t="s">
        <v>1688</v>
      </c>
      <c r="EL2" s="1567" t="s">
        <v>1688</v>
      </c>
      <c r="EM2" s="1567" t="s">
        <v>1688</v>
      </c>
      <c r="EN2" s="1567" t="s">
        <v>1688</v>
      </c>
      <c r="EO2" s="1567" t="s">
        <v>1688</v>
      </c>
      <c r="EP2" s="1567" t="s">
        <v>1688</v>
      </c>
      <c r="EQ2" s="1567" t="s">
        <v>1688</v>
      </c>
      <c r="ER2" s="1567" t="s">
        <v>1688</v>
      </c>
      <c r="ES2" s="1562" t="s">
        <v>1687</v>
      </c>
      <c r="ET2" s="1562" t="s">
        <v>1687</v>
      </c>
      <c r="EU2" s="1562" t="s">
        <v>1687</v>
      </c>
      <c r="EV2" s="1562" t="s">
        <v>1687</v>
      </c>
      <c r="EW2" s="1566" t="s">
        <v>1687</v>
      </c>
      <c r="EX2" s="1562" t="s">
        <v>1687</v>
      </c>
      <c r="EY2" s="1562" t="s">
        <v>1687</v>
      </c>
      <c r="EZ2" s="1562" t="s">
        <v>1687</v>
      </c>
      <c r="FA2" s="1562" t="s">
        <v>1687</v>
      </c>
      <c r="FB2" s="1562" t="s">
        <v>1687</v>
      </c>
      <c r="FC2" s="1562" t="s">
        <v>1687</v>
      </c>
      <c r="FD2" s="1562" t="s">
        <v>1687</v>
      </c>
      <c r="FE2" s="1562" t="s">
        <v>1687</v>
      </c>
      <c r="FF2" s="1562" t="s">
        <v>1687</v>
      </c>
      <c r="FG2" s="1562" t="s">
        <v>1687</v>
      </c>
      <c r="FH2" s="1565" t="s">
        <v>47</v>
      </c>
      <c r="FI2" s="1565" t="s">
        <v>47</v>
      </c>
      <c r="FJ2" s="1565" t="s">
        <v>47</v>
      </c>
      <c r="FK2" s="1565" t="s">
        <v>47</v>
      </c>
      <c r="FL2" s="1565" t="s">
        <v>47</v>
      </c>
      <c r="FM2" s="1565" t="s">
        <v>47</v>
      </c>
      <c r="FN2" s="1565" t="s">
        <v>47</v>
      </c>
      <c r="FO2" s="1565" t="s">
        <v>47</v>
      </c>
      <c r="FP2" s="1565" t="s">
        <v>47</v>
      </c>
      <c r="FQ2" s="1565" t="s">
        <v>47</v>
      </c>
      <c r="FR2" s="1565" t="s">
        <v>47</v>
      </c>
      <c r="FS2" s="1565" t="s">
        <v>47</v>
      </c>
      <c r="FT2" s="1565" t="s">
        <v>47</v>
      </c>
      <c r="FU2" s="1565" t="s">
        <v>47</v>
      </c>
      <c r="FV2" s="1565" t="s">
        <v>47</v>
      </c>
      <c r="FW2" s="1564" t="s">
        <v>44</v>
      </c>
      <c r="FX2" s="1564" t="s">
        <v>44</v>
      </c>
      <c r="FY2" s="1564" t="s">
        <v>44</v>
      </c>
      <c r="FZ2" s="1564" t="s">
        <v>44</v>
      </c>
      <c r="GA2" s="1564" t="s">
        <v>44</v>
      </c>
      <c r="GB2" s="1564" t="s">
        <v>44</v>
      </c>
      <c r="GC2" s="1564" t="s">
        <v>44</v>
      </c>
      <c r="GD2" s="1564" t="s">
        <v>44</v>
      </c>
      <c r="GE2" s="1564" t="s">
        <v>44</v>
      </c>
      <c r="GF2" s="1564" t="s">
        <v>44</v>
      </c>
      <c r="GG2" s="1564" t="s">
        <v>44</v>
      </c>
      <c r="GH2" s="1564" t="s">
        <v>44</v>
      </c>
      <c r="GI2" s="1564" t="s">
        <v>44</v>
      </c>
      <c r="GJ2" s="1564" t="s">
        <v>44</v>
      </c>
      <c r="GK2" s="1564" t="s">
        <v>44</v>
      </c>
      <c r="GL2" s="1563" t="s">
        <v>45</v>
      </c>
      <c r="GM2" s="1563" t="s">
        <v>45</v>
      </c>
      <c r="GN2" s="1563" t="s">
        <v>45</v>
      </c>
      <c r="GO2" s="1563" t="s">
        <v>45</v>
      </c>
      <c r="GP2" s="1563" t="s">
        <v>45</v>
      </c>
      <c r="GQ2" s="1563" t="s">
        <v>45</v>
      </c>
      <c r="GR2" s="1563" t="s">
        <v>45</v>
      </c>
      <c r="GS2" s="1563" t="s">
        <v>45</v>
      </c>
      <c r="GT2" s="1563" t="s">
        <v>45</v>
      </c>
      <c r="GU2" s="1563" t="s">
        <v>45</v>
      </c>
      <c r="GV2" s="1563" t="s">
        <v>45</v>
      </c>
      <c r="GW2" s="1563" t="s">
        <v>45</v>
      </c>
      <c r="GX2" s="1563" t="s">
        <v>45</v>
      </c>
      <c r="GY2" s="1563" t="s">
        <v>45</v>
      </c>
      <c r="GZ2" s="1563" t="s">
        <v>45</v>
      </c>
      <c r="HA2" s="1562" t="s">
        <v>43</v>
      </c>
      <c r="HB2" s="1562" t="s">
        <v>43</v>
      </c>
      <c r="HC2" s="1562" t="s">
        <v>43</v>
      </c>
      <c r="HD2" s="1562" t="s">
        <v>43</v>
      </c>
      <c r="HE2" s="1562" t="s">
        <v>43</v>
      </c>
      <c r="HF2" s="1562" t="s">
        <v>43</v>
      </c>
      <c r="HG2" s="1562" t="s">
        <v>43</v>
      </c>
      <c r="HH2" s="1562" t="s">
        <v>43</v>
      </c>
      <c r="HI2" s="1562" t="s">
        <v>43</v>
      </c>
      <c r="HJ2" s="1562" t="s">
        <v>43</v>
      </c>
      <c r="HK2" s="1562" t="s">
        <v>43</v>
      </c>
      <c r="HL2" s="1562" t="s">
        <v>43</v>
      </c>
      <c r="HM2" s="1562" t="s">
        <v>43</v>
      </c>
      <c r="HN2" s="1562" t="s">
        <v>43</v>
      </c>
      <c r="HO2" s="1562" t="s">
        <v>43</v>
      </c>
      <c r="HP2" s="1557" t="s">
        <v>1686</v>
      </c>
      <c r="HQ2" s="1557" t="s">
        <v>1686</v>
      </c>
      <c r="HR2" s="1557" t="s">
        <v>1686</v>
      </c>
      <c r="HS2" s="1557" t="s">
        <v>1686</v>
      </c>
      <c r="HT2" s="1557" t="s">
        <v>1686</v>
      </c>
      <c r="HU2" s="1557" t="s">
        <v>1686</v>
      </c>
      <c r="HV2" s="1557" t="s">
        <v>1686</v>
      </c>
      <c r="HW2" s="1557" t="s">
        <v>1686</v>
      </c>
      <c r="HX2" s="1557" t="s">
        <v>1686</v>
      </c>
      <c r="HY2" s="1557" t="s">
        <v>1686</v>
      </c>
      <c r="HZ2" s="1557" t="s">
        <v>1686</v>
      </c>
      <c r="IA2" s="1555" t="s">
        <v>1686</v>
      </c>
      <c r="IB2" s="1555" t="s">
        <v>1686</v>
      </c>
      <c r="IC2" s="1555" t="s">
        <v>1686</v>
      </c>
      <c r="ID2" s="1555" t="s">
        <v>1686</v>
      </c>
      <c r="IE2" s="1561" t="s">
        <v>36</v>
      </c>
      <c r="IF2" s="1561" t="s">
        <v>36</v>
      </c>
      <c r="IG2" s="1561" t="s">
        <v>36</v>
      </c>
      <c r="IH2" s="1561" t="s">
        <v>36</v>
      </c>
      <c r="II2" s="1561" t="s">
        <v>36</v>
      </c>
      <c r="IJ2" s="1561" t="s">
        <v>36</v>
      </c>
      <c r="IK2" s="1561" t="s">
        <v>36</v>
      </c>
      <c r="IL2" s="1561" t="s">
        <v>36</v>
      </c>
      <c r="IM2" s="1561" t="s">
        <v>36</v>
      </c>
      <c r="IN2" s="1561" t="s">
        <v>36</v>
      </c>
      <c r="IO2" s="1561" t="s">
        <v>36</v>
      </c>
      <c r="IP2" s="1561" t="s">
        <v>36</v>
      </c>
      <c r="IQ2" s="1561" t="s">
        <v>36</v>
      </c>
      <c r="IR2" s="1561" t="s">
        <v>36</v>
      </c>
      <c r="IS2" s="1561" t="s">
        <v>36</v>
      </c>
      <c r="IT2" s="1560" t="s">
        <v>1685</v>
      </c>
      <c r="IU2" s="1560" t="s">
        <v>1685</v>
      </c>
      <c r="IV2" s="1560" t="s">
        <v>1685</v>
      </c>
      <c r="IW2" s="1560" t="s">
        <v>1685</v>
      </c>
      <c r="IX2" s="1560" t="s">
        <v>1685</v>
      </c>
      <c r="IY2" s="1560" t="s">
        <v>1685</v>
      </c>
      <c r="IZ2" s="1560" t="s">
        <v>1685</v>
      </c>
      <c r="JA2" s="1560" t="s">
        <v>1685</v>
      </c>
      <c r="JB2" s="1560" t="s">
        <v>1685</v>
      </c>
      <c r="JC2" s="1560" t="s">
        <v>1685</v>
      </c>
      <c r="JD2" s="1560" t="s">
        <v>1685</v>
      </c>
      <c r="JE2" s="1560" t="s">
        <v>1685</v>
      </c>
      <c r="JF2" s="1560" t="s">
        <v>1685</v>
      </c>
      <c r="JG2" s="1560" t="s">
        <v>1685</v>
      </c>
      <c r="JH2" s="1560" t="s">
        <v>1685</v>
      </c>
      <c r="JI2" s="1559" t="s">
        <v>1684</v>
      </c>
      <c r="JJ2" s="1559" t="s">
        <v>1684</v>
      </c>
      <c r="JK2" s="1559" t="s">
        <v>1684</v>
      </c>
      <c r="JL2" s="1559" t="s">
        <v>1684</v>
      </c>
      <c r="JM2" s="1559" t="s">
        <v>1684</v>
      </c>
      <c r="JN2" s="1559" t="s">
        <v>1684</v>
      </c>
      <c r="JO2" s="1559" t="s">
        <v>1684</v>
      </c>
      <c r="JP2" s="1559" t="s">
        <v>1684</v>
      </c>
      <c r="JQ2" s="1559" t="s">
        <v>1684</v>
      </c>
      <c r="JR2" s="1559" t="s">
        <v>1684</v>
      </c>
      <c r="JS2" s="1559" t="s">
        <v>1684</v>
      </c>
      <c r="JT2" s="1559" t="s">
        <v>1684</v>
      </c>
      <c r="JU2" s="1559" t="s">
        <v>1684</v>
      </c>
      <c r="JV2" s="1559" t="s">
        <v>1684</v>
      </c>
      <c r="JW2" s="1559" t="s">
        <v>1684</v>
      </c>
      <c r="JX2" s="1558" t="s">
        <v>42</v>
      </c>
      <c r="JY2" s="1558" t="s">
        <v>42</v>
      </c>
      <c r="JZ2" s="1558" t="s">
        <v>42</v>
      </c>
      <c r="KA2" s="1558" t="s">
        <v>42</v>
      </c>
      <c r="KB2" s="1558" t="s">
        <v>42</v>
      </c>
      <c r="KC2" s="1558" t="s">
        <v>42</v>
      </c>
      <c r="KD2" s="1558" t="s">
        <v>42</v>
      </c>
      <c r="KE2" s="1558" t="s">
        <v>42</v>
      </c>
      <c r="KF2" s="1558" t="s">
        <v>42</v>
      </c>
      <c r="KG2" s="1558" t="s">
        <v>42</v>
      </c>
      <c r="KH2" s="1558" t="s">
        <v>42</v>
      </c>
      <c r="KI2" s="1558" t="s">
        <v>42</v>
      </c>
      <c r="KJ2" s="1558" t="s">
        <v>42</v>
      </c>
      <c r="KK2" s="1558" t="s">
        <v>42</v>
      </c>
      <c r="KL2" s="1558" t="s">
        <v>42</v>
      </c>
      <c r="KM2" s="1557" t="s">
        <v>35</v>
      </c>
      <c r="KN2" s="1557" t="s">
        <v>35</v>
      </c>
      <c r="KO2" s="1557" t="s">
        <v>35</v>
      </c>
      <c r="KP2" s="1557" t="s">
        <v>35</v>
      </c>
      <c r="KQ2" s="1557" t="s">
        <v>35</v>
      </c>
      <c r="KR2" s="1557" t="s">
        <v>35</v>
      </c>
      <c r="KS2" s="1557" t="s">
        <v>35</v>
      </c>
      <c r="KT2" s="1557" t="s">
        <v>35</v>
      </c>
      <c r="KU2" s="1557" t="s">
        <v>35</v>
      </c>
      <c r="KV2" s="1557" t="s">
        <v>35</v>
      </c>
      <c r="KW2" s="1555" t="s">
        <v>35</v>
      </c>
      <c r="KX2" s="1555" t="s">
        <v>35</v>
      </c>
      <c r="KY2" s="1555" t="s">
        <v>35</v>
      </c>
      <c r="KZ2" s="1555" t="s">
        <v>35</v>
      </c>
      <c r="LA2" s="1555" t="s">
        <v>35</v>
      </c>
      <c r="LB2" s="1555" t="s">
        <v>35</v>
      </c>
      <c r="LC2" s="1553" t="s">
        <v>41</v>
      </c>
      <c r="LD2" s="1553" t="s">
        <v>41</v>
      </c>
      <c r="LE2" s="1553" t="s">
        <v>41</v>
      </c>
      <c r="LF2" s="1553" t="s">
        <v>41</v>
      </c>
      <c r="LG2" s="1553" t="s">
        <v>41</v>
      </c>
      <c r="LH2" s="1553" t="s">
        <v>41</v>
      </c>
      <c r="LI2" s="1553" t="s">
        <v>41</v>
      </c>
      <c r="LJ2" s="1553" t="s">
        <v>41</v>
      </c>
      <c r="LK2" s="1553" t="s">
        <v>41</v>
      </c>
      <c r="LL2" s="1554" t="s">
        <v>41</v>
      </c>
      <c r="LM2" s="1553" t="s">
        <v>41</v>
      </c>
      <c r="LN2" s="1553" t="s">
        <v>41</v>
      </c>
      <c r="LO2" s="1553" t="s">
        <v>41</v>
      </c>
      <c r="LP2" s="1553" t="s">
        <v>41</v>
      </c>
      <c r="LQ2" s="1553" t="s">
        <v>41</v>
      </c>
      <c r="LR2" s="1556" t="s">
        <v>41</v>
      </c>
      <c r="LS2" s="1555" t="s">
        <v>1683</v>
      </c>
      <c r="LT2" s="1553" t="s">
        <v>41</v>
      </c>
      <c r="LU2" s="1553" t="s">
        <v>41</v>
      </c>
      <c r="LV2" s="1553" t="s">
        <v>41</v>
      </c>
      <c r="LW2" s="1553" t="s">
        <v>41</v>
      </c>
      <c r="LX2" s="1553" t="s">
        <v>41</v>
      </c>
      <c r="LY2" s="1553" t="s">
        <v>41</v>
      </c>
      <c r="LZ2" s="1553" t="s">
        <v>41</v>
      </c>
      <c r="MA2" s="1553" t="s">
        <v>41</v>
      </c>
      <c r="MB2" s="1553" t="s">
        <v>41</v>
      </c>
      <c r="MC2" s="1554" t="s">
        <v>41</v>
      </c>
      <c r="MD2" s="1553" t="s">
        <v>41</v>
      </c>
      <c r="ME2" s="1553" t="s">
        <v>41</v>
      </c>
      <c r="MF2" s="1553" t="s">
        <v>41</v>
      </c>
      <c r="MG2" s="1553" t="s">
        <v>41</v>
      </c>
      <c r="MH2" s="1553" t="s">
        <v>41</v>
      </c>
      <c r="MI2" s="1552" t="s">
        <v>1682</v>
      </c>
      <c r="MJ2" s="1551"/>
      <c r="MK2" s="1551"/>
      <c r="ML2" s="1551"/>
      <c r="MM2" s="1551"/>
      <c r="MN2" s="1551"/>
      <c r="MO2" s="1551"/>
      <c r="MP2" s="1551"/>
      <c r="MQ2" s="1551"/>
      <c r="MR2" s="1551"/>
      <c r="MS2" s="1551"/>
      <c r="MT2" s="1551"/>
      <c r="MU2" s="1551"/>
      <c r="MV2" s="1551"/>
      <c r="MW2" s="1551"/>
      <c r="MX2" s="1551"/>
      <c r="MY2" s="1551"/>
    </row>
    <row r="3" spans="1:363" s="1525" customFormat="1" ht="21.2" customHeight="1" x14ac:dyDescent="0.2">
      <c r="A3" s="1864"/>
      <c r="B3" s="1549" t="s">
        <v>69</v>
      </c>
      <c r="C3" s="1548" t="s">
        <v>1681</v>
      </c>
      <c r="D3" s="1548" t="s">
        <v>1680</v>
      </c>
      <c r="E3" s="1547" t="s">
        <v>1679</v>
      </c>
      <c r="F3" s="1546" t="s">
        <v>1678</v>
      </c>
      <c r="G3" s="1545" t="s">
        <v>1677</v>
      </c>
      <c r="H3" s="1545" t="s">
        <v>1676</v>
      </c>
      <c r="I3" s="1545" t="s">
        <v>1675</v>
      </c>
      <c r="J3" s="1545" t="s">
        <v>1674</v>
      </c>
      <c r="K3" s="1545" t="s">
        <v>1673</v>
      </c>
      <c r="L3" s="1544" t="s">
        <v>1672</v>
      </c>
      <c r="M3" s="1544" t="s">
        <v>1671</v>
      </c>
      <c r="N3" s="1543" t="s">
        <v>1670</v>
      </c>
      <c r="O3" s="1542" t="s">
        <v>1669</v>
      </c>
      <c r="P3" s="1541" t="s">
        <v>1668</v>
      </c>
      <c r="Q3" s="1540" t="s">
        <v>1667</v>
      </c>
      <c r="R3" s="1539" t="s">
        <v>1666</v>
      </c>
      <c r="S3" s="1538" t="s">
        <v>1665</v>
      </c>
      <c r="T3" s="1531">
        <v>2015</v>
      </c>
      <c r="U3" s="1530">
        <v>2016</v>
      </c>
      <c r="V3" s="1527">
        <v>2017</v>
      </c>
      <c r="W3" s="1530">
        <v>2018</v>
      </c>
      <c r="X3" s="1529">
        <v>2019</v>
      </c>
      <c r="Y3" s="1528">
        <v>2020</v>
      </c>
      <c r="Z3" s="1528">
        <v>2023</v>
      </c>
      <c r="AA3" s="1527">
        <v>2022</v>
      </c>
      <c r="AB3" s="1537">
        <v>2009</v>
      </c>
      <c r="AC3" s="1536">
        <v>2010</v>
      </c>
      <c r="AD3" s="1535">
        <v>2011</v>
      </c>
      <c r="AE3" s="1534">
        <v>2012</v>
      </c>
      <c r="AF3" s="1533">
        <v>2013</v>
      </c>
      <c r="AG3" s="1532">
        <v>2014</v>
      </c>
      <c r="AH3" s="1531">
        <v>2015</v>
      </c>
      <c r="AI3" s="1530">
        <v>2016</v>
      </c>
      <c r="AJ3" s="1527">
        <v>2017</v>
      </c>
      <c r="AK3" s="1530">
        <v>2018</v>
      </c>
      <c r="AL3" s="1529">
        <v>2019</v>
      </c>
      <c r="AM3" s="1528">
        <v>2020</v>
      </c>
      <c r="AN3" s="1527">
        <v>2021</v>
      </c>
      <c r="AO3" s="1527">
        <v>2022</v>
      </c>
      <c r="AP3" s="1527">
        <v>2023</v>
      </c>
      <c r="AQ3" s="1526">
        <v>2026</v>
      </c>
      <c r="AR3" s="1526">
        <v>2026</v>
      </c>
      <c r="AS3" s="1526">
        <v>2026</v>
      </c>
      <c r="AT3" s="1526">
        <v>2026</v>
      </c>
      <c r="AU3" s="1526">
        <v>2026</v>
      </c>
      <c r="AV3" s="1526">
        <v>2026</v>
      </c>
      <c r="AW3" s="1526">
        <v>2026</v>
      </c>
      <c r="AX3" s="1526">
        <v>2026</v>
      </c>
      <c r="AY3" s="1526">
        <v>2026</v>
      </c>
      <c r="AZ3" s="1526">
        <v>2026</v>
      </c>
      <c r="BA3" s="1526">
        <v>2026</v>
      </c>
      <c r="BB3" s="1526">
        <v>2026</v>
      </c>
      <c r="BC3" s="1526">
        <v>2026</v>
      </c>
      <c r="BD3" s="1526">
        <v>2026</v>
      </c>
      <c r="BE3" s="1526">
        <v>2026</v>
      </c>
      <c r="BF3" s="1526">
        <v>2026</v>
      </c>
      <c r="BG3" s="1526">
        <v>2026</v>
      </c>
      <c r="BH3" s="1526">
        <v>2026</v>
      </c>
      <c r="BI3" s="1526">
        <v>2026</v>
      </c>
      <c r="BJ3" s="1526">
        <v>2026</v>
      </c>
      <c r="BK3" s="1526">
        <v>2026</v>
      </c>
      <c r="BL3" s="1526">
        <v>2026</v>
      </c>
      <c r="BM3" s="1526">
        <v>2026</v>
      </c>
      <c r="BN3" s="1526">
        <v>2026</v>
      </c>
      <c r="BO3" s="1526">
        <v>2026</v>
      </c>
      <c r="BP3" s="1526">
        <v>2026</v>
      </c>
      <c r="BQ3" s="1526">
        <v>2026</v>
      </c>
      <c r="BR3" s="1526">
        <v>2026</v>
      </c>
      <c r="BS3" s="1526">
        <v>2026</v>
      </c>
      <c r="BT3" s="1526">
        <v>2026</v>
      </c>
      <c r="BU3" s="1526">
        <v>2026</v>
      </c>
      <c r="BV3" s="1526">
        <v>2026</v>
      </c>
      <c r="BW3" s="1526">
        <v>2026</v>
      </c>
      <c r="BX3" s="1526">
        <v>2026</v>
      </c>
      <c r="BY3" s="1526">
        <v>2026</v>
      </c>
      <c r="BZ3" s="1526">
        <v>2026</v>
      </c>
      <c r="CA3" s="1526">
        <v>2026</v>
      </c>
      <c r="CB3" s="1526">
        <v>2026</v>
      </c>
      <c r="CC3" s="1526">
        <v>2026</v>
      </c>
      <c r="CD3" s="1526">
        <v>2026</v>
      </c>
      <c r="CE3" s="1526">
        <v>2026</v>
      </c>
      <c r="CF3" s="1526">
        <v>2026</v>
      </c>
      <c r="CG3" s="1526">
        <v>2026</v>
      </c>
      <c r="CH3" s="1526">
        <v>2026</v>
      </c>
      <c r="CI3" s="1526">
        <v>2026</v>
      </c>
      <c r="CJ3" s="1526">
        <v>2026</v>
      </c>
      <c r="CK3" s="1526">
        <v>2026</v>
      </c>
      <c r="CL3" s="1526">
        <v>2026</v>
      </c>
      <c r="CM3" s="1526">
        <v>2026</v>
      </c>
      <c r="CN3" s="1526">
        <v>2026</v>
      </c>
      <c r="CO3" s="1526">
        <v>2026</v>
      </c>
      <c r="CP3" s="1526">
        <v>2026</v>
      </c>
      <c r="CQ3" s="1526">
        <v>2026</v>
      </c>
      <c r="CR3" s="1526">
        <v>2026</v>
      </c>
      <c r="CS3" s="1526">
        <v>2026</v>
      </c>
      <c r="CT3" s="1526">
        <v>2026</v>
      </c>
      <c r="CU3" s="1526">
        <v>2026</v>
      </c>
      <c r="CV3" s="1526">
        <v>2026</v>
      </c>
      <c r="CW3" s="1526">
        <v>2026</v>
      </c>
      <c r="CX3" s="1526">
        <v>2026</v>
      </c>
      <c r="CY3" s="1526">
        <v>2026</v>
      </c>
      <c r="CZ3" s="1526">
        <v>2026</v>
      </c>
      <c r="DA3" s="1526">
        <v>2026</v>
      </c>
      <c r="DB3" s="1526">
        <v>2026</v>
      </c>
      <c r="DC3" s="1526">
        <v>2026</v>
      </c>
      <c r="DD3" s="1526">
        <v>2026</v>
      </c>
      <c r="DE3" s="1526">
        <v>2026</v>
      </c>
      <c r="DF3" s="1526">
        <v>2026</v>
      </c>
      <c r="DG3" s="1526">
        <v>2026</v>
      </c>
      <c r="DH3" s="1526">
        <v>2026</v>
      </c>
      <c r="DI3" s="1526">
        <v>2026</v>
      </c>
      <c r="DJ3" s="1526">
        <v>2026</v>
      </c>
      <c r="DK3" s="1526">
        <v>2026</v>
      </c>
      <c r="DL3" s="1526">
        <v>2026</v>
      </c>
      <c r="DM3" s="1526">
        <v>2026</v>
      </c>
      <c r="DN3" s="1526">
        <v>2026</v>
      </c>
      <c r="DO3" s="1526">
        <v>2026</v>
      </c>
      <c r="DP3" s="1526">
        <v>2026</v>
      </c>
      <c r="DQ3" s="1526">
        <v>2026</v>
      </c>
      <c r="DR3" s="1526">
        <v>2026</v>
      </c>
      <c r="DS3" s="1526">
        <v>2026</v>
      </c>
      <c r="DT3" s="1526">
        <v>2026</v>
      </c>
      <c r="DU3" s="1526">
        <v>2026</v>
      </c>
      <c r="DV3" s="1526">
        <v>2026</v>
      </c>
      <c r="DW3" s="1526">
        <v>2026</v>
      </c>
      <c r="DX3" s="1526">
        <v>2026</v>
      </c>
      <c r="DY3" s="1526">
        <v>2026</v>
      </c>
      <c r="DZ3" s="1526">
        <v>2026</v>
      </c>
      <c r="EA3" s="1526">
        <v>2026</v>
      </c>
      <c r="EB3" s="1526">
        <v>2026</v>
      </c>
      <c r="EC3" s="1526">
        <v>2026</v>
      </c>
      <c r="ED3" s="1526">
        <v>2026</v>
      </c>
      <c r="EE3" s="1526">
        <v>2026</v>
      </c>
      <c r="EF3" s="1526">
        <v>2026</v>
      </c>
      <c r="EG3" s="1526">
        <v>2026</v>
      </c>
      <c r="EH3" s="1526">
        <v>2026</v>
      </c>
      <c r="EI3" s="1526">
        <v>2026</v>
      </c>
      <c r="EJ3" s="1526">
        <v>2026</v>
      </c>
      <c r="EK3" s="1526">
        <v>2026</v>
      </c>
      <c r="EL3" s="1526">
        <v>2026</v>
      </c>
      <c r="EM3" s="1526">
        <v>2026</v>
      </c>
      <c r="EN3" s="1526">
        <v>2026</v>
      </c>
      <c r="EO3" s="1526">
        <v>2026</v>
      </c>
      <c r="EP3" s="1526">
        <v>2026</v>
      </c>
      <c r="EQ3" s="1526">
        <v>2026</v>
      </c>
      <c r="ER3" s="1526">
        <v>2026</v>
      </c>
      <c r="ES3" s="1526">
        <v>2026</v>
      </c>
      <c r="ET3" s="1526">
        <v>2026</v>
      </c>
      <c r="EU3" s="1526">
        <v>2026</v>
      </c>
      <c r="EV3" s="1526">
        <v>2026</v>
      </c>
      <c r="EW3" s="1526">
        <v>2026</v>
      </c>
      <c r="EX3" s="1526">
        <v>2026</v>
      </c>
      <c r="EY3" s="1526">
        <v>2026</v>
      </c>
      <c r="EZ3" s="1526">
        <v>2026</v>
      </c>
      <c r="FA3" s="1526">
        <v>2026</v>
      </c>
      <c r="FB3" s="1526">
        <v>2026</v>
      </c>
      <c r="FC3" s="1526">
        <v>2026</v>
      </c>
      <c r="FD3" s="1526">
        <v>2026</v>
      </c>
      <c r="FE3" s="1526">
        <v>2026</v>
      </c>
      <c r="FF3" s="1526">
        <v>2026</v>
      </c>
      <c r="FG3" s="1526">
        <v>2026</v>
      </c>
      <c r="FH3" s="1526">
        <v>2026</v>
      </c>
      <c r="FI3" s="1526">
        <v>2026</v>
      </c>
      <c r="FJ3" s="1526">
        <v>2026</v>
      </c>
      <c r="FK3" s="1526">
        <v>2026</v>
      </c>
      <c r="FL3" s="1526">
        <v>2026</v>
      </c>
      <c r="FM3" s="1526">
        <v>2026</v>
      </c>
      <c r="FN3" s="1526">
        <v>2026</v>
      </c>
      <c r="FO3" s="1526">
        <v>2026</v>
      </c>
      <c r="FP3" s="1526">
        <v>2026</v>
      </c>
      <c r="FQ3" s="1526">
        <v>2026</v>
      </c>
      <c r="FR3" s="1526">
        <v>2026</v>
      </c>
      <c r="FS3" s="1526">
        <v>2026</v>
      </c>
      <c r="FT3" s="1526">
        <v>2026</v>
      </c>
      <c r="FU3" s="1526">
        <v>2026</v>
      </c>
      <c r="FV3" s="1526">
        <v>2026</v>
      </c>
      <c r="FW3" s="1526">
        <v>2026</v>
      </c>
      <c r="FX3" s="1526">
        <v>2026</v>
      </c>
      <c r="FY3" s="1526">
        <v>2026</v>
      </c>
      <c r="FZ3" s="1526">
        <v>2026</v>
      </c>
      <c r="GA3" s="1526">
        <v>2026</v>
      </c>
      <c r="GB3" s="1526">
        <v>2026</v>
      </c>
      <c r="GC3" s="1526">
        <v>2026</v>
      </c>
      <c r="GD3" s="1526">
        <v>2026</v>
      </c>
      <c r="GE3" s="1526">
        <v>2026</v>
      </c>
      <c r="GF3" s="1526">
        <v>2026</v>
      </c>
      <c r="GG3" s="1526">
        <v>2026</v>
      </c>
      <c r="GH3" s="1526">
        <v>2026</v>
      </c>
      <c r="GI3" s="1526">
        <v>2026</v>
      </c>
      <c r="GJ3" s="1526">
        <v>2026</v>
      </c>
      <c r="GK3" s="1526">
        <v>2026</v>
      </c>
      <c r="GL3" s="1526">
        <v>2026</v>
      </c>
      <c r="GM3" s="1526">
        <v>2026</v>
      </c>
      <c r="GN3" s="1526">
        <v>2026</v>
      </c>
      <c r="GO3" s="1526">
        <v>2026</v>
      </c>
      <c r="GP3" s="1526">
        <v>2026</v>
      </c>
      <c r="GQ3" s="1526">
        <v>2026</v>
      </c>
      <c r="GR3" s="1526">
        <v>2026</v>
      </c>
      <c r="GS3" s="1526">
        <v>2026</v>
      </c>
      <c r="GT3" s="1526">
        <v>2026</v>
      </c>
      <c r="GU3" s="1526">
        <v>2026</v>
      </c>
      <c r="GV3" s="1526">
        <v>2026</v>
      </c>
      <c r="GW3" s="1526">
        <v>2026</v>
      </c>
      <c r="GX3" s="1526">
        <v>2026</v>
      </c>
      <c r="GY3" s="1526">
        <v>2026</v>
      </c>
      <c r="GZ3" s="1526">
        <v>2026</v>
      </c>
      <c r="HA3" s="1526">
        <v>2026</v>
      </c>
      <c r="HB3" s="1526">
        <v>2026</v>
      </c>
      <c r="HC3" s="1526">
        <v>2026</v>
      </c>
      <c r="HD3" s="1526">
        <v>2026</v>
      </c>
      <c r="HE3" s="1526">
        <v>2026</v>
      </c>
      <c r="HF3" s="1526">
        <v>2026</v>
      </c>
      <c r="HG3" s="1526">
        <v>2026</v>
      </c>
      <c r="HH3" s="1526">
        <v>2026</v>
      </c>
      <c r="HI3" s="1526">
        <v>2026</v>
      </c>
      <c r="HJ3" s="1526">
        <v>2026</v>
      </c>
      <c r="HK3" s="1526">
        <v>2026</v>
      </c>
      <c r="HL3" s="1526">
        <v>2026</v>
      </c>
      <c r="HM3" s="1526">
        <v>2026</v>
      </c>
      <c r="HN3" s="1526">
        <v>2026</v>
      </c>
      <c r="HO3" s="1526">
        <v>2026</v>
      </c>
      <c r="HP3" s="1526">
        <v>2026</v>
      </c>
      <c r="HQ3" s="1526">
        <v>2026</v>
      </c>
      <c r="HR3" s="1526">
        <v>2026</v>
      </c>
      <c r="HS3" s="1526">
        <v>2026</v>
      </c>
      <c r="HT3" s="1526">
        <v>2026</v>
      </c>
      <c r="HU3" s="1526">
        <v>2026</v>
      </c>
      <c r="HV3" s="1526">
        <v>2026</v>
      </c>
      <c r="HW3" s="1526">
        <v>2026</v>
      </c>
      <c r="HX3" s="1526">
        <v>2026</v>
      </c>
      <c r="HY3" s="1526">
        <v>2026</v>
      </c>
      <c r="HZ3" s="1526">
        <v>2026</v>
      </c>
      <c r="IA3" s="1526">
        <v>2026</v>
      </c>
      <c r="IB3" s="1526">
        <v>2026</v>
      </c>
      <c r="IC3" s="1526">
        <v>2026</v>
      </c>
      <c r="ID3" s="1526">
        <v>2026</v>
      </c>
      <c r="IE3" s="1526">
        <v>2026</v>
      </c>
      <c r="IF3" s="1526">
        <v>2026</v>
      </c>
      <c r="IG3" s="1526">
        <v>2026</v>
      </c>
      <c r="IH3" s="1526">
        <v>2026</v>
      </c>
      <c r="II3" s="1526">
        <v>2026</v>
      </c>
      <c r="IJ3" s="1526">
        <v>2026</v>
      </c>
      <c r="IK3" s="1526">
        <v>2026</v>
      </c>
      <c r="IL3" s="1526">
        <v>2026</v>
      </c>
      <c r="IM3" s="1526">
        <v>2026</v>
      </c>
      <c r="IN3" s="1526">
        <v>2026</v>
      </c>
      <c r="IO3" s="1526">
        <v>2026</v>
      </c>
      <c r="IP3" s="1526">
        <v>2026</v>
      </c>
      <c r="IQ3" s="1526">
        <v>2026</v>
      </c>
      <c r="IR3" s="1526">
        <v>2026</v>
      </c>
      <c r="IS3" s="1526">
        <v>2026</v>
      </c>
      <c r="IT3" s="1526">
        <v>2026</v>
      </c>
      <c r="IU3" s="1526">
        <v>2026</v>
      </c>
      <c r="IV3" s="1526">
        <v>2026</v>
      </c>
      <c r="IW3" s="1526">
        <v>2026</v>
      </c>
      <c r="IX3" s="1526">
        <v>2026</v>
      </c>
      <c r="IY3" s="1526">
        <v>2026</v>
      </c>
      <c r="IZ3" s="1526">
        <v>2026</v>
      </c>
      <c r="JA3" s="1526">
        <v>2026</v>
      </c>
      <c r="JB3" s="1526">
        <v>2026</v>
      </c>
      <c r="JC3" s="1526">
        <v>2026</v>
      </c>
      <c r="JD3" s="1526">
        <v>2026</v>
      </c>
      <c r="JE3" s="1526">
        <v>2026</v>
      </c>
      <c r="JF3" s="1526">
        <v>2026</v>
      </c>
      <c r="JG3" s="1526">
        <v>2026</v>
      </c>
      <c r="JH3" s="1526">
        <v>2026</v>
      </c>
      <c r="JI3" s="1526">
        <v>2026</v>
      </c>
      <c r="JJ3" s="1526">
        <v>2026</v>
      </c>
      <c r="JK3" s="1526">
        <v>2026</v>
      </c>
      <c r="JL3" s="1526">
        <v>2026</v>
      </c>
      <c r="JM3" s="1526">
        <v>2026</v>
      </c>
      <c r="JN3" s="1526">
        <v>2026</v>
      </c>
      <c r="JO3" s="1526">
        <v>2026</v>
      </c>
      <c r="JP3" s="1526">
        <v>2026</v>
      </c>
      <c r="JQ3" s="1526">
        <v>2026</v>
      </c>
      <c r="JR3" s="1526">
        <v>2026</v>
      </c>
      <c r="JS3" s="1526">
        <v>2026</v>
      </c>
      <c r="JT3" s="1526">
        <v>2026</v>
      </c>
      <c r="JU3" s="1526">
        <v>2026</v>
      </c>
      <c r="JV3" s="1526">
        <v>2026</v>
      </c>
      <c r="JW3" s="1526">
        <v>2026</v>
      </c>
      <c r="JX3" s="1526">
        <v>2026</v>
      </c>
      <c r="JY3" s="1526">
        <v>2026</v>
      </c>
      <c r="JZ3" s="1526">
        <v>2026</v>
      </c>
      <c r="KA3" s="1526">
        <v>2026</v>
      </c>
      <c r="KB3" s="1526">
        <v>2026</v>
      </c>
      <c r="KC3" s="1526">
        <v>2026</v>
      </c>
      <c r="KD3" s="1526">
        <v>2026</v>
      </c>
      <c r="KE3" s="1526">
        <v>2026</v>
      </c>
      <c r="KF3" s="1526">
        <v>2026</v>
      </c>
      <c r="KG3" s="1526">
        <v>2026</v>
      </c>
      <c r="KH3" s="1526">
        <v>2026</v>
      </c>
      <c r="KI3" s="1526">
        <v>2026</v>
      </c>
      <c r="KJ3" s="1526">
        <v>2026</v>
      </c>
      <c r="KK3" s="1526">
        <v>2026</v>
      </c>
      <c r="KL3" s="1526">
        <v>2026</v>
      </c>
      <c r="KM3" s="1526">
        <v>2026</v>
      </c>
      <c r="KN3" s="1526">
        <v>2026</v>
      </c>
      <c r="KO3" s="1526">
        <v>2026</v>
      </c>
      <c r="KP3" s="1526">
        <v>2026</v>
      </c>
      <c r="KQ3" s="1526">
        <v>2026</v>
      </c>
      <c r="KR3" s="1526">
        <v>2026</v>
      </c>
      <c r="KS3" s="1526">
        <v>2026</v>
      </c>
      <c r="KT3" s="1526">
        <v>2026</v>
      </c>
      <c r="KU3" s="1526">
        <v>2026</v>
      </c>
      <c r="KV3" s="1526">
        <v>2026</v>
      </c>
      <c r="KW3" s="1526">
        <v>2026</v>
      </c>
      <c r="KX3" s="1526">
        <v>2026</v>
      </c>
      <c r="KY3" s="1526">
        <v>2026</v>
      </c>
      <c r="KZ3" s="1526">
        <v>2026</v>
      </c>
      <c r="LA3" s="1526">
        <v>2026</v>
      </c>
      <c r="LB3" s="1526">
        <v>2026</v>
      </c>
      <c r="LC3" s="1526">
        <v>2026</v>
      </c>
      <c r="LD3" s="1526">
        <v>2026</v>
      </c>
      <c r="LE3" s="1526">
        <v>2026</v>
      </c>
      <c r="LF3" s="1526">
        <v>2026</v>
      </c>
      <c r="LG3" s="1526">
        <v>2026</v>
      </c>
      <c r="LH3" s="1526">
        <v>2026</v>
      </c>
      <c r="LI3" s="1526">
        <v>2026</v>
      </c>
      <c r="LJ3" s="1526">
        <v>2026</v>
      </c>
      <c r="LK3" s="1526">
        <v>2026</v>
      </c>
      <c r="LL3" s="1526">
        <v>2026</v>
      </c>
      <c r="LM3" s="1526">
        <v>2026</v>
      </c>
      <c r="LN3" s="1526">
        <v>2026</v>
      </c>
      <c r="LO3" s="1526">
        <v>2026</v>
      </c>
      <c r="LP3" s="1526">
        <v>2026</v>
      </c>
      <c r="LQ3" s="1526">
        <v>2026</v>
      </c>
      <c r="LR3" s="1526">
        <v>2026</v>
      </c>
      <c r="LS3" s="1526">
        <v>2026</v>
      </c>
      <c r="LT3" s="1526">
        <v>2026</v>
      </c>
      <c r="LU3" s="1526">
        <v>2026</v>
      </c>
      <c r="LV3" s="1526">
        <v>2026</v>
      </c>
      <c r="LW3" s="1526">
        <v>2026</v>
      </c>
      <c r="LX3" s="1526">
        <v>2026</v>
      </c>
      <c r="LY3" s="1526">
        <v>2026</v>
      </c>
      <c r="LZ3" s="1526">
        <v>2026</v>
      </c>
      <c r="MA3" s="1526">
        <v>2026</v>
      </c>
      <c r="MB3" s="1526">
        <v>2026</v>
      </c>
      <c r="MC3" s="1526">
        <v>2026</v>
      </c>
      <c r="MD3" s="1526">
        <v>2026</v>
      </c>
      <c r="ME3" s="1526">
        <v>2026</v>
      </c>
      <c r="MF3" s="1526">
        <v>2026</v>
      </c>
      <c r="MG3" s="1526">
        <v>2026</v>
      </c>
      <c r="MH3" s="1526">
        <v>2026</v>
      </c>
      <c r="MI3" s="1526">
        <v>2026</v>
      </c>
      <c r="MJ3" s="772"/>
      <c r="MK3" s="772"/>
      <c r="ML3" s="772"/>
      <c r="MM3" s="772"/>
      <c r="MN3" s="772"/>
      <c r="MO3" s="772"/>
      <c r="MP3" s="772"/>
      <c r="MQ3" s="772"/>
      <c r="MR3" s="772"/>
      <c r="MS3" s="772"/>
      <c r="MT3" s="772"/>
      <c r="MU3" s="772"/>
      <c r="MV3" s="772"/>
      <c r="MW3" s="772"/>
      <c r="MX3" s="772"/>
      <c r="MY3" s="772"/>
    </row>
    <row r="4" spans="1:363" s="1351" customFormat="1" ht="21.75" customHeight="1" x14ac:dyDescent="0.2">
      <c r="A4" s="1079" t="s">
        <v>1085</v>
      </c>
      <c r="B4" s="1276">
        <v>1</v>
      </c>
      <c r="C4" s="1524"/>
      <c r="D4" s="1078" t="s">
        <v>1653</v>
      </c>
      <c r="E4" s="1524" t="s">
        <v>1664</v>
      </c>
      <c r="F4" s="1523" t="s">
        <v>1663</v>
      </c>
      <c r="G4" s="1522" t="s">
        <v>1662</v>
      </c>
      <c r="H4" s="1275" t="s">
        <v>1082</v>
      </c>
      <c r="I4" s="1275" t="s">
        <v>914</v>
      </c>
      <c r="J4" s="1274" t="s">
        <v>1082</v>
      </c>
      <c r="K4" s="1380" t="s">
        <v>1081</v>
      </c>
      <c r="L4" s="1013">
        <v>16347.697</v>
      </c>
      <c r="M4" s="1013">
        <v>0</v>
      </c>
      <c r="N4" s="1005">
        <v>16347.696999999996</v>
      </c>
      <c r="O4" s="1005">
        <v>16347.696999999996</v>
      </c>
      <c r="P4" s="1285">
        <v>16347.696999999996</v>
      </c>
      <c r="Q4" s="1073">
        <v>16347.696999999996</v>
      </c>
      <c r="R4" s="1073">
        <v>16347.696999999996</v>
      </c>
      <c r="S4" s="1474">
        <v>16347.696999999996</v>
      </c>
      <c r="T4" s="1185" t="s">
        <v>1661</v>
      </c>
      <c r="U4" s="1077">
        <v>16594.390299999999</v>
      </c>
      <c r="V4" s="1077">
        <v>16594.390299999999</v>
      </c>
      <c r="W4" s="1077"/>
      <c r="X4" s="1077"/>
      <c r="Y4" s="916"/>
      <c r="Z4" s="916"/>
      <c r="AA4" s="1197"/>
      <c r="AB4" s="991">
        <v>715.11500000000001</v>
      </c>
      <c r="AC4" s="991">
        <v>715.11500000000001</v>
      </c>
      <c r="AD4" s="991">
        <v>715.11500000000001</v>
      </c>
      <c r="AE4" s="991">
        <v>715.11500000000001</v>
      </c>
      <c r="AF4" s="991">
        <v>715.11500000000001</v>
      </c>
      <c r="AG4" s="991">
        <v>715.11500000000001</v>
      </c>
      <c r="AH4" s="991">
        <v>715.11500000000001</v>
      </c>
      <c r="AI4" s="991">
        <v>715.11500000000001</v>
      </c>
      <c r="AJ4" s="991">
        <v>715.11500000000001</v>
      </c>
      <c r="AK4" s="991">
        <v>715.11500000000001</v>
      </c>
      <c r="AL4" s="991">
        <v>715.11500000000001</v>
      </c>
      <c r="AM4" s="991">
        <v>715.11500000000001</v>
      </c>
      <c r="AN4" s="991">
        <v>715.11500000000001</v>
      </c>
      <c r="AO4" s="991">
        <v>715.11500000000001</v>
      </c>
      <c r="AP4" s="991">
        <v>715.11500000000001</v>
      </c>
      <c r="AQ4" s="991"/>
      <c r="AR4" s="991"/>
      <c r="AS4" s="991"/>
      <c r="AT4" s="991"/>
      <c r="AU4" s="991"/>
      <c r="AV4" s="991"/>
      <c r="AW4" s="991"/>
      <c r="AX4" s="991"/>
      <c r="AY4" s="991"/>
      <c r="AZ4" s="991"/>
      <c r="BA4" s="991"/>
      <c r="BB4" s="991"/>
      <c r="BC4" s="991"/>
      <c r="BD4" s="991"/>
      <c r="BE4" s="991"/>
      <c r="BF4" s="991"/>
      <c r="BG4" s="1521"/>
      <c r="BH4" s="1521"/>
      <c r="BI4" s="1521"/>
      <c r="BJ4" s="1521"/>
      <c r="BK4" s="1521"/>
      <c r="BL4" s="1521"/>
      <c r="BM4" s="1521"/>
      <c r="BN4" s="1521"/>
      <c r="BO4" s="1521"/>
      <c r="BP4" s="1521"/>
      <c r="BQ4" s="1521"/>
      <c r="BR4" s="1521"/>
      <c r="BS4" s="1521"/>
      <c r="BT4" s="1521"/>
      <c r="BU4" s="1521"/>
      <c r="BV4" s="1520"/>
      <c r="BW4" s="1520"/>
      <c r="BX4" s="1520"/>
      <c r="BY4" s="1520"/>
      <c r="BZ4" s="1520"/>
      <c r="CA4" s="1520"/>
      <c r="CB4" s="1520"/>
      <c r="CC4" s="1520"/>
      <c r="CD4" s="1520"/>
      <c r="CE4" s="1520"/>
      <c r="CF4" s="1520"/>
      <c r="CG4" s="1520"/>
      <c r="CH4" s="1520"/>
      <c r="CI4" s="1520"/>
      <c r="CJ4" s="1520"/>
      <c r="CK4" s="1173"/>
      <c r="CL4" s="1173"/>
      <c r="CM4" s="1173"/>
      <c r="CN4" s="1173"/>
      <c r="CO4" s="1173"/>
      <c r="CP4" s="1173"/>
      <c r="CQ4" s="1173"/>
      <c r="CR4" s="1173"/>
      <c r="CS4" s="1173"/>
      <c r="CT4" s="1173"/>
      <c r="CU4" s="1173"/>
      <c r="CV4" s="1173"/>
      <c r="CW4" s="1173"/>
      <c r="CX4" s="1173"/>
      <c r="CY4" s="1173"/>
      <c r="CZ4" s="1519"/>
      <c r="DA4" s="1518"/>
      <c r="DB4" s="1518"/>
      <c r="DC4" s="1518"/>
      <c r="DD4" s="1518"/>
      <c r="DE4" s="1518"/>
      <c r="DF4" s="1518"/>
      <c r="DG4" s="1518"/>
      <c r="DH4" s="1518"/>
      <c r="DI4" s="1518"/>
      <c r="DJ4" s="1519"/>
      <c r="DK4" s="1519"/>
      <c r="DL4" s="1519"/>
      <c r="DM4" s="1519"/>
      <c r="DN4" s="1519"/>
      <c r="DO4" s="1173"/>
      <c r="DP4" s="1173"/>
      <c r="DQ4" s="1173"/>
      <c r="DR4" s="1173"/>
      <c r="DS4" s="1173"/>
      <c r="DT4" s="1173"/>
      <c r="DU4" s="1173"/>
      <c r="DV4" s="1173"/>
      <c r="DW4" s="1173"/>
      <c r="DX4" s="1173"/>
      <c r="DY4" s="1173"/>
      <c r="DZ4" s="1173"/>
      <c r="EA4" s="1173"/>
      <c r="EB4" s="1173"/>
      <c r="EC4" s="1173"/>
      <c r="ED4" s="993"/>
      <c r="EE4" s="993"/>
      <c r="EF4" s="993"/>
      <c r="EG4" s="993"/>
      <c r="EH4" s="993"/>
      <c r="EI4" s="993"/>
      <c r="EJ4" s="993"/>
      <c r="EK4" s="993"/>
      <c r="EL4" s="993"/>
      <c r="EM4" s="993"/>
      <c r="EN4" s="993"/>
      <c r="EO4" s="993"/>
      <c r="EP4" s="993"/>
      <c r="EQ4" s="993"/>
      <c r="ER4" s="993"/>
      <c r="ES4" s="993"/>
      <c r="ET4" s="993"/>
      <c r="EU4" s="993"/>
      <c r="EV4" s="993"/>
      <c r="EW4" s="1180"/>
      <c r="EX4" s="1179"/>
      <c r="EY4" s="1179"/>
      <c r="EZ4" s="1179"/>
      <c r="FA4" s="1179"/>
      <c r="FB4" s="1179"/>
      <c r="FC4" s="993"/>
      <c r="FD4" s="993"/>
      <c r="FE4" s="993"/>
      <c r="FF4" s="993"/>
      <c r="FG4" s="993"/>
      <c r="FH4" s="993"/>
      <c r="FI4" s="993"/>
      <c r="FJ4" s="993"/>
      <c r="FK4" s="993"/>
      <c r="FL4" s="993"/>
      <c r="FM4" s="993"/>
      <c r="FN4" s="993"/>
      <c r="FO4" s="993"/>
      <c r="FP4" s="993"/>
      <c r="FQ4" s="993"/>
      <c r="FR4" s="993"/>
      <c r="FS4" s="993"/>
      <c r="FT4" s="993"/>
      <c r="FU4" s="993"/>
      <c r="FV4" s="993"/>
      <c r="FW4" s="993"/>
      <c r="FX4" s="993"/>
      <c r="FY4" s="993"/>
      <c r="FZ4" s="993"/>
      <c r="GA4" s="993"/>
      <c r="GB4" s="993"/>
      <c r="GC4" s="993"/>
      <c r="GD4" s="993"/>
      <c r="GE4" s="993"/>
      <c r="GF4" s="993"/>
      <c r="GG4" s="993"/>
      <c r="GH4" s="993"/>
      <c r="GI4" s="993"/>
      <c r="GJ4" s="993"/>
      <c r="GK4" s="993"/>
      <c r="GL4" s="993"/>
      <c r="GM4" s="993"/>
      <c r="GN4" s="993"/>
      <c r="GO4" s="993"/>
      <c r="GP4" s="993"/>
      <c r="GQ4" s="993"/>
      <c r="GR4" s="993"/>
      <c r="GS4" s="993"/>
      <c r="GT4" s="993"/>
      <c r="GU4" s="993"/>
      <c r="GV4" s="993"/>
      <c r="GW4" s="993"/>
      <c r="GX4" s="993"/>
      <c r="GY4" s="993"/>
      <c r="GZ4" s="993"/>
      <c r="HA4" s="993"/>
      <c r="HB4" s="993"/>
      <c r="HC4" s="993"/>
      <c r="HD4" s="993"/>
      <c r="HE4" s="993"/>
      <c r="HF4" s="993"/>
      <c r="HG4" s="993"/>
      <c r="HH4" s="993"/>
      <c r="HI4" s="993"/>
      <c r="HJ4" s="993"/>
      <c r="HK4" s="993"/>
      <c r="HL4" s="993"/>
      <c r="HM4" s="993"/>
      <c r="HN4" s="993"/>
      <c r="HO4" s="993"/>
      <c r="HP4" s="1173"/>
      <c r="HQ4" s="1173"/>
      <c r="HR4" s="1173"/>
      <c r="HS4" s="1173"/>
      <c r="HT4" s="1173"/>
      <c r="HU4" s="1173"/>
      <c r="HV4" s="1173"/>
      <c r="HW4" s="1173"/>
      <c r="HX4" s="1173"/>
      <c r="HY4" s="1173"/>
      <c r="HZ4" s="1173"/>
      <c r="IA4" s="1173"/>
      <c r="IB4" s="1173"/>
      <c r="IC4" s="1173"/>
      <c r="ID4" s="1173"/>
      <c r="IE4" s="1173"/>
      <c r="IF4" s="1173"/>
      <c r="IG4" s="1173"/>
      <c r="IH4" s="1173"/>
      <c r="II4" s="1173"/>
      <c r="IJ4" s="1173"/>
      <c r="IK4" s="1173"/>
      <c r="IL4" s="1173"/>
      <c r="IM4" s="1173"/>
      <c r="IN4" s="1173"/>
      <c r="IO4" s="1173"/>
      <c r="IP4" s="1173"/>
      <c r="IQ4" s="1173"/>
      <c r="IR4" s="1173"/>
      <c r="IS4" s="1173"/>
      <c r="IT4" s="1173"/>
      <c r="IU4" s="1173"/>
      <c r="IV4" s="1173"/>
      <c r="IW4" s="1173"/>
      <c r="IX4" s="1173"/>
      <c r="IY4" s="1173"/>
      <c r="IZ4" s="1173"/>
      <c r="JA4" s="1173"/>
      <c r="JB4" s="1173"/>
      <c r="JC4" s="1173"/>
      <c r="JD4" s="1173"/>
      <c r="JE4" s="1173"/>
      <c r="JF4" s="1173"/>
      <c r="JG4" s="1173"/>
      <c r="JH4" s="1173"/>
      <c r="JI4" s="1173"/>
      <c r="JJ4" s="1173"/>
      <c r="JK4" s="1173"/>
      <c r="JL4" s="1173"/>
      <c r="JM4" s="1173"/>
      <c r="JN4" s="1173"/>
      <c r="JO4" s="1173"/>
      <c r="JP4" s="1173"/>
      <c r="JQ4" s="1173"/>
      <c r="JR4" s="1173"/>
      <c r="JS4" s="1173"/>
      <c r="JT4" s="1173"/>
      <c r="JU4" s="1173"/>
      <c r="JV4" s="1173"/>
      <c r="JW4" s="1173"/>
      <c r="JX4" s="1173"/>
      <c r="JY4" s="1173"/>
      <c r="JZ4" s="1173"/>
      <c r="KA4" s="1173"/>
      <c r="KB4" s="1173"/>
      <c r="KC4" s="1173"/>
      <c r="KD4" s="1173"/>
      <c r="KE4" s="1173"/>
      <c r="KF4" s="1173"/>
      <c r="KG4" s="1173"/>
      <c r="KH4" s="1173"/>
      <c r="KI4" s="1173"/>
      <c r="KJ4" s="1173"/>
      <c r="KK4" s="1173"/>
      <c r="KL4" s="1173"/>
      <c r="KM4" s="1173"/>
      <c r="KN4" s="1173"/>
      <c r="KO4" s="1173"/>
      <c r="KP4" s="1173"/>
      <c r="KQ4" s="1173"/>
      <c r="KR4" s="1173"/>
      <c r="KS4" s="1173"/>
      <c r="KT4" s="1173"/>
      <c r="KU4" s="1173"/>
      <c r="KV4" s="1173"/>
      <c r="KW4" s="1173"/>
      <c r="KX4" s="1173"/>
      <c r="KY4" s="1173"/>
      <c r="KZ4" s="1173"/>
      <c r="LA4" s="1173"/>
      <c r="LB4" s="1173"/>
      <c r="LC4" s="1518"/>
      <c r="LD4" s="1518"/>
      <c r="LE4" s="1518"/>
      <c r="LF4" s="1518"/>
      <c r="LG4" s="1518"/>
      <c r="LH4" s="1518"/>
      <c r="LI4" s="1518"/>
      <c r="LJ4" s="1518"/>
      <c r="LK4" s="1518"/>
      <c r="LL4" s="1518"/>
      <c r="LM4" s="1518"/>
      <c r="LN4" s="1518"/>
      <c r="LO4" s="1518"/>
      <c r="LP4" s="1183"/>
      <c r="LQ4" s="1183"/>
      <c r="LR4" s="1183"/>
      <c r="LS4" s="1173"/>
      <c r="LT4" s="1518"/>
      <c r="LU4" s="1518"/>
      <c r="LV4" s="1518"/>
      <c r="LW4" s="1518"/>
      <c r="LX4" s="1518"/>
      <c r="LY4" s="1518"/>
      <c r="LZ4" s="1518"/>
      <c r="MA4" s="1518"/>
      <c r="MB4" s="1518"/>
      <c r="MC4" s="1518"/>
      <c r="MD4" s="1518"/>
      <c r="ME4" s="1518"/>
      <c r="MF4" s="1518"/>
      <c r="MG4" s="1183"/>
      <c r="MH4" s="1183"/>
      <c r="MI4" s="1183"/>
      <c r="MJ4" s="1517"/>
      <c r="MK4" s="1517"/>
      <c r="ML4" s="1517"/>
      <c r="MM4" s="1517"/>
      <c r="MN4" s="1517"/>
      <c r="MO4" s="1517"/>
      <c r="MP4" s="1517"/>
      <c r="MQ4" s="1517"/>
      <c r="MR4" s="1517"/>
      <c r="MS4" s="1517"/>
      <c r="MT4" s="1517"/>
      <c r="MU4" s="1517"/>
      <c r="MV4" s="1517"/>
      <c r="MW4" s="1517"/>
      <c r="MX4" s="1517"/>
      <c r="MY4" s="1517"/>
    </row>
    <row r="5" spans="1:363" s="990" customFormat="1" ht="55.9" customHeight="1" x14ac:dyDescent="0.2">
      <c r="A5" s="1079" t="s">
        <v>1660</v>
      </c>
      <c r="B5" s="952">
        <v>2</v>
      </c>
      <c r="C5" s="941"/>
      <c r="D5" s="1078" t="s">
        <v>1653</v>
      </c>
      <c r="E5" s="941" t="s">
        <v>1659</v>
      </c>
      <c r="F5" s="910" t="s">
        <v>1658</v>
      </c>
      <c r="G5" s="925" t="s">
        <v>1657</v>
      </c>
      <c r="H5" s="1430" t="s">
        <v>1656</v>
      </c>
      <c r="I5" s="1430" t="s">
        <v>926</v>
      </c>
      <c r="J5" s="1429" t="s">
        <v>1655</v>
      </c>
      <c r="K5" s="917" t="s">
        <v>896</v>
      </c>
      <c r="L5" s="1013" t="s">
        <v>964</v>
      </c>
      <c r="M5" s="1013">
        <v>0</v>
      </c>
      <c r="N5" s="1005">
        <v>0</v>
      </c>
      <c r="O5" s="1005" t="s">
        <v>1654</v>
      </c>
      <c r="P5" s="1285">
        <v>0</v>
      </c>
      <c r="Q5" s="1073">
        <v>0</v>
      </c>
      <c r="R5" s="1073">
        <v>0</v>
      </c>
      <c r="S5" s="1474">
        <v>0</v>
      </c>
      <c r="T5" s="1073">
        <v>0</v>
      </c>
      <c r="U5" s="1077">
        <v>0</v>
      </c>
      <c r="V5" s="1077">
        <v>0</v>
      </c>
      <c r="W5" s="1077">
        <v>0</v>
      </c>
      <c r="X5" s="1077"/>
      <c r="Y5" s="916"/>
      <c r="Z5" s="916"/>
      <c r="AA5" s="1197"/>
      <c r="AB5" s="991">
        <v>0</v>
      </c>
      <c r="AC5" s="991">
        <v>0</v>
      </c>
      <c r="AD5" s="991">
        <v>0</v>
      </c>
      <c r="AE5" s="991">
        <v>0</v>
      </c>
      <c r="AF5" s="991">
        <v>0</v>
      </c>
      <c r="AG5" s="991">
        <v>0</v>
      </c>
      <c r="AH5" s="991">
        <v>0</v>
      </c>
      <c r="AI5" s="991">
        <v>0</v>
      </c>
      <c r="AJ5" s="991">
        <v>0</v>
      </c>
      <c r="AK5" s="991">
        <v>0</v>
      </c>
      <c r="AL5" s="991">
        <v>0</v>
      </c>
      <c r="AM5" s="991">
        <v>0</v>
      </c>
      <c r="AN5" s="991">
        <v>0</v>
      </c>
      <c r="AO5" s="991">
        <v>0</v>
      </c>
      <c r="AP5" s="991">
        <v>0</v>
      </c>
      <c r="AQ5" s="991"/>
      <c r="AR5" s="991"/>
      <c r="AS5" s="991"/>
      <c r="AT5" s="991"/>
      <c r="AU5" s="991"/>
      <c r="AV5" s="991"/>
      <c r="AW5" s="991"/>
      <c r="AX5" s="991"/>
      <c r="AY5" s="991"/>
      <c r="AZ5" s="991"/>
      <c r="BA5" s="991"/>
      <c r="BB5" s="991"/>
      <c r="BC5" s="991"/>
      <c r="BD5" s="991"/>
      <c r="BE5" s="991"/>
      <c r="BF5" s="991"/>
      <c r="BG5" s="991"/>
      <c r="BH5" s="991"/>
      <c r="BI5" s="991"/>
      <c r="BJ5" s="991"/>
      <c r="BK5" s="991"/>
      <c r="BL5" s="991"/>
      <c r="BM5" s="991"/>
      <c r="BN5" s="991"/>
      <c r="BO5" s="991"/>
      <c r="BP5" s="991"/>
      <c r="BQ5" s="991"/>
      <c r="BR5" s="991"/>
      <c r="BS5" s="991"/>
      <c r="BT5" s="991"/>
      <c r="BU5" s="991"/>
      <c r="BV5" s="991"/>
      <c r="BW5" s="991"/>
      <c r="BX5" s="991"/>
      <c r="BY5" s="991"/>
      <c r="BZ5" s="991"/>
      <c r="CA5" s="991"/>
      <c r="CB5" s="991"/>
      <c r="CC5" s="991"/>
      <c r="CD5" s="991"/>
      <c r="CE5" s="991"/>
      <c r="CF5" s="991"/>
      <c r="CG5" s="991"/>
      <c r="CH5" s="991"/>
      <c r="CI5" s="991"/>
      <c r="CJ5" s="991"/>
      <c r="CK5" s="991"/>
      <c r="CL5" s="991"/>
      <c r="CM5" s="991"/>
      <c r="CN5" s="991"/>
      <c r="CO5" s="991"/>
      <c r="CP5" s="991"/>
      <c r="CQ5" s="991"/>
      <c r="CR5" s="991"/>
      <c r="CS5" s="991"/>
      <c r="CT5" s="991"/>
      <c r="CU5" s="991"/>
      <c r="CV5" s="991"/>
      <c r="CW5" s="991"/>
      <c r="CX5" s="991"/>
      <c r="CY5" s="991"/>
      <c r="CZ5" s="1008"/>
      <c r="DA5" s="991"/>
      <c r="DB5" s="991"/>
      <c r="DC5" s="991"/>
      <c r="DD5" s="991"/>
      <c r="DE5" s="991"/>
      <c r="DF5" s="991"/>
      <c r="DG5" s="991"/>
      <c r="DH5" s="991"/>
      <c r="DI5" s="991"/>
      <c r="DJ5" s="1008"/>
      <c r="DK5" s="1008"/>
      <c r="DL5" s="1008"/>
      <c r="DM5" s="1008"/>
      <c r="DN5" s="1008"/>
      <c r="DO5" s="991"/>
      <c r="DP5" s="991"/>
      <c r="DQ5" s="991"/>
      <c r="DR5" s="991"/>
      <c r="DS5" s="991"/>
      <c r="DT5" s="991"/>
      <c r="DU5" s="991"/>
      <c r="DV5" s="991"/>
      <c r="DW5" s="991"/>
      <c r="DX5" s="991"/>
      <c r="DY5" s="991"/>
      <c r="DZ5" s="991"/>
      <c r="EA5" s="991"/>
      <c r="EB5" s="991"/>
      <c r="EC5" s="991"/>
      <c r="ED5" s="991"/>
      <c r="EE5" s="991"/>
      <c r="EF5" s="991"/>
      <c r="EG5" s="991"/>
      <c r="EH5" s="991"/>
      <c r="EI5" s="991"/>
      <c r="EJ5" s="1516"/>
      <c r="EK5" s="991"/>
      <c r="EL5" s="991"/>
      <c r="EM5" s="991"/>
      <c r="EN5" s="991"/>
      <c r="EO5" s="991"/>
      <c r="EP5" s="991"/>
      <c r="EQ5" s="991"/>
      <c r="ER5" s="991"/>
      <c r="ES5" s="1076"/>
      <c r="ET5" s="1076"/>
      <c r="EU5" s="1076"/>
      <c r="EV5" s="1076"/>
      <c r="EW5" s="1233"/>
      <c r="EX5" s="1473"/>
      <c r="EY5" s="1473"/>
      <c r="EZ5" s="1473"/>
      <c r="FA5" s="1473"/>
      <c r="FB5" s="1473"/>
      <c r="FC5" s="1076"/>
      <c r="FD5" s="1076"/>
      <c r="FE5" s="1076"/>
      <c r="FF5" s="1076"/>
      <c r="FG5" s="1076"/>
      <c r="FH5" s="991"/>
      <c r="FI5" s="991"/>
      <c r="FJ5" s="991"/>
      <c r="FK5" s="991"/>
      <c r="FL5" s="991"/>
      <c r="FM5" s="991"/>
      <c r="FN5" s="991"/>
      <c r="FO5" s="991"/>
      <c r="FP5" s="991"/>
      <c r="FQ5" s="991"/>
      <c r="FR5" s="991"/>
      <c r="FS5" s="991"/>
      <c r="FT5" s="991"/>
      <c r="FU5" s="991"/>
      <c r="FV5" s="991"/>
      <c r="FW5" s="991"/>
      <c r="FX5" s="991"/>
      <c r="FY5" s="991"/>
      <c r="FZ5" s="991"/>
      <c r="GA5" s="991"/>
      <c r="GB5" s="991"/>
      <c r="GC5" s="991"/>
      <c r="GD5" s="991"/>
      <c r="GE5" s="991"/>
      <c r="GF5" s="991"/>
      <c r="GG5" s="991"/>
      <c r="GH5" s="991"/>
      <c r="GI5" s="991"/>
      <c r="GJ5" s="991"/>
      <c r="GK5" s="991"/>
      <c r="GL5" s="991"/>
      <c r="GM5" s="991"/>
      <c r="GN5" s="991"/>
      <c r="GO5" s="991"/>
      <c r="GP5" s="991"/>
      <c r="GQ5" s="991"/>
      <c r="GR5" s="991"/>
      <c r="GS5" s="991"/>
      <c r="GT5" s="991"/>
      <c r="GU5" s="991"/>
      <c r="GV5" s="991"/>
      <c r="GW5" s="991"/>
      <c r="GX5" s="991"/>
      <c r="GY5" s="991"/>
      <c r="GZ5" s="991"/>
      <c r="HA5" s="991"/>
      <c r="HB5" s="991"/>
      <c r="HC5" s="991"/>
      <c r="HD5" s="991"/>
      <c r="HE5" s="991"/>
      <c r="HF5" s="991"/>
      <c r="HG5" s="991"/>
      <c r="HH5" s="991"/>
      <c r="HI5" s="991"/>
      <c r="HJ5" s="991"/>
      <c r="HK5" s="991"/>
      <c r="HL5" s="991"/>
      <c r="HM5" s="991"/>
      <c r="HN5" s="991"/>
      <c r="HO5" s="991"/>
      <c r="HP5" s="991"/>
      <c r="HQ5" s="991"/>
      <c r="HR5" s="991"/>
      <c r="HS5" s="991"/>
      <c r="HT5" s="991"/>
      <c r="HU5" s="991"/>
      <c r="HV5" s="991"/>
      <c r="HW5" s="991"/>
      <c r="HX5" s="991"/>
      <c r="HY5" s="991"/>
      <c r="HZ5" s="991"/>
      <c r="IA5" s="991"/>
      <c r="IB5" s="991"/>
      <c r="IC5" s="991"/>
      <c r="ID5" s="991"/>
      <c r="IE5" s="991"/>
      <c r="IF5" s="991"/>
      <c r="IG5" s="991"/>
      <c r="IH5" s="991"/>
      <c r="II5" s="991"/>
      <c r="IJ5" s="991"/>
      <c r="IK5" s="991"/>
      <c r="IL5" s="991"/>
      <c r="IM5" s="991"/>
      <c r="IN5" s="991"/>
      <c r="IO5" s="991"/>
      <c r="IP5" s="991"/>
      <c r="IQ5" s="991"/>
      <c r="IR5" s="991"/>
      <c r="IS5" s="991"/>
      <c r="IT5" s="991"/>
      <c r="IU5" s="991"/>
      <c r="IV5" s="991"/>
      <c r="IW5" s="991"/>
      <c r="IX5" s="991"/>
      <c r="IY5" s="991"/>
      <c r="IZ5" s="991"/>
      <c r="JA5" s="991"/>
      <c r="JB5" s="991"/>
      <c r="JC5" s="991"/>
      <c r="JD5" s="991"/>
      <c r="JE5" s="991"/>
      <c r="JF5" s="991"/>
      <c r="JG5" s="991"/>
      <c r="JH5" s="991"/>
      <c r="JI5" s="991"/>
      <c r="JJ5" s="991"/>
      <c r="JK5" s="991"/>
      <c r="JL5" s="991"/>
      <c r="JM5" s="991"/>
      <c r="JN5" s="991"/>
      <c r="JO5" s="991"/>
      <c r="JP5" s="991"/>
      <c r="JQ5" s="991"/>
      <c r="JR5" s="991"/>
      <c r="JS5" s="991"/>
      <c r="JT5" s="991"/>
      <c r="JU5" s="991"/>
      <c r="JV5" s="991"/>
      <c r="JW5" s="991"/>
      <c r="JX5" s="991"/>
      <c r="JY5" s="991"/>
      <c r="JZ5" s="991"/>
      <c r="KA5" s="991"/>
      <c r="KB5" s="991"/>
      <c r="KC5" s="991"/>
      <c r="KD5" s="991"/>
      <c r="KE5" s="991"/>
      <c r="KF5" s="991"/>
      <c r="KG5" s="991"/>
      <c r="KH5" s="991"/>
      <c r="KI5" s="991"/>
      <c r="KJ5" s="991"/>
      <c r="KK5" s="991"/>
      <c r="KL5" s="991"/>
      <c r="KM5" s="991"/>
      <c r="KN5" s="991"/>
      <c r="KO5" s="991"/>
      <c r="KP5" s="991"/>
      <c r="KQ5" s="991"/>
      <c r="KR5" s="991"/>
      <c r="KS5" s="991"/>
      <c r="KT5" s="991"/>
      <c r="KU5" s="991"/>
      <c r="KV5" s="991"/>
      <c r="KW5" s="991"/>
      <c r="KX5" s="991"/>
      <c r="KY5" s="991"/>
      <c r="KZ5" s="991"/>
      <c r="LA5" s="991"/>
      <c r="LB5" s="991"/>
      <c r="LC5" s="991"/>
      <c r="LD5" s="991"/>
      <c r="LE5" s="991"/>
      <c r="LF5" s="991"/>
      <c r="LG5" s="991"/>
      <c r="LH5" s="991"/>
      <c r="LI5" s="991"/>
      <c r="LJ5" s="991"/>
      <c r="LK5" s="991"/>
      <c r="LL5" s="991"/>
      <c r="LM5" s="991"/>
      <c r="LN5" s="991"/>
      <c r="LO5" s="991"/>
      <c r="LP5" s="991"/>
      <c r="LQ5" s="991"/>
      <c r="LR5" s="991"/>
      <c r="LS5" s="991"/>
      <c r="LT5" s="991"/>
      <c r="LU5" s="991"/>
      <c r="LV5" s="991"/>
      <c r="LW5" s="991"/>
      <c r="LX5" s="991"/>
      <c r="LY5" s="991"/>
      <c r="LZ5" s="991"/>
      <c r="MA5" s="991"/>
      <c r="MB5" s="991"/>
      <c r="MC5" s="991"/>
      <c r="MD5" s="991"/>
      <c r="ME5" s="991"/>
      <c r="MF5" s="991"/>
      <c r="MG5" s="991"/>
      <c r="MH5" s="991"/>
      <c r="MI5" s="991"/>
      <c r="MJ5" s="773"/>
      <c r="MK5" s="773"/>
      <c r="ML5" s="773"/>
      <c r="MM5" s="773"/>
      <c r="MN5" s="773"/>
      <c r="MO5" s="773"/>
      <c r="MP5" s="773"/>
      <c r="MQ5" s="773"/>
      <c r="MR5" s="773"/>
      <c r="MS5" s="773"/>
      <c r="MT5" s="773"/>
      <c r="MU5" s="773"/>
      <c r="MV5" s="773"/>
      <c r="MW5" s="773"/>
      <c r="MX5" s="773"/>
      <c r="MY5" s="773"/>
    </row>
    <row r="6" spans="1:363" s="990" customFormat="1" ht="54" customHeight="1" x14ac:dyDescent="0.2">
      <c r="A6" s="1079" t="s">
        <v>1085</v>
      </c>
      <c r="B6" s="1276">
        <v>3</v>
      </c>
      <c r="C6" s="941"/>
      <c r="D6" s="1078" t="s">
        <v>1653</v>
      </c>
      <c r="E6" s="941" t="s">
        <v>1652</v>
      </c>
      <c r="F6" s="910" t="s">
        <v>1651</v>
      </c>
      <c r="G6" s="925" t="s">
        <v>1644</v>
      </c>
      <c r="H6" s="917" t="s">
        <v>1082</v>
      </c>
      <c r="I6" s="1430" t="s">
        <v>914</v>
      </c>
      <c r="J6" s="1430" t="s">
        <v>1242</v>
      </c>
      <c r="K6" s="917" t="s">
        <v>896</v>
      </c>
      <c r="L6" s="1515" t="s">
        <v>1650</v>
      </c>
      <c r="M6" s="1013">
        <v>0</v>
      </c>
      <c r="N6" s="1514" t="s">
        <v>1649</v>
      </c>
      <c r="O6" s="1514" t="s">
        <v>1649</v>
      </c>
      <c r="P6" s="1513" t="s">
        <v>1649</v>
      </c>
      <c r="Q6" s="1512" t="s">
        <v>1649</v>
      </c>
      <c r="R6" s="1512" t="s">
        <v>1649</v>
      </c>
      <c r="S6" s="1511" t="s">
        <v>1649</v>
      </c>
      <c r="T6" s="1510" t="s">
        <v>1648</v>
      </c>
      <c r="U6" s="1509" t="s">
        <v>1648</v>
      </c>
      <c r="V6" s="1509" t="s">
        <v>1648</v>
      </c>
      <c r="W6" s="1509" t="s">
        <v>1648</v>
      </c>
      <c r="X6" s="1509"/>
      <c r="Y6" s="962"/>
      <c r="Z6" s="962"/>
      <c r="AA6" s="1508"/>
      <c r="AB6" s="991" t="s">
        <v>1647</v>
      </c>
      <c r="AC6" s="991" t="s">
        <v>1647</v>
      </c>
      <c r="AD6" s="991" t="s">
        <v>1647</v>
      </c>
      <c r="AE6" s="991" t="s">
        <v>1647</v>
      </c>
      <c r="AF6" s="991" t="s">
        <v>1647</v>
      </c>
      <c r="AG6" s="991" t="s">
        <v>1647</v>
      </c>
      <c r="AH6" s="991" t="s">
        <v>1647</v>
      </c>
      <c r="AI6" s="991" t="s">
        <v>1647</v>
      </c>
      <c r="AJ6" s="991" t="s">
        <v>1647</v>
      </c>
      <c r="AK6" s="991" t="s">
        <v>1647</v>
      </c>
      <c r="AL6" s="991" t="s">
        <v>1647</v>
      </c>
      <c r="AM6" s="991" t="s">
        <v>1647</v>
      </c>
      <c r="AN6" s="991" t="s">
        <v>1647</v>
      </c>
      <c r="AO6" s="991" t="s">
        <v>1647</v>
      </c>
      <c r="AP6" s="991" t="s">
        <v>1647</v>
      </c>
      <c r="AQ6" s="991"/>
      <c r="AR6" s="991"/>
      <c r="AS6" s="991"/>
      <c r="AT6" s="991"/>
      <c r="AU6" s="991"/>
      <c r="AV6" s="991"/>
      <c r="AW6" s="991"/>
      <c r="AX6" s="991"/>
      <c r="AY6" s="991"/>
      <c r="AZ6" s="991"/>
      <c r="BA6" s="991"/>
      <c r="BB6" s="991"/>
      <c r="BC6" s="991"/>
      <c r="BD6" s="991"/>
      <c r="BE6" s="991"/>
      <c r="BF6" s="991"/>
      <c r="BG6" s="991"/>
      <c r="BH6" s="991"/>
      <c r="BI6" s="991"/>
      <c r="BJ6" s="991"/>
      <c r="BK6" s="991"/>
      <c r="BL6" s="991"/>
      <c r="BM6" s="991"/>
      <c r="BN6" s="991"/>
      <c r="BO6" s="991"/>
      <c r="BP6" s="991"/>
      <c r="BQ6" s="991"/>
      <c r="BR6" s="991"/>
      <c r="BS6" s="991"/>
      <c r="BT6" s="991"/>
      <c r="BU6" s="991"/>
      <c r="BV6" s="993"/>
      <c r="BW6" s="993"/>
      <c r="BX6" s="993"/>
      <c r="BY6" s="993"/>
      <c r="BZ6" s="993"/>
      <c r="CA6" s="993"/>
      <c r="CB6" s="993"/>
      <c r="CC6" s="993"/>
      <c r="CD6" s="993"/>
      <c r="CE6" s="993"/>
      <c r="CF6" s="993"/>
      <c r="CG6" s="993"/>
      <c r="CH6" s="993"/>
      <c r="CI6" s="993"/>
      <c r="CJ6" s="993"/>
      <c r="CK6" s="993"/>
      <c r="CL6" s="993"/>
      <c r="CM6" s="993"/>
      <c r="CN6" s="993"/>
      <c r="CO6" s="993"/>
      <c r="CP6" s="993"/>
      <c r="CQ6" s="993"/>
      <c r="CR6" s="993"/>
      <c r="CS6" s="993"/>
      <c r="CT6" s="993"/>
      <c r="CU6" s="993"/>
      <c r="CV6" s="993"/>
      <c r="CW6" s="993"/>
      <c r="CX6" s="993"/>
      <c r="CY6" s="993"/>
      <c r="CZ6" s="1008"/>
      <c r="DA6" s="993"/>
      <c r="DB6" s="993"/>
      <c r="DC6" s="993"/>
      <c r="DD6" s="993"/>
      <c r="DE6" s="993"/>
      <c r="DF6" s="993"/>
      <c r="DG6" s="993"/>
      <c r="DH6" s="993"/>
      <c r="DI6" s="993"/>
      <c r="DJ6" s="1008"/>
      <c r="DK6" s="1008"/>
      <c r="DL6" s="1008"/>
      <c r="DM6" s="1008"/>
      <c r="DN6" s="1008"/>
      <c r="DO6" s="993"/>
      <c r="DP6" s="993"/>
      <c r="DQ6" s="993"/>
      <c r="DR6" s="993"/>
      <c r="DS6" s="993"/>
      <c r="DT6" s="993"/>
      <c r="DU6" s="993"/>
      <c r="DV6" s="993"/>
      <c r="DW6" s="993"/>
      <c r="DX6" s="993"/>
      <c r="DY6" s="993"/>
      <c r="DZ6" s="993"/>
      <c r="EA6" s="993"/>
      <c r="EB6" s="993"/>
      <c r="EC6" s="993"/>
      <c r="ED6" s="993"/>
      <c r="EE6" s="993"/>
      <c r="EF6" s="993"/>
      <c r="EG6" s="993"/>
      <c r="EH6" s="993"/>
      <c r="EI6" s="993"/>
      <c r="EJ6" s="1507"/>
      <c r="EK6" s="1507"/>
      <c r="EL6" s="1507"/>
      <c r="EM6" s="1507"/>
      <c r="EN6" s="1507"/>
      <c r="EO6" s="1507"/>
      <c r="EP6" s="1507"/>
      <c r="EQ6" s="1507"/>
      <c r="ER6" s="1507"/>
      <c r="ES6" s="993"/>
      <c r="ET6" s="993"/>
      <c r="EU6" s="993"/>
      <c r="EV6" s="993"/>
      <c r="EW6" s="1180"/>
      <c r="EX6" s="1179"/>
      <c r="EY6" s="1179"/>
      <c r="EZ6" s="1179"/>
      <c r="FA6" s="1179"/>
      <c r="FB6" s="1179"/>
      <c r="FC6" s="993"/>
      <c r="FD6" s="993"/>
      <c r="FE6" s="993"/>
      <c r="FF6" s="993"/>
      <c r="FG6" s="993"/>
      <c r="FH6" s="1506"/>
      <c r="FI6" s="1506"/>
      <c r="FJ6" s="1506"/>
      <c r="FK6" s="1506"/>
      <c r="FL6" s="1506"/>
      <c r="FM6" s="1506"/>
      <c r="FN6" s="1506"/>
      <c r="FO6" s="1506"/>
      <c r="FP6" s="1506"/>
      <c r="FQ6" s="1506"/>
      <c r="FR6" s="1506"/>
      <c r="FS6" s="1506"/>
      <c r="FT6" s="1506"/>
      <c r="FU6" s="1506"/>
      <c r="FV6" s="1506"/>
      <c r="FW6" s="1506"/>
      <c r="FX6" s="1506"/>
      <c r="FY6" s="1506"/>
      <c r="FZ6" s="1506"/>
      <c r="GA6" s="1506"/>
      <c r="GB6" s="1506"/>
      <c r="GC6" s="1506"/>
      <c r="GD6" s="1506"/>
      <c r="GE6" s="1506"/>
      <c r="GF6" s="1506"/>
      <c r="GG6" s="1506"/>
      <c r="GH6" s="1506"/>
      <c r="GI6" s="1506"/>
      <c r="GJ6" s="1506"/>
      <c r="GK6" s="1506"/>
      <c r="GL6" s="1506"/>
      <c r="GM6" s="1506"/>
      <c r="GN6" s="1506"/>
      <c r="GO6" s="1506"/>
      <c r="GP6" s="1506"/>
      <c r="GQ6" s="1506"/>
      <c r="GR6" s="1506"/>
      <c r="GS6" s="1506"/>
      <c r="GT6" s="1506"/>
      <c r="GU6" s="1506"/>
      <c r="GV6" s="1506"/>
      <c r="GW6" s="1506"/>
      <c r="GX6" s="1506"/>
      <c r="GY6" s="1506"/>
      <c r="GZ6" s="1506"/>
      <c r="HA6" s="1506"/>
      <c r="HB6" s="1506"/>
      <c r="HC6" s="1506"/>
      <c r="HD6" s="1506"/>
      <c r="HE6" s="1506"/>
      <c r="HF6" s="1506"/>
      <c r="HG6" s="1506"/>
      <c r="HH6" s="1506"/>
      <c r="HI6" s="1506"/>
      <c r="HJ6" s="1506"/>
      <c r="HK6" s="1506"/>
      <c r="HL6" s="1506"/>
      <c r="HM6" s="1506"/>
      <c r="HN6" s="1506"/>
      <c r="HO6" s="1506"/>
      <c r="HP6" s="993"/>
      <c r="HQ6" s="993"/>
      <c r="HR6" s="993"/>
      <c r="HS6" s="993"/>
      <c r="HT6" s="993"/>
      <c r="HU6" s="993"/>
      <c r="HV6" s="993"/>
      <c r="HW6" s="993"/>
      <c r="HX6" s="993"/>
      <c r="HY6" s="993"/>
      <c r="HZ6" s="993"/>
      <c r="IA6" s="993"/>
      <c r="IB6" s="993"/>
      <c r="IC6" s="993"/>
      <c r="ID6" s="993"/>
      <c r="IE6" s="993"/>
      <c r="IF6" s="993"/>
      <c r="IG6" s="993"/>
      <c r="IH6" s="993"/>
      <c r="II6" s="993"/>
      <c r="IJ6" s="993"/>
      <c r="IK6" s="993"/>
      <c r="IL6" s="993"/>
      <c r="IM6" s="993"/>
      <c r="IN6" s="993"/>
      <c r="IO6" s="993"/>
      <c r="IP6" s="993"/>
      <c r="IQ6" s="993"/>
      <c r="IR6" s="993"/>
      <c r="IS6" s="993"/>
      <c r="IT6" s="993"/>
      <c r="IU6" s="993"/>
      <c r="IV6" s="993"/>
      <c r="IW6" s="993"/>
      <c r="IX6" s="993"/>
      <c r="IY6" s="993"/>
      <c r="IZ6" s="993"/>
      <c r="JA6" s="993"/>
      <c r="JB6" s="993"/>
      <c r="JC6" s="993"/>
      <c r="JD6" s="993"/>
      <c r="JE6" s="993"/>
      <c r="JF6" s="993"/>
      <c r="JG6" s="993"/>
      <c r="JH6" s="993"/>
      <c r="JI6" s="993"/>
      <c r="JJ6" s="993"/>
      <c r="JK6" s="993"/>
      <c r="JL6" s="993"/>
      <c r="JM6" s="993"/>
      <c r="JN6" s="993"/>
      <c r="JO6" s="993"/>
      <c r="JP6" s="993"/>
      <c r="JQ6" s="993"/>
      <c r="JR6" s="993"/>
      <c r="JS6" s="993"/>
      <c r="JT6" s="993"/>
      <c r="JU6" s="993"/>
      <c r="JV6" s="993"/>
      <c r="JW6" s="993"/>
      <c r="JX6" s="993"/>
      <c r="JY6" s="993"/>
      <c r="JZ6" s="993"/>
      <c r="KA6" s="993"/>
      <c r="KB6" s="993"/>
      <c r="KC6" s="993"/>
      <c r="KD6" s="993"/>
      <c r="KE6" s="993"/>
      <c r="KF6" s="993"/>
      <c r="KG6" s="993"/>
      <c r="KH6" s="993"/>
      <c r="KI6" s="993"/>
      <c r="KJ6" s="993"/>
      <c r="KK6" s="993"/>
      <c r="KL6" s="993"/>
      <c r="KM6" s="993"/>
      <c r="KN6" s="993"/>
      <c r="KO6" s="993"/>
      <c r="KP6" s="993"/>
      <c r="KQ6" s="993"/>
      <c r="KR6" s="993"/>
      <c r="KS6" s="993"/>
      <c r="KT6" s="993"/>
      <c r="KU6" s="993"/>
      <c r="KV6" s="993"/>
      <c r="KW6" s="993"/>
      <c r="KX6" s="993"/>
      <c r="KY6" s="993"/>
      <c r="KZ6" s="993"/>
      <c r="LA6" s="993"/>
      <c r="LB6" s="993"/>
      <c r="LC6" s="993"/>
      <c r="LD6" s="993"/>
      <c r="LE6" s="993"/>
      <c r="LF6" s="993"/>
      <c r="LG6" s="993"/>
      <c r="LH6" s="993"/>
      <c r="LI6" s="993"/>
      <c r="LJ6" s="993"/>
      <c r="LK6" s="993"/>
      <c r="LL6" s="993"/>
      <c r="LM6" s="993"/>
      <c r="LN6" s="993"/>
      <c r="LO6" s="993"/>
      <c r="LP6" s="993"/>
      <c r="LQ6" s="993"/>
      <c r="LR6" s="993"/>
      <c r="LS6" s="993"/>
      <c r="LT6" s="993"/>
      <c r="LU6" s="993"/>
      <c r="LV6" s="993"/>
      <c r="LW6" s="993"/>
      <c r="LX6" s="993"/>
      <c r="LY6" s="993"/>
      <c r="LZ6" s="993"/>
      <c r="MA6" s="993"/>
      <c r="MB6" s="993"/>
      <c r="MC6" s="993"/>
      <c r="MD6" s="993"/>
      <c r="ME6" s="993"/>
      <c r="MF6" s="993"/>
      <c r="MG6" s="993"/>
      <c r="MH6" s="993"/>
      <c r="MI6" s="993"/>
      <c r="MJ6" s="773"/>
      <c r="MK6" s="773"/>
      <c r="ML6" s="773"/>
      <c r="MM6" s="773"/>
      <c r="MN6" s="773"/>
      <c r="MO6" s="773"/>
      <c r="MP6" s="773"/>
      <c r="MQ6" s="773"/>
      <c r="MR6" s="773"/>
      <c r="MS6" s="773"/>
      <c r="MT6" s="773"/>
      <c r="MU6" s="773"/>
      <c r="MV6" s="773"/>
      <c r="MW6" s="773"/>
      <c r="MX6" s="773"/>
      <c r="MY6" s="773"/>
    </row>
    <row r="7" spans="1:363" s="1489" customFormat="1" ht="26.45" customHeight="1" x14ac:dyDescent="0.2">
      <c r="A7" s="1079" t="s">
        <v>1085</v>
      </c>
      <c r="B7" s="1276">
        <v>4</v>
      </c>
      <c r="C7" s="941" t="s">
        <v>1503</v>
      </c>
      <c r="D7" s="1078" t="s">
        <v>1502</v>
      </c>
      <c r="E7" s="941" t="s">
        <v>1646</v>
      </c>
      <c r="F7" s="910" t="s">
        <v>1645</v>
      </c>
      <c r="G7" s="925" t="s">
        <v>1644</v>
      </c>
      <c r="H7" s="917" t="s">
        <v>1082</v>
      </c>
      <c r="I7" s="1430" t="s">
        <v>914</v>
      </c>
      <c r="J7" s="1430" t="s">
        <v>1242</v>
      </c>
      <c r="K7" s="917" t="s">
        <v>896</v>
      </c>
      <c r="L7" s="1505">
        <v>101.67245105517416</v>
      </c>
      <c r="M7" s="1013">
        <v>0</v>
      </c>
      <c r="N7" s="1504">
        <v>101.67245105517416</v>
      </c>
      <c r="O7" s="1504">
        <v>101.67245105517416</v>
      </c>
      <c r="P7" s="1503">
        <v>101.67245105517416</v>
      </c>
      <c r="Q7" s="1259">
        <v>101.67245105517416</v>
      </c>
      <c r="R7" s="1259">
        <v>101.67245105517416</v>
      </c>
      <c r="S7" s="1258">
        <v>101.67245105517416</v>
      </c>
      <c r="T7" s="1502">
        <v>103.7496892576365</v>
      </c>
      <c r="U7" s="1257">
        <v>103.7496892576365</v>
      </c>
      <c r="V7" s="1257">
        <v>103.7496892576365</v>
      </c>
      <c r="W7" s="1257">
        <v>103.7496892576365</v>
      </c>
      <c r="X7" s="1257"/>
      <c r="Y7" s="1501"/>
      <c r="Z7" s="1501"/>
      <c r="AA7" s="1500"/>
      <c r="AB7" s="1499">
        <v>156.6</v>
      </c>
      <c r="AC7" s="1499">
        <v>156.6</v>
      </c>
      <c r="AD7" s="1499">
        <v>156.6</v>
      </c>
      <c r="AE7" s="1499">
        <v>156.6</v>
      </c>
      <c r="AF7" s="1499">
        <v>156.6</v>
      </c>
      <c r="AG7" s="1499">
        <v>156.6</v>
      </c>
      <c r="AH7" s="1499">
        <v>156.6</v>
      </c>
      <c r="AI7" s="1499">
        <v>156.6</v>
      </c>
      <c r="AJ7" s="1499">
        <v>156.6</v>
      </c>
      <c r="AK7" s="1499">
        <v>156.6</v>
      </c>
      <c r="AL7" s="1499">
        <v>156.6</v>
      </c>
      <c r="AM7" s="1499">
        <v>156.6</v>
      </c>
      <c r="AN7" s="1499">
        <v>156.6</v>
      </c>
      <c r="AO7" s="1499">
        <v>156.6</v>
      </c>
      <c r="AP7" s="1499">
        <v>156.6</v>
      </c>
      <c r="AQ7" s="1499"/>
      <c r="AR7" s="1499"/>
      <c r="AS7" s="1499"/>
      <c r="AT7" s="1499"/>
      <c r="AU7" s="1499"/>
      <c r="AV7" s="1499"/>
      <c r="AW7" s="1499"/>
      <c r="AX7" s="1499"/>
      <c r="AY7" s="1499"/>
      <c r="AZ7" s="1499"/>
      <c r="BA7" s="1499"/>
      <c r="BB7" s="1499"/>
      <c r="BC7" s="1499"/>
      <c r="BD7" s="1499"/>
      <c r="BE7" s="1499"/>
      <c r="BF7" s="1499"/>
      <c r="BG7" s="1499"/>
      <c r="BH7" s="1499"/>
      <c r="BI7" s="1499"/>
      <c r="BJ7" s="1499"/>
      <c r="BK7" s="1499"/>
      <c r="BL7" s="1499"/>
      <c r="BM7" s="1499"/>
      <c r="BN7" s="1499"/>
      <c r="BO7" s="1499"/>
      <c r="BP7" s="1499"/>
      <c r="BQ7" s="1499"/>
      <c r="BR7" s="1499"/>
      <c r="BS7" s="1499"/>
      <c r="BT7" s="1499"/>
      <c r="BU7" s="1499"/>
      <c r="BV7" s="1498"/>
      <c r="BW7" s="1498"/>
      <c r="BX7" s="1498"/>
      <c r="BY7" s="1498"/>
      <c r="BZ7" s="1498"/>
      <c r="CA7" s="1498"/>
      <c r="CB7" s="1498"/>
      <c r="CC7" s="1498"/>
      <c r="CD7" s="1498"/>
      <c r="CE7" s="1498"/>
      <c r="CF7" s="1498"/>
      <c r="CG7" s="1498"/>
      <c r="CH7" s="1498"/>
      <c r="CI7" s="1498"/>
      <c r="CJ7" s="1498"/>
      <c r="CK7" s="1497"/>
      <c r="CL7" s="1497"/>
      <c r="CM7" s="1497"/>
      <c r="CN7" s="1497"/>
      <c r="CO7" s="1497"/>
      <c r="CP7" s="1497"/>
      <c r="CQ7" s="1497"/>
      <c r="CR7" s="1497"/>
      <c r="CS7" s="1497"/>
      <c r="CT7" s="1497"/>
      <c r="CU7" s="1497"/>
      <c r="CV7" s="1497"/>
      <c r="CW7" s="1497"/>
      <c r="CX7" s="1497"/>
      <c r="CY7" s="1497"/>
      <c r="CZ7" s="1496"/>
      <c r="DA7" s="1491"/>
      <c r="DB7" s="1491"/>
      <c r="DC7" s="1491"/>
      <c r="DD7" s="1491"/>
      <c r="DE7" s="1491"/>
      <c r="DF7" s="1491"/>
      <c r="DG7" s="1491"/>
      <c r="DH7" s="1491"/>
      <c r="DI7" s="1491"/>
      <c r="DJ7" s="1496"/>
      <c r="DK7" s="1496"/>
      <c r="DL7" s="1496"/>
      <c r="DM7" s="1496"/>
      <c r="DN7" s="1496"/>
      <c r="DO7" s="1495"/>
      <c r="DP7" s="1495"/>
      <c r="DQ7" s="1495"/>
      <c r="DR7" s="1495"/>
      <c r="DS7" s="1495"/>
      <c r="DT7" s="1495"/>
      <c r="DU7" s="1495"/>
      <c r="DV7" s="1495"/>
      <c r="DW7" s="1495"/>
      <c r="DX7" s="1495"/>
      <c r="DY7" s="1495"/>
      <c r="DZ7" s="1495"/>
      <c r="EA7" s="1495"/>
      <c r="EB7" s="1495"/>
      <c r="EC7" s="1495"/>
      <c r="ED7" s="1491"/>
      <c r="EE7" s="1491"/>
      <c r="EF7" s="1491"/>
      <c r="EG7" s="1491"/>
      <c r="EH7" s="1491"/>
      <c r="EI7" s="1491"/>
      <c r="EJ7" s="1494"/>
      <c r="EK7" s="1494"/>
      <c r="EL7" s="1494"/>
      <c r="EM7" s="1494"/>
      <c r="EN7" s="1494"/>
      <c r="EO7" s="1494"/>
      <c r="EP7" s="1494"/>
      <c r="EQ7" s="1494"/>
      <c r="ER7" s="1494"/>
      <c r="ES7" s="1491"/>
      <c r="ET7" s="1491"/>
      <c r="EU7" s="1491"/>
      <c r="EV7" s="1491"/>
      <c r="EW7" s="1493"/>
      <c r="EX7" s="1492"/>
      <c r="EY7" s="1492"/>
      <c r="EZ7" s="1492"/>
      <c r="FA7" s="1492"/>
      <c r="FB7" s="1492"/>
      <c r="FC7" s="1491"/>
      <c r="FD7" s="1491"/>
      <c r="FE7" s="1491"/>
      <c r="FF7" s="1491"/>
      <c r="FG7" s="1491"/>
      <c r="FH7" s="1491"/>
      <c r="FI7" s="1491"/>
      <c r="FJ7" s="1491"/>
      <c r="FK7" s="1491"/>
      <c r="FL7" s="1491"/>
      <c r="FM7" s="1491"/>
      <c r="FN7" s="1491"/>
      <c r="FO7" s="1491"/>
      <c r="FP7" s="1491"/>
      <c r="FQ7" s="1491"/>
      <c r="FR7" s="1491"/>
      <c r="FS7" s="1491"/>
      <c r="FT7" s="1491"/>
      <c r="FU7" s="1491"/>
      <c r="FV7" s="1491"/>
      <c r="FW7" s="1491"/>
      <c r="FX7" s="1491"/>
      <c r="FY7" s="1491"/>
      <c r="FZ7" s="1491"/>
      <c r="GA7" s="1491"/>
      <c r="GB7" s="1491"/>
      <c r="GC7" s="1491"/>
      <c r="GD7" s="1491"/>
      <c r="GE7" s="1491"/>
      <c r="GF7" s="1491"/>
      <c r="GG7" s="1491"/>
      <c r="GH7" s="1491"/>
      <c r="GI7" s="1491"/>
      <c r="GJ7" s="1491"/>
      <c r="GK7" s="1491"/>
      <c r="GL7" s="1491"/>
      <c r="GM7" s="1491"/>
      <c r="GN7" s="1491"/>
      <c r="GO7" s="1491"/>
      <c r="GP7" s="1491"/>
      <c r="GQ7" s="1491"/>
      <c r="GR7" s="1491"/>
      <c r="GS7" s="1491"/>
      <c r="GT7" s="1491"/>
      <c r="GU7" s="1491"/>
      <c r="GV7" s="1491"/>
      <c r="GW7" s="1491"/>
      <c r="GX7" s="1491"/>
      <c r="GY7" s="1491"/>
      <c r="GZ7" s="1491"/>
      <c r="HA7" s="1491"/>
      <c r="HB7" s="1491"/>
      <c r="HC7" s="1491"/>
      <c r="HD7" s="1491"/>
      <c r="HE7" s="1491"/>
      <c r="HF7" s="1491"/>
      <c r="HG7" s="1491"/>
      <c r="HH7" s="1491"/>
      <c r="HI7" s="1491"/>
      <c r="HJ7" s="1491"/>
      <c r="HK7" s="1491"/>
      <c r="HL7" s="1491"/>
      <c r="HM7" s="1491"/>
      <c r="HN7" s="1491"/>
      <c r="HO7" s="1491"/>
      <c r="HP7" s="1491"/>
      <c r="HQ7" s="1491"/>
      <c r="HR7" s="1491"/>
      <c r="HS7" s="1491"/>
      <c r="HT7" s="1491"/>
      <c r="HU7" s="1491"/>
      <c r="HV7" s="1491"/>
      <c r="HW7" s="1491"/>
      <c r="HX7" s="1491"/>
      <c r="HY7" s="1491"/>
      <c r="HZ7" s="1491"/>
      <c r="IA7" s="1491"/>
      <c r="IB7" s="1491"/>
      <c r="IC7" s="1491"/>
      <c r="ID7" s="1491"/>
      <c r="IE7" s="1491"/>
      <c r="IF7" s="1491"/>
      <c r="IG7" s="1491"/>
      <c r="IH7" s="1491"/>
      <c r="II7" s="1491"/>
      <c r="IJ7" s="1491"/>
      <c r="IK7" s="1491"/>
      <c r="IL7" s="1491"/>
      <c r="IM7" s="1491"/>
      <c r="IN7" s="1491"/>
      <c r="IO7" s="1491"/>
      <c r="IP7" s="1491"/>
      <c r="IQ7" s="1491"/>
      <c r="IR7" s="1491"/>
      <c r="IS7" s="1491"/>
      <c r="IT7" s="1491"/>
      <c r="IU7" s="1491"/>
      <c r="IV7" s="1491"/>
      <c r="IW7" s="1491"/>
      <c r="IX7" s="1491"/>
      <c r="IY7" s="1491"/>
      <c r="IZ7" s="1491"/>
      <c r="JA7" s="1491"/>
      <c r="JB7" s="1491"/>
      <c r="JC7" s="1491"/>
      <c r="JD7" s="1491"/>
      <c r="JE7" s="1491"/>
      <c r="JF7" s="1491"/>
      <c r="JG7" s="1491"/>
      <c r="JH7" s="1491"/>
      <c r="JI7" s="1491"/>
      <c r="JJ7" s="1491"/>
      <c r="JK7" s="1491"/>
      <c r="JL7" s="1491"/>
      <c r="JM7" s="1491"/>
      <c r="JN7" s="1491"/>
      <c r="JO7" s="1491"/>
      <c r="JP7" s="1491"/>
      <c r="JQ7" s="1491"/>
      <c r="JR7" s="1491"/>
      <c r="JS7" s="1491"/>
      <c r="JT7" s="1491"/>
      <c r="JU7" s="1491"/>
      <c r="JV7" s="1491"/>
      <c r="JW7" s="1491"/>
      <c r="JX7" s="1491"/>
      <c r="JY7" s="1491"/>
      <c r="JZ7" s="1491"/>
      <c r="KA7" s="1491"/>
      <c r="KB7" s="1491"/>
      <c r="KC7" s="1491"/>
      <c r="KD7" s="1491"/>
      <c r="KE7" s="1491"/>
      <c r="KF7" s="1491"/>
      <c r="KG7" s="1491"/>
      <c r="KH7" s="1491"/>
      <c r="KI7" s="1491"/>
      <c r="KJ7" s="1491"/>
      <c r="KK7" s="1491"/>
      <c r="KL7" s="1491"/>
      <c r="KM7" s="1491"/>
      <c r="KN7" s="1491"/>
      <c r="KO7" s="1491"/>
      <c r="KP7" s="1491"/>
      <c r="KQ7" s="1491"/>
      <c r="KR7" s="1491"/>
      <c r="KS7" s="1491"/>
      <c r="KT7" s="1491"/>
      <c r="KU7" s="1491"/>
      <c r="KV7" s="1491"/>
      <c r="KW7" s="1491"/>
      <c r="KX7" s="1491"/>
      <c r="KY7" s="1491"/>
      <c r="KZ7" s="1491"/>
      <c r="LA7" s="1491"/>
      <c r="LB7" s="1491"/>
      <c r="LC7" s="1491"/>
      <c r="LD7" s="1491"/>
      <c r="LE7" s="1491"/>
      <c r="LF7" s="1491"/>
      <c r="LG7" s="1491"/>
      <c r="LH7" s="1491"/>
      <c r="LI7" s="1491"/>
      <c r="LJ7" s="1491"/>
      <c r="LK7" s="1491"/>
      <c r="LL7" s="1491"/>
      <c r="LM7" s="1491"/>
      <c r="LN7" s="1491"/>
      <c r="LO7" s="1491"/>
      <c r="LP7" s="1491"/>
      <c r="LQ7" s="1491"/>
      <c r="LR7" s="1491"/>
      <c r="LS7" s="1491"/>
      <c r="LT7" s="1491"/>
      <c r="LU7" s="1491"/>
      <c r="LV7" s="1491"/>
      <c r="LW7" s="1491"/>
      <c r="LX7" s="1491"/>
      <c r="LY7" s="1491"/>
      <c r="LZ7" s="1491"/>
      <c r="MA7" s="1491"/>
      <c r="MB7" s="1491"/>
      <c r="MC7" s="1491"/>
      <c r="MD7" s="1491"/>
      <c r="ME7" s="1491"/>
      <c r="MF7" s="1491"/>
      <c r="MG7" s="1491"/>
      <c r="MH7" s="1491"/>
      <c r="MI7" s="1491"/>
      <c r="MJ7" s="1490"/>
      <c r="MK7" s="1490"/>
      <c r="ML7" s="1490"/>
      <c r="MM7" s="1490"/>
      <c r="MN7" s="1490"/>
      <c r="MO7" s="1490"/>
      <c r="MP7" s="1490"/>
      <c r="MQ7" s="1490"/>
      <c r="MR7" s="1490"/>
      <c r="MS7" s="1490"/>
      <c r="MT7" s="1490"/>
      <c r="MU7" s="1490"/>
      <c r="MV7" s="1490"/>
      <c r="MW7" s="1490"/>
      <c r="MX7" s="1490"/>
      <c r="MY7" s="1490"/>
    </row>
    <row r="8" spans="1:363" s="990" customFormat="1" ht="56.25" customHeight="1" x14ac:dyDescent="0.2">
      <c r="A8" s="1079" t="s">
        <v>1085</v>
      </c>
      <c r="B8" s="952">
        <v>5</v>
      </c>
      <c r="C8" s="941" t="s">
        <v>1503</v>
      </c>
      <c r="D8" s="1078" t="s">
        <v>1502</v>
      </c>
      <c r="E8" s="941" t="s">
        <v>1643</v>
      </c>
      <c r="F8" s="910" t="s">
        <v>1642</v>
      </c>
      <c r="G8" s="925" t="s">
        <v>1639</v>
      </c>
      <c r="H8" s="917" t="s">
        <v>1082</v>
      </c>
      <c r="I8" s="1430" t="s">
        <v>914</v>
      </c>
      <c r="J8" s="1430" t="s">
        <v>1242</v>
      </c>
      <c r="K8" s="917" t="s">
        <v>1081</v>
      </c>
      <c r="L8" s="1488">
        <v>799755.5</v>
      </c>
      <c r="M8" s="1013">
        <v>0</v>
      </c>
      <c r="N8" s="1484">
        <v>799755.5</v>
      </c>
      <c r="O8" s="1484">
        <v>799755.5</v>
      </c>
      <c r="P8" s="1483">
        <v>799755.5</v>
      </c>
      <c r="Q8" s="1482">
        <v>799755.5</v>
      </c>
      <c r="R8" s="1482">
        <v>799755.5</v>
      </c>
      <c r="S8" s="1481">
        <v>799755.5</v>
      </c>
      <c r="T8" s="1362">
        <v>801304.5</v>
      </c>
      <c r="U8" s="1361">
        <v>801304.5</v>
      </c>
      <c r="V8" s="1361">
        <v>801304.5</v>
      </c>
      <c r="W8" s="1361">
        <v>801304.5</v>
      </c>
      <c r="X8" s="1361"/>
      <c r="Y8" s="1360"/>
      <c r="Z8" s="1360"/>
      <c r="AA8" s="1359"/>
      <c r="AB8" s="1487">
        <v>80346</v>
      </c>
      <c r="AC8" s="1487">
        <v>80346</v>
      </c>
      <c r="AD8" s="1487">
        <v>80346</v>
      </c>
      <c r="AE8" s="1487">
        <v>80346</v>
      </c>
      <c r="AF8" s="1487">
        <v>80346</v>
      </c>
      <c r="AG8" s="1487">
        <v>80346</v>
      </c>
      <c r="AH8" s="1487">
        <v>80346</v>
      </c>
      <c r="AI8" s="1487">
        <v>80346</v>
      </c>
      <c r="AJ8" s="1487">
        <v>80346</v>
      </c>
      <c r="AK8" s="1487">
        <v>80346</v>
      </c>
      <c r="AL8" s="1487">
        <v>80346</v>
      </c>
      <c r="AM8" s="1487">
        <v>80346</v>
      </c>
      <c r="AN8" s="1487">
        <v>80346</v>
      </c>
      <c r="AO8" s="1487">
        <v>80346</v>
      </c>
      <c r="AP8" s="1487">
        <v>80346</v>
      </c>
      <c r="AQ8" s="1487"/>
      <c r="AR8" s="1487"/>
      <c r="AS8" s="1487"/>
      <c r="AT8" s="1487"/>
      <c r="AU8" s="1487"/>
      <c r="AV8" s="1487"/>
      <c r="AW8" s="1487"/>
      <c r="AX8" s="1487"/>
      <c r="AY8" s="1487"/>
      <c r="AZ8" s="1487"/>
      <c r="BA8" s="1487"/>
      <c r="BB8" s="1487"/>
      <c r="BC8" s="1487"/>
      <c r="BD8" s="1487"/>
      <c r="BE8" s="1487"/>
      <c r="BF8" s="1487"/>
      <c r="BG8" s="1487"/>
      <c r="BH8" s="1487"/>
      <c r="BI8" s="1487"/>
      <c r="BJ8" s="1487"/>
      <c r="BK8" s="1487"/>
      <c r="BL8" s="1487"/>
      <c r="BM8" s="1487"/>
      <c r="BN8" s="1487"/>
      <c r="BO8" s="1487"/>
      <c r="BP8" s="1487"/>
      <c r="BQ8" s="1487"/>
      <c r="BR8" s="1487"/>
      <c r="BS8" s="1487"/>
      <c r="BT8" s="1487"/>
      <c r="BU8" s="1487"/>
      <c r="BV8" s="1486"/>
      <c r="BW8" s="1486"/>
      <c r="BX8" s="1486"/>
      <c r="BY8" s="1486"/>
      <c r="BZ8" s="1486"/>
      <c r="CA8" s="1486"/>
      <c r="CB8" s="1486"/>
      <c r="CC8" s="1486"/>
      <c r="CD8" s="1486"/>
      <c r="CE8" s="1486"/>
      <c r="CF8" s="1486"/>
      <c r="CG8" s="1486"/>
      <c r="CH8" s="1486"/>
      <c r="CI8" s="1486"/>
      <c r="CJ8" s="1486"/>
      <c r="CK8" s="1486"/>
      <c r="CL8" s="1486"/>
      <c r="CM8" s="1486"/>
      <c r="CN8" s="1486"/>
      <c r="CO8" s="1486"/>
      <c r="CP8" s="1486"/>
      <c r="CQ8" s="1486"/>
      <c r="CR8" s="1486"/>
      <c r="CS8" s="1486"/>
      <c r="CT8" s="1486"/>
      <c r="CU8" s="1486"/>
      <c r="CV8" s="1486"/>
      <c r="CW8" s="1486"/>
      <c r="CX8" s="1486"/>
      <c r="CY8" s="1486"/>
      <c r="CZ8" s="1480"/>
      <c r="DA8" s="1476"/>
      <c r="DB8" s="1476"/>
      <c r="DC8" s="1476"/>
      <c r="DD8" s="1476"/>
      <c r="DE8" s="1476"/>
      <c r="DF8" s="1476"/>
      <c r="DG8" s="1476"/>
      <c r="DH8" s="1476"/>
      <c r="DI8" s="1476"/>
      <c r="DJ8" s="1480"/>
      <c r="DK8" s="1480"/>
      <c r="DL8" s="1480"/>
      <c r="DM8" s="1480"/>
      <c r="DN8" s="1480"/>
      <c r="DO8" s="1485"/>
      <c r="DP8" s="1485"/>
      <c r="DQ8" s="1485"/>
      <c r="DR8" s="1485"/>
      <c r="DS8" s="1485"/>
      <c r="DT8" s="1485"/>
      <c r="DU8" s="1485"/>
      <c r="DV8" s="1485"/>
      <c r="DW8" s="1485"/>
      <c r="DX8" s="1485"/>
      <c r="DY8" s="1485"/>
      <c r="DZ8" s="1485"/>
      <c r="EA8" s="1485"/>
      <c r="EB8" s="1485"/>
      <c r="EC8" s="1485"/>
      <c r="ED8" s="1476"/>
      <c r="EE8" s="1476"/>
      <c r="EF8" s="1476"/>
      <c r="EG8" s="1476"/>
      <c r="EH8" s="1476"/>
      <c r="EI8" s="1476"/>
      <c r="EJ8" s="1479"/>
      <c r="EK8" s="1479"/>
      <c r="EL8" s="1479"/>
      <c r="EM8" s="1479"/>
      <c r="EN8" s="1479"/>
      <c r="EO8" s="1479"/>
      <c r="EP8" s="1479"/>
      <c r="EQ8" s="1479"/>
      <c r="ER8" s="1479"/>
      <c r="ES8" s="1476"/>
      <c r="ET8" s="1476"/>
      <c r="EU8" s="1476"/>
      <c r="EV8" s="1476"/>
      <c r="EW8" s="1478"/>
      <c r="EX8" s="1477"/>
      <c r="EY8" s="1477"/>
      <c r="EZ8" s="1477"/>
      <c r="FA8" s="1477"/>
      <c r="FB8" s="1477"/>
      <c r="FC8" s="1476"/>
      <c r="FD8" s="1476"/>
      <c r="FE8" s="1476"/>
      <c r="FF8" s="1476"/>
      <c r="FG8" s="1476"/>
      <c r="FH8" s="1476"/>
      <c r="FI8" s="1476"/>
      <c r="FJ8" s="1476"/>
      <c r="FK8" s="1476"/>
      <c r="FL8" s="1476"/>
      <c r="FM8" s="1476"/>
      <c r="FN8" s="1476"/>
      <c r="FO8" s="1476"/>
      <c r="FP8" s="1476"/>
      <c r="FQ8" s="1476"/>
      <c r="FR8" s="1476"/>
      <c r="FS8" s="1476"/>
      <c r="FT8" s="1476"/>
      <c r="FU8" s="1476"/>
      <c r="FV8" s="1476"/>
      <c r="FW8" s="1476"/>
      <c r="FX8" s="1476"/>
      <c r="FY8" s="1476"/>
      <c r="FZ8" s="1476"/>
      <c r="GA8" s="1476"/>
      <c r="GB8" s="1476"/>
      <c r="GC8" s="1476"/>
      <c r="GD8" s="1476"/>
      <c r="GE8" s="1476"/>
      <c r="GF8" s="1476"/>
      <c r="GG8" s="1476"/>
      <c r="GH8" s="1476"/>
      <c r="GI8" s="1476"/>
      <c r="GJ8" s="1476"/>
      <c r="GK8" s="1476"/>
      <c r="GL8" s="1476"/>
      <c r="GM8" s="1476"/>
      <c r="GN8" s="1476"/>
      <c r="GO8" s="1476"/>
      <c r="GP8" s="1476"/>
      <c r="GQ8" s="1476"/>
      <c r="GR8" s="1476"/>
      <c r="GS8" s="1476"/>
      <c r="GT8" s="1476"/>
      <c r="GU8" s="1476"/>
      <c r="GV8" s="1476"/>
      <c r="GW8" s="1476"/>
      <c r="GX8" s="1476"/>
      <c r="GY8" s="1476"/>
      <c r="GZ8" s="1476"/>
      <c r="HA8" s="1476"/>
      <c r="HB8" s="1476"/>
      <c r="HC8" s="1476"/>
      <c r="HD8" s="1476"/>
      <c r="HE8" s="1476"/>
      <c r="HF8" s="1476"/>
      <c r="HG8" s="1476"/>
      <c r="HH8" s="1476"/>
      <c r="HI8" s="1476"/>
      <c r="HJ8" s="1476"/>
      <c r="HK8" s="1476"/>
      <c r="HL8" s="1476"/>
      <c r="HM8" s="1476"/>
      <c r="HN8" s="1476"/>
      <c r="HO8" s="1476"/>
      <c r="HP8" s="1476"/>
      <c r="HQ8" s="1476"/>
      <c r="HR8" s="1476"/>
      <c r="HS8" s="1476"/>
      <c r="HT8" s="1476"/>
      <c r="HU8" s="1476"/>
      <c r="HV8" s="1476"/>
      <c r="HW8" s="1476"/>
      <c r="HX8" s="1476"/>
      <c r="HY8" s="1476"/>
      <c r="HZ8" s="1476"/>
      <c r="IA8" s="1476"/>
      <c r="IB8" s="1476"/>
      <c r="IC8" s="1476"/>
      <c r="ID8" s="1476"/>
      <c r="IE8" s="1476"/>
      <c r="IF8" s="1476"/>
      <c r="IG8" s="1476"/>
      <c r="IH8" s="1476"/>
      <c r="II8" s="1476"/>
      <c r="IJ8" s="1476"/>
      <c r="IK8" s="1476"/>
      <c r="IL8" s="1476"/>
      <c r="IM8" s="1476"/>
      <c r="IN8" s="1476"/>
      <c r="IO8" s="1476"/>
      <c r="IP8" s="1476"/>
      <c r="IQ8" s="1476"/>
      <c r="IR8" s="1476"/>
      <c r="IS8" s="1476"/>
      <c r="IT8" s="1476"/>
      <c r="IU8" s="1476"/>
      <c r="IV8" s="1476"/>
      <c r="IW8" s="1476"/>
      <c r="IX8" s="1476"/>
      <c r="IY8" s="1476"/>
      <c r="IZ8" s="1476"/>
      <c r="JA8" s="1476"/>
      <c r="JB8" s="1476"/>
      <c r="JC8" s="1476"/>
      <c r="JD8" s="1476"/>
      <c r="JE8" s="1476"/>
      <c r="JF8" s="1476"/>
      <c r="JG8" s="1476"/>
      <c r="JH8" s="1476"/>
      <c r="JI8" s="1476"/>
      <c r="JJ8" s="1476"/>
      <c r="JK8" s="1476"/>
      <c r="JL8" s="1476"/>
      <c r="JM8" s="1476"/>
      <c r="JN8" s="1476"/>
      <c r="JO8" s="1476"/>
      <c r="JP8" s="1476"/>
      <c r="JQ8" s="1476"/>
      <c r="JR8" s="1476"/>
      <c r="JS8" s="1476"/>
      <c r="JT8" s="1476"/>
      <c r="JU8" s="1476"/>
      <c r="JV8" s="1476"/>
      <c r="JW8" s="1476"/>
      <c r="JX8" s="1476"/>
      <c r="JY8" s="1476"/>
      <c r="JZ8" s="1476"/>
      <c r="KA8" s="1476"/>
      <c r="KB8" s="1476"/>
      <c r="KC8" s="1476"/>
      <c r="KD8" s="1476"/>
      <c r="KE8" s="1476"/>
      <c r="KF8" s="1476"/>
      <c r="KG8" s="1476"/>
      <c r="KH8" s="1476"/>
      <c r="KI8" s="1476"/>
      <c r="KJ8" s="1476"/>
      <c r="KK8" s="1476"/>
      <c r="KL8" s="1476"/>
      <c r="KM8" s="1476"/>
      <c r="KN8" s="1476"/>
      <c r="KO8" s="1476"/>
      <c r="KP8" s="1476"/>
      <c r="KQ8" s="1476"/>
      <c r="KR8" s="1476"/>
      <c r="KS8" s="1476"/>
      <c r="KT8" s="1476"/>
      <c r="KU8" s="1476"/>
      <c r="KV8" s="1476"/>
      <c r="KW8" s="1476"/>
      <c r="KX8" s="1476"/>
      <c r="KY8" s="1476"/>
      <c r="KZ8" s="1476"/>
      <c r="LA8" s="1476"/>
      <c r="LB8" s="1476"/>
      <c r="LC8" s="1476"/>
      <c r="LD8" s="1476"/>
      <c r="LE8" s="1476"/>
      <c r="LF8" s="1476"/>
      <c r="LG8" s="1476"/>
      <c r="LH8" s="1476"/>
      <c r="LI8" s="1476"/>
      <c r="LJ8" s="1476"/>
      <c r="LK8" s="1476"/>
      <c r="LL8" s="1476"/>
      <c r="LM8" s="1476"/>
      <c r="LN8" s="1476"/>
      <c r="LO8" s="1476"/>
      <c r="LP8" s="1476"/>
      <c r="LQ8" s="1476"/>
      <c r="LR8" s="1476"/>
      <c r="LS8" s="1476"/>
      <c r="LT8" s="1476"/>
      <c r="LU8" s="1476"/>
      <c r="LV8" s="1476"/>
      <c r="LW8" s="1476"/>
      <c r="LX8" s="1476"/>
      <c r="LY8" s="1476"/>
      <c r="LZ8" s="1476"/>
      <c r="MA8" s="1476"/>
      <c r="MB8" s="1476"/>
      <c r="MC8" s="1476"/>
      <c r="MD8" s="1476"/>
      <c r="ME8" s="1476"/>
      <c r="MF8" s="1476"/>
      <c r="MG8" s="1476"/>
      <c r="MH8" s="1476"/>
      <c r="MI8" s="1476"/>
      <c r="MJ8" s="773"/>
      <c r="MK8" s="773"/>
      <c r="ML8" s="773"/>
      <c r="MM8" s="773"/>
      <c r="MN8" s="773"/>
      <c r="MO8" s="773"/>
      <c r="MP8" s="773"/>
      <c r="MQ8" s="773"/>
      <c r="MR8" s="773"/>
      <c r="MS8" s="773"/>
      <c r="MT8" s="773"/>
      <c r="MU8" s="773"/>
      <c r="MV8" s="773"/>
      <c r="MW8" s="773"/>
      <c r="MX8" s="773"/>
      <c r="MY8" s="773"/>
    </row>
    <row r="9" spans="1:363" s="990" customFormat="1" ht="33" customHeight="1" x14ac:dyDescent="0.2">
      <c r="A9" s="1079" t="s">
        <v>1085</v>
      </c>
      <c r="B9" s="1276">
        <v>6</v>
      </c>
      <c r="C9" s="941" t="s">
        <v>1503</v>
      </c>
      <c r="D9" s="1078" t="s">
        <v>1502</v>
      </c>
      <c r="E9" s="941" t="s">
        <v>1641</v>
      </c>
      <c r="F9" s="910" t="s">
        <v>1640</v>
      </c>
      <c r="G9" s="925" t="s">
        <v>1639</v>
      </c>
      <c r="H9" s="917" t="s">
        <v>1082</v>
      </c>
      <c r="I9" s="1430" t="s">
        <v>914</v>
      </c>
      <c r="J9" s="1430" t="s">
        <v>1242</v>
      </c>
      <c r="K9" s="917" t="s">
        <v>1081</v>
      </c>
      <c r="L9" s="1013">
        <v>501920</v>
      </c>
      <c r="M9" s="1013">
        <v>0</v>
      </c>
      <c r="N9" s="1484">
        <v>501920</v>
      </c>
      <c r="O9" s="1484">
        <v>501920</v>
      </c>
      <c r="P9" s="1483">
        <v>501920</v>
      </c>
      <c r="Q9" s="1482">
        <v>501920</v>
      </c>
      <c r="R9" s="1482">
        <v>501920</v>
      </c>
      <c r="S9" s="1481">
        <v>501920</v>
      </c>
      <c r="T9" s="1362">
        <v>511257</v>
      </c>
      <c r="U9" s="1361">
        <v>511257</v>
      </c>
      <c r="V9" s="1361">
        <v>511257</v>
      </c>
      <c r="W9" s="1361">
        <v>511257</v>
      </c>
      <c r="X9" s="1361"/>
      <c r="Y9" s="1360"/>
      <c r="Z9" s="1360"/>
      <c r="AA9" s="1359"/>
      <c r="AB9" s="1476">
        <v>191</v>
      </c>
      <c r="AC9" s="1476">
        <v>191</v>
      </c>
      <c r="AD9" s="1476">
        <v>191</v>
      </c>
      <c r="AE9" s="1476">
        <v>191</v>
      </c>
      <c r="AF9" s="1476">
        <v>191</v>
      </c>
      <c r="AG9" s="1476">
        <v>191</v>
      </c>
      <c r="AH9" s="1476">
        <v>191</v>
      </c>
      <c r="AI9" s="1476">
        <v>191</v>
      </c>
      <c r="AJ9" s="1476">
        <v>191</v>
      </c>
      <c r="AK9" s="1476">
        <v>191</v>
      </c>
      <c r="AL9" s="1476">
        <v>191</v>
      </c>
      <c r="AM9" s="1476">
        <v>191</v>
      </c>
      <c r="AN9" s="1476">
        <v>191</v>
      </c>
      <c r="AO9" s="1476">
        <v>191</v>
      </c>
      <c r="AP9" s="1476">
        <v>191</v>
      </c>
      <c r="AQ9" s="1476"/>
      <c r="AR9" s="1476"/>
      <c r="AS9" s="1476"/>
      <c r="AT9" s="1476"/>
      <c r="AU9" s="1476"/>
      <c r="AV9" s="1476"/>
      <c r="AW9" s="1476"/>
      <c r="AX9" s="1476"/>
      <c r="AY9" s="1476"/>
      <c r="AZ9" s="1476"/>
      <c r="BA9" s="1476"/>
      <c r="BB9" s="1476"/>
      <c r="BC9" s="1476"/>
      <c r="BD9" s="1476"/>
      <c r="BE9" s="1476"/>
      <c r="BF9" s="1476"/>
      <c r="BG9" s="1476"/>
      <c r="BH9" s="1476"/>
      <c r="BI9" s="1476"/>
      <c r="BJ9" s="1476"/>
      <c r="BK9" s="1476"/>
      <c r="BL9" s="1476"/>
      <c r="BM9" s="1476"/>
      <c r="BN9" s="1476"/>
      <c r="BO9" s="1476"/>
      <c r="BP9" s="1476"/>
      <c r="BQ9" s="1476"/>
      <c r="BR9" s="1476"/>
      <c r="BS9" s="1476"/>
      <c r="BT9" s="1476"/>
      <c r="BU9" s="1476"/>
      <c r="BV9" s="1476"/>
      <c r="BW9" s="1476"/>
      <c r="BX9" s="1476"/>
      <c r="BY9" s="1476"/>
      <c r="BZ9" s="1476"/>
      <c r="CA9" s="1476"/>
      <c r="CB9" s="1476"/>
      <c r="CC9" s="1476"/>
      <c r="CD9" s="1476"/>
      <c r="CE9" s="1476"/>
      <c r="CF9" s="1476"/>
      <c r="CG9" s="1476"/>
      <c r="CH9" s="1476"/>
      <c r="CI9" s="1476"/>
      <c r="CJ9" s="1476"/>
      <c r="CK9" s="1476"/>
      <c r="CL9" s="1476"/>
      <c r="CM9" s="1476"/>
      <c r="CN9" s="1476"/>
      <c r="CO9" s="1476"/>
      <c r="CP9" s="1476"/>
      <c r="CQ9" s="1476"/>
      <c r="CR9" s="1476"/>
      <c r="CS9" s="1476"/>
      <c r="CT9" s="1476"/>
      <c r="CU9" s="1476"/>
      <c r="CV9" s="1476"/>
      <c r="CW9" s="1476"/>
      <c r="CX9" s="1476"/>
      <c r="CY9" s="1476"/>
      <c r="CZ9" s="1480"/>
      <c r="DA9" s="1476"/>
      <c r="DB9" s="1476"/>
      <c r="DC9" s="1476"/>
      <c r="DD9" s="1476"/>
      <c r="DE9" s="1476"/>
      <c r="DF9" s="1476"/>
      <c r="DG9" s="1476"/>
      <c r="DH9" s="1476"/>
      <c r="DI9" s="1476"/>
      <c r="DJ9" s="1480"/>
      <c r="DK9" s="1480"/>
      <c r="DL9" s="1480"/>
      <c r="DM9" s="1480"/>
      <c r="DN9" s="1480"/>
      <c r="DO9" s="1476"/>
      <c r="DP9" s="1476"/>
      <c r="DQ9" s="1476"/>
      <c r="DR9" s="1476"/>
      <c r="DS9" s="1476"/>
      <c r="DT9" s="1476"/>
      <c r="DU9" s="1476"/>
      <c r="DV9" s="1476"/>
      <c r="DW9" s="1476"/>
      <c r="DX9" s="1476"/>
      <c r="DY9" s="1476"/>
      <c r="DZ9" s="1476"/>
      <c r="EA9" s="1476"/>
      <c r="EB9" s="1476"/>
      <c r="EC9" s="1476"/>
      <c r="ED9" s="1476"/>
      <c r="EE9" s="1476"/>
      <c r="EF9" s="1476"/>
      <c r="EG9" s="1476"/>
      <c r="EH9" s="1476"/>
      <c r="EI9" s="1476"/>
      <c r="EJ9" s="1479"/>
      <c r="EK9" s="1479"/>
      <c r="EL9" s="1479"/>
      <c r="EM9" s="1479"/>
      <c r="EN9" s="1479"/>
      <c r="EO9" s="1479"/>
      <c r="EP9" s="1479"/>
      <c r="EQ9" s="1479"/>
      <c r="ER9" s="1479"/>
      <c r="ES9" s="1476"/>
      <c r="ET9" s="1476"/>
      <c r="EU9" s="1476"/>
      <c r="EV9" s="1476"/>
      <c r="EW9" s="1478"/>
      <c r="EX9" s="1477"/>
      <c r="EY9" s="1477"/>
      <c r="EZ9" s="1477"/>
      <c r="FA9" s="1477"/>
      <c r="FB9" s="1477"/>
      <c r="FC9" s="1476"/>
      <c r="FD9" s="1476"/>
      <c r="FE9" s="1476"/>
      <c r="FF9" s="1476"/>
      <c r="FG9" s="1476"/>
      <c r="FH9" s="1476"/>
      <c r="FI9" s="1476"/>
      <c r="FJ9" s="1476"/>
      <c r="FK9" s="1476"/>
      <c r="FL9" s="1476"/>
      <c r="FM9" s="1476"/>
      <c r="FN9" s="1476"/>
      <c r="FO9" s="1476"/>
      <c r="FP9" s="1476"/>
      <c r="FQ9" s="1476"/>
      <c r="FR9" s="1476"/>
      <c r="FS9" s="1476"/>
      <c r="FT9" s="1476"/>
      <c r="FU9" s="1476"/>
      <c r="FV9" s="1476"/>
      <c r="FW9" s="1476"/>
      <c r="FX9" s="1476"/>
      <c r="FY9" s="1476"/>
      <c r="FZ9" s="1476"/>
      <c r="GA9" s="1476"/>
      <c r="GB9" s="1476"/>
      <c r="GC9" s="1476"/>
      <c r="GD9" s="1476"/>
      <c r="GE9" s="1476"/>
      <c r="GF9" s="1476"/>
      <c r="GG9" s="1476"/>
      <c r="GH9" s="1476"/>
      <c r="GI9" s="1476"/>
      <c r="GJ9" s="1476"/>
      <c r="GK9" s="1476"/>
      <c r="GL9" s="1476"/>
      <c r="GM9" s="1476"/>
      <c r="GN9" s="1476"/>
      <c r="GO9" s="1476"/>
      <c r="GP9" s="1476"/>
      <c r="GQ9" s="1476"/>
      <c r="GR9" s="1476"/>
      <c r="GS9" s="1476"/>
      <c r="GT9" s="1476"/>
      <c r="GU9" s="1476"/>
      <c r="GV9" s="1476"/>
      <c r="GW9" s="1476"/>
      <c r="GX9" s="1476"/>
      <c r="GY9" s="1476"/>
      <c r="GZ9" s="1476"/>
      <c r="HA9" s="1476"/>
      <c r="HB9" s="1476"/>
      <c r="HC9" s="1476"/>
      <c r="HD9" s="1476"/>
      <c r="HE9" s="1476"/>
      <c r="HF9" s="1476"/>
      <c r="HG9" s="1476"/>
      <c r="HH9" s="1476"/>
      <c r="HI9" s="1476"/>
      <c r="HJ9" s="1476"/>
      <c r="HK9" s="1476"/>
      <c r="HL9" s="1476"/>
      <c r="HM9" s="1476"/>
      <c r="HN9" s="1476"/>
      <c r="HO9" s="1476"/>
      <c r="HP9" s="1476"/>
      <c r="HQ9" s="1476"/>
      <c r="HR9" s="1476"/>
      <c r="HS9" s="1476"/>
      <c r="HT9" s="1476"/>
      <c r="HU9" s="1476"/>
      <c r="HV9" s="1476"/>
      <c r="HW9" s="1476"/>
      <c r="HX9" s="1476"/>
      <c r="HY9" s="1476"/>
      <c r="HZ9" s="1476"/>
      <c r="IA9" s="1476"/>
      <c r="IB9" s="1476"/>
      <c r="IC9" s="1476"/>
      <c r="ID9" s="1476"/>
      <c r="IE9" s="1476"/>
      <c r="IF9" s="1476"/>
      <c r="IG9" s="1476"/>
      <c r="IH9" s="1476"/>
      <c r="II9" s="1476"/>
      <c r="IJ9" s="1476"/>
      <c r="IK9" s="1476"/>
      <c r="IL9" s="1476"/>
      <c r="IM9" s="1476"/>
      <c r="IN9" s="1476"/>
      <c r="IO9" s="1476"/>
      <c r="IP9" s="1476"/>
      <c r="IQ9" s="1476"/>
      <c r="IR9" s="1476"/>
      <c r="IS9" s="1476"/>
      <c r="IT9" s="1476"/>
      <c r="IU9" s="1476"/>
      <c r="IV9" s="1476"/>
      <c r="IW9" s="1476"/>
      <c r="IX9" s="1476"/>
      <c r="IY9" s="1476"/>
      <c r="IZ9" s="1476"/>
      <c r="JA9" s="1476"/>
      <c r="JB9" s="1476"/>
      <c r="JC9" s="1476"/>
      <c r="JD9" s="1476"/>
      <c r="JE9" s="1476"/>
      <c r="JF9" s="1476"/>
      <c r="JG9" s="1476"/>
      <c r="JH9" s="1476"/>
      <c r="JI9" s="1476"/>
      <c r="JJ9" s="1476"/>
      <c r="JK9" s="1476"/>
      <c r="JL9" s="1476"/>
      <c r="JM9" s="1476"/>
      <c r="JN9" s="1476"/>
      <c r="JO9" s="1476"/>
      <c r="JP9" s="1476"/>
      <c r="JQ9" s="1476"/>
      <c r="JR9" s="1476"/>
      <c r="JS9" s="1476"/>
      <c r="JT9" s="1476"/>
      <c r="JU9" s="1476"/>
      <c r="JV9" s="1476"/>
      <c r="JW9" s="1476"/>
      <c r="JX9" s="1476"/>
      <c r="JY9" s="1476"/>
      <c r="JZ9" s="1476"/>
      <c r="KA9" s="1476"/>
      <c r="KB9" s="1476"/>
      <c r="KC9" s="1476"/>
      <c r="KD9" s="1476"/>
      <c r="KE9" s="1476"/>
      <c r="KF9" s="1476"/>
      <c r="KG9" s="1476"/>
      <c r="KH9" s="1476"/>
      <c r="KI9" s="1476"/>
      <c r="KJ9" s="1476"/>
      <c r="KK9" s="1476"/>
      <c r="KL9" s="1476"/>
      <c r="KM9" s="1476"/>
      <c r="KN9" s="1476"/>
      <c r="KO9" s="1476"/>
      <c r="KP9" s="1476"/>
      <c r="KQ9" s="1476"/>
      <c r="KR9" s="1476"/>
      <c r="KS9" s="1476"/>
      <c r="KT9" s="1476"/>
      <c r="KU9" s="1476"/>
      <c r="KV9" s="1476"/>
      <c r="KW9" s="1476"/>
      <c r="KX9" s="1476"/>
      <c r="KY9" s="1476"/>
      <c r="KZ9" s="1476"/>
      <c r="LA9" s="1476"/>
      <c r="LB9" s="1476"/>
      <c r="LC9" s="1476"/>
      <c r="LD9" s="1476"/>
      <c r="LE9" s="1476"/>
      <c r="LF9" s="1476"/>
      <c r="LG9" s="1476"/>
      <c r="LH9" s="1476"/>
      <c r="LI9" s="1476"/>
      <c r="LJ9" s="1476"/>
      <c r="LK9" s="1476"/>
      <c r="LL9" s="1476"/>
      <c r="LM9" s="1476"/>
      <c r="LN9" s="1476"/>
      <c r="LO9" s="1476"/>
      <c r="LP9" s="1476"/>
      <c r="LQ9" s="1476"/>
      <c r="LR9" s="1476"/>
      <c r="LS9" s="1476"/>
      <c r="LT9" s="1476"/>
      <c r="LU9" s="1476"/>
      <c r="LV9" s="1476"/>
      <c r="LW9" s="1476"/>
      <c r="LX9" s="1476"/>
      <c r="LY9" s="1476"/>
      <c r="LZ9" s="1476"/>
      <c r="MA9" s="1476"/>
      <c r="MB9" s="1476"/>
      <c r="MC9" s="1476"/>
      <c r="MD9" s="1476"/>
      <c r="ME9" s="1476"/>
      <c r="MF9" s="1476"/>
      <c r="MG9" s="1476"/>
      <c r="MH9" s="1476"/>
      <c r="MI9" s="1476"/>
      <c r="MJ9" s="773"/>
      <c r="MK9" s="773"/>
      <c r="ML9" s="773"/>
      <c r="MM9" s="773"/>
      <c r="MN9" s="773"/>
      <c r="MO9" s="773"/>
      <c r="MP9" s="773"/>
      <c r="MQ9" s="773"/>
      <c r="MR9" s="773"/>
      <c r="MS9" s="773"/>
      <c r="MT9" s="773"/>
      <c r="MU9" s="773"/>
      <c r="MV9" s="773"/>
      <c r="MW9" s="773"/>
      <c r="MX9" s="773"/>
      <c r="MY9" s="773"/>
    </row>
    <row r="10" spans="1:363" s="990" customFormat="1" ht="108" customHeight="1" x14ac:dyDescent="0.2">
      <c r="A10" s="942" t="s">
        <v>1325</v>
      </c>
      <c r="B10" s="1276">
        <v>7</v>
      </c>
      <c r="C10" s="941" t="s">
        <v>904</v>
      </c>
      <c r="D10" s="1078" t="s">
        <v>1638</v>
      </c>
      <c r="E10" s="941" t="s">
        <v>1019</v>
      </c>
      <c r="F10" s="910" t="s">
        <v>1637</v>
      </c>
      <c r="G10" s="910"/>
      <c r="H10" s="916" t="s">
        <v>915</v>
      </c>
      <c r="I10" s="916" t="s">
        <v>1226</v>
      </c>
      <c r="J10" s="1442" t="s">
        <v>1225</v>
      </c>
      <c r="K10" s="916" t="s">
        <v>896</v>
      </c>
      <c r="L10" s="1475"/>
      <c r="M10" s="1475"/>
      <c r="N10" s="1005"/>
      <c r="O10" s="1005"/>
      <c r="P10" s="1285"/>
      <c r="Q10" s="1073"/>
      <c r="R10" s="1073"/>
      <c r="S10" s="1474"/>
      <c r="T10" s="1073"/>
      <c r="U10" s="1077"/>
      <c r="V10" s="1077"/>
      <c r="W10" s="1077"/>
      <c r="X10" s="1077" t="s">
        <v>1636</v>
      </c>
      <c r="Y10" s="916"/>
      <c r="Z10" s="916"/>
      <c r="AA10" s="1197"/>
      <c r="AB10" s="991"/>
      <c r="AC10" s="991"/>
      <c r="AD10" s="991"/>
      <c r="AE10" s="991"/>
      <c r="AF10" s="991"/>
      <c r="AG10" s="991"/>
      <c r="AH10" s="991"/>
      <c r="AI10" s="991"/>
      <c r="AJ10" s="991"/>
      <c r="AK10" s="991"/>
      <c r="AL10" s="991">
        <v>0</v>
      </c>
      <c r="AM10" s="991" t="s">
        <v>1635</v>
      </c>
      <c r="AN10" s="916">
        <v>0</v>
      </c>
      <c r="AO10" s="991" t="s">
        <v>1634</v>
      </c>
      <c r="AP10" s="991" t="s">
        <v>1633</v>
      </c>
      <c r="AQ10" s="991"/>
      <c r="AR10" s="991"/>
      <c r="AS10" s="991"/>
      <c r="AT10" s="991"/>
      <c r="AU10" s="991"/>
      <c r="AV10" s="991"/>
      <c r="AW10" s="991"/>
      <c r="AX10" s="991"/>
      <c r="AY10" s="991"/>
      <c r="AZ10" s="991"/>
      <c r="BA10" s="991"/>
      <c r="BB10" s="991"/>
      <c r="BC10" s="991"/>
      <c r="BD10" s="916"/>
      <c r="BE10" s="916"/>
      <c r="BF10" s="916"/>
      <c r="BG10" s="991"/>
      <c r="BH10" s="991"/>
      <c r="BI10" s="991"/>
      <c r="BJ10" s="991"/>
      <c r="BK10" s="991"/>
      <c r="BL10" s="991"/>
      <c r="BM10" s="991"/>
      <c r="BN10" s="991"/>
      <c r="BO10" s="991"/>
      <c r="BP10" s="991"/>
      <c r="BQ10" s="991"/>
      <c r="BR10" s="991"/>
      <c r="BS10" s="991"/>
      <c r="BT10" s="991"/>
      <c r="BU10" s="991"/>
      <c r="BV10" s="991"/>
      <c r="BW10" s="991"/>
      <c r="BX10" s="991"/>
      <c r="BY10" s="991"/>
      <c r="BZ10" s="991"/>
      <c r="CA10" s="991"/>
      <c r="CB10" s="991"/>
      <c r="CC10" s="991"/>
      <c r="CD10" s="991"/>
      <c r="CE10" s="991"/>
      <c r="CF10" s="991"/>
      <c r="CG10" s="991"/>
      <c r="CH10" s="991"/>
      <c r="CI10" s="991"/>
      <c r="CJ10" s="991"/>
      <c r="CK10" s="991"/>
      <c r="CL10" s="991"/>
      <c r="CM10" s="991"/>
      <c r="CN10" s="991"/>
      <c r="CO10" s="991"/>
      <c r="CP10" s="991"/>
      <c r="CQ10" s="991"/>
      <c r="CR10" s="991"/>
      <c r="CS10" s="991"/>
      <c r="CT10" s="991"/>
      <c r="CU10" s="991"/>
      <c r="CV10" s="991"/>
      <c r="CW10" s="916"/>
      <c r="CX10" s="916"/>
      <c r="CY10" s="910"/>
      <c r="CZ10" s="1008"/>
      <c r="DA10" s="993"/>
      <c r="DB10" s="993"/>
      <c r="DC10" s="993"/>
      <c r="DD10" s="993"/>
      <c r="DE10" s="993"/>
      <c r="DF10" s="993"/>
      <c r="DG10" s="993"/>
      <c r="DH10" s="993"/>
      <c r="DI10" s="993"/>
      <c r="DJ10" s="993"/>
      <c r="DK10" s="993"/>
      <c r="DL10" s="916"/>
      <c r="DM10" s="910"/>
      <c r="DN10" s="910"/>
      <c r="DO10" s="991"/>
      <c r="DP10" s="991"/>
      <c r="DQ10" s="991"/>
      <c r="DR10" s="991"/>
      <c r="DS10" s="991"/>
      <c r="DT10" s="991"/>
      <c r="DU10" s="991"/>
      <c r="DV10" s="991"/>
      <c r="DW10" s="991"/>
      <c r="DX10" s="991"/>
      <c r="DY10" s="991"/>
      <c r="DZ10" s="991"/>
      <c r="EA10" s="991"/>
      <c r="EB10" s="910"/>
      <c r="EC10" s="991"/>
      <c r="ED10" s="993"/>
      <c r="EE10" s="993"/>
      <c r="EF10" s="993"/>
      <c r="EG10" s="993"/>
      <c r="EH10" s="993"/>
      <c r="EI10" s="993"/>
      <c r="EJ10" s="917"/>
      <c r="EK10" s="917"/>
      <c r="EL10" s="917"/>
      <c r="EM10" s="917"/>
      <c r="EN10" s="917"/>
      <c r="EO10" s="917"/>
      <c r="EP10" s="916"/>
      <c r="EQ10" s="917"/>
      <c r="ER10" s="917"/>
      <c r="ES10" s="1076"/>
      <c r="ET10" s="1076"/>
      <c r="EU10" s="1076"/>
      <c r="EV10" s="1076"/>
      <c r="EW10" s="1233"/>
      <c r="EX10" s="1473"/>
      <c r="EY10" s="1473"/>
      <c r="EZ10" s="1473"/>
      <c r="FA10" s="1473"/>
      <c r="FB10" s="1473"/>
      <c r="FC10" s="1473"/>
      <c r="FD10" s="1472"/>
      <c r="FE10" s="991"/>
      <c r="FF10" s="917"/>
      <c r="FG10" s="917"/>
      <c r="FH10" s="991"/>
      <c r="FI10" s="991"/>
      <c r="FJ10" s="991"/>
      <c r="FK10" s="991"/>
      <c r="FL10" s="991"/>
      <c r="FM10" s="991"/>
      <c r="FN10" s="991"/>
      <c r="FO10" s="991"/>
      <c r="FP10" s="991"/>
      <c r="FQ10" s="991"/>
      <c r="FR10" s="991"/>
      <c r="FS10" s="991"/>
      <c r="FT10" s="916"/>
      <c r="FU10" s="985"/>
      <c r="FV10" s="916"/>
      <c r="FW10" s="991"/>
      <c r="FX10" s="991"/>
      <c r="FY10" s="991"/>
      <c r="FZ10" s="991"/>
      <c r="GA10" s="991"/>
      <c r="GB10" s="991"/>
      <c r="GC10" s="991"/>
      <c r="GD10" s="991"/>
      <c r="GE10" s="991"/>
      <c r="GF10" s="991"/>
      <c r="GG10" s="991"/>
      <c r="GH10" s="991"/>
      <c r="GI10" s="916"/>
      <c r="GJ10" s="916"/>
      <c r="GK10" s="916"/>
      <c r="GL10" s="991"/>
      <c r="GM10" s="991"/>
      <c r="GN10" s="991"/>
      <c r="GO10" s="991"/>
      <c r="GP10" s="991"/>
      <c r="GQ10" s="991"/>
      <c r="GR10" s="991"/>
      <c r="GS10" s="991"/>
      <c r="GT10" s="991"/>
      <c r="GU10" s="991"/>
      <c r="GV10" s="991"/>
      <c r="GW10" s="991"/>
      <c r="GX10" s="916"/>
      <c r="GY10" s="916"/>
      <c r="GZ10" s="916"/>
      <c r="HA10" s="991"/>
      <c r="HB10" s="991"/>
      <c r="HC10" s="991"/>
      <c r="HD10" s="991"/>
      <c r="HE10" s="991"/>
      <c r="HF10" s="991"/>
      <c r="HG10" s="991"/>
      <c r="HH10" s="991"/>
      <c r="HI10" s="991"/>
      <c r="HJ10" s="991"/>
      <c r="HK10" s="991"/>
      <c r="HL10" s="991"/>
      <c r="HM10" s="916"/>
      <c r="HN10" s="985"/>
      <c r="HO10" s="916"/>
      <c r="HP10" s="962"/>
      <c r="HQ10" s="962"/>
      <c r="HR10" s="962"/>
      <c r="HS10" s="962"/>
      <c r="HT10" s="962"/>
      <c r="HU10" s="962"/>
      <c r="HV10" s="962"/>
      <c r="HW10" s="962"/>
      <c r="HX10" s="962"/>
      <c r="HY10" s="968"/>
      <c r="HZ10" s="1044"/>
      <c r="IA10" s="968"/>
      <c r="IB10" s="916"/>
      <c r="IC10" s="910"/>
      <c r="ID10" s="910"/>
      <c r="IE10" s="962"/>
      <c r="IF10" s="962"/>
      <c r="IG10" s="962"/>
      <c r="IH10" s="962"/>
      <c r="II10" s="962"/>
      <c r="IJ10" s="962"/>
      <c r="IK10" s="962"/>
      <c r="IL10" s="962"/>
      <c r="IM10" s="962"/>
      <c r="IN10" s="962"/>
      <c r="IO10" s="962"/>
      <c r="IP10" s="1371"/>
      <c r="IQ10" s="916"/>
      <c r="IR10" s="917"/>
      <c r="IS10" s="917"/>
      <c r="IT10" s="962"/>
      <c r="IU10" s="962"/>
      <c r="IV10" s="962"/>
      <c r="IW10" s="962"/>
      <c r="IX10" s="962"/>
      <c r="IY10" s="962"/>
      <c r="IZ10" s="962"/>
      <c r="JA10" s="962"/>
      <c r="JB10" s="962"/>
      <c r="JC10" s="962"/>
      <c r="JD10" s="962"/>
      <c r="JE10" s="1471"/>
      <c r="JF10" s="916"/>
      <c r="JG10" s="910"/>
      <c r="JH10" s="969"/>
      <c r="JI10" s="962"/>
      <c r="JJ10" s="962"/>
      <c r="JK10" s="962"/>
      <c r="JL10" s="962"/>
      <c r="JM10" s="962"/>
      <c r="JN10" s="962"/>
      <c r="JO10" s="962"/>
      <c r="JP10" s="962"/>
      <c r="JQ10" s="962"/>
      <c r="JR10" s="962"/>
      <c r="JS10" s="962"/>
      <c r="JT10" s="1371"/>
      <c r="JU10" s="916"/>
      <c r="JV10" s="962"/>
      <c r="JW10" s="969"/>
      <c r="JX10" s="962"/>
      <c r="JY10" s="962"/>
      <c r="JZ10" s="962"/>
      <c r="KA10" s="962"/>
      <c r="KB10" s="962"/>
      <c r="KC10" s="962"/>
      <c r="KD10" s="962"/>
      <c r="KE10" s="962"/>
      <c r="KF10" s="962"/>
      <c r="KG10" s="962"/>
      <c r="KH10" s="962"/>
      <c r="KI10" s="1470"/>
      <c r="KJ10" s="943"/>
      <c r="KK10" s="910"/>
      <c r="KL10" s="910"/>
      <c r="KM10" s="962"/>
      <c r="KN10" s="962"/>
      <c r="KO10" s="962"/>
      <c r="KP10" s="962"/>
      <c r="KQ10" s="962"/>
      <c r="KR10" s="962"/>
      <c r="KS10" s="962"/>
      <c r="KT10" s="962"/>
      <c r="KU10" s="962"/>
      <c r="KV10" s="962"/>
      <c r="KW10" s="962"/>
      <c r="KX10" s="962"/>
      <c r="KY10" s="916"/>
      <c r="KZ10" s="917"/>
      <c r="LA10" s="917"/>
      <c r="LB10" s="1067"/>
      <c r="LC10" s="993"/>
      <c r="LD10" s="993"/>
      <c r="LE10" s="993"/>
      <c r="LF10" s="993"/>
      <c r="LG10" s="993"/>
      <c r="LH10" s="993"/>
      <c r="LI10" s="993"/>
      <c r="LJ10" s="993"/>
      <c r="LK10" s="993"/>
      <c r="LL10" s="1279"/>
      <c r="LM10" s="945"/>
      <c r="LN10" s="945"/>
      <c r="LO10" s="945"/>
      <c r="LP10" s="1469"/>
      <c r="LQ10" s="1067"/>
      <c r="LR10" s="991"/>
      <c r="LS10" s="1067"/>
      <c r="LT10" s="993"/>
      <c r="LU10" s="993"/>
      <c r="LV10" s="993"/>
      <c r="LW10" s="993"/>
      <c r="LX10" s="993"/>
      <c r="LY10" s="993"/>
      <c r="LZ10" s="993"/>
      <c r="MA10" s="993"/>
      <c r="MB10" s="993"/>
      <c r="MC10" s="1279"/>
      <c r="MD10" s="945"/>
      <c r="ME10" s="945"/>
      <c r="MF10" s="945"/>
      <c r="MG10" s="1469"/>
      <c r="MH10" s="1067"/>
      <c r="MI10" s="991"/>
      <c r="MJ10" s="773"/>
      <c r="MK10" s="773"/>
      <c r="ML10" s="773"/>
      <c r="MM10" s="773"/>
      <c r="MN10" s="773"/>
      <c r="MO10" s="773"/>
      <c r="MP10" s="773"/>
      <c r="MQ10" s="773"/>
      <c r="MR10" s="773"/>
      <c r="MS10" s="773"/>
      <c r="MT10" s="773"/>
      <c r="MU10" s="773"/>
      <c r="MV10" s="773"/>
      <c r="MW10" s="773"/>
      <c r="MX10" s="773"/>
      <c r="MY10" s="773"/>
    </row>
    <row r="11" spans="1:363" s="990" customFormat="1" ht="39.200000000000003" customHeight="1" x14ac:dyDescent="0.2">
      <c r="A11" s="1079" t="s">
        <v>1085</v>
      </c>
      <c r="B11" s="952">
        <v>8</v>
      </c>
      <c r="C11" s="941" t="s">
        <v>904</v>
      </c>
      <c r="D11" s="1078" t="s">
        <v>1632</v>
      </c>
      <c r="E11" s="941" t="s">
        <v>1631</v>
      </c>
      <c r="F11" s="910" t="s">
        <v>1630</v>
      </c>
      <c r="G11" s="1468" t="s">
        <v>1629</v>
      </c>
      <c r="H11" s="934"/>
      <c r="I11" s="934"/>
      <c r="J11" s="1285"/>
      <c r="K11" s="917"/>
      <c r="L11" s="1467" t="s">
        <v>1628</v>
      </c>
      <c r="M11" s="1466"/>
      <c r="N11" s="1465" t="s">
        <v>1628</v>
      </c>
      <c r="O11" s="1465" t="s">
        <v>1628</v>
      </c>
      <c r="P11" s="1464" t="s">
        <v>1628</v>
      </c>
      <c r="Q11" s="1460" t="s">
        <v>1628</v>
      </c>
      <c r="R11" s="1460" t="s">
        <v>1628</v>
      </c>
      <c r="S11" s="1463" t="s">
        <v>1628</v>
      </c>
      <c r="T11" s="1460" t="s">
        <v>1628</v>
      </c>
      <c r="U11" s="1459" t="s">
        <v>1628</v>
      </c>
      <c r="V11" s="1459" t="s">
        <v>1628</v>
      </c>
      <c r="W11" s="1459"/>
      <c r="X11" s="1459"/>
      <c r="Y11" s="943"/>
      <c r="Z11" s="943"/>
      <c r="AA11" s="916" t="s">
        <v>1627</v>
      </c>
      <c r="AB11" s="991">
        <v>0</v>
      </c>
      <c r="AC11" s="991">
        <v>0</v>
      </c>
      <c r="AD11" s="991">
        <v>0</v>
      </c>
      <c r="AE11" s="991">
        <v>0</v>
      </c>
      <c r="AF11" s="991">
        <v>0</v>
      </c>
      <c r="AG11" s="991">
        <v>0</v>
      </c>
      <c r="AH11" s="991">
        <v>0</v>
      </c>
      <c r="AI11" s="991">
        <v>0</v>
      </c>
      <c r="AJ11" s="991">
        <v>0</v>
      </c>
      <c r="AK11" s="991"/>
      <c r="AL11" s="991"/>
      <c r="AM11" s="991"/>
      <c r="AN11" s="916">
        <v>0</v>
      </c>
      <c r="AO11" s="916">
        <v>0</v>
      </c>
      <c r="AP11" s="916">
        <v>0</v>
      </c>
      <c r="AQ11" s="916"/>
      <c r="AR11" s="916"/>
      <c r="AS11" s="916"/>
      <c r="AT11" s="916"/>
      <c r="AU11" s="916"/>
      <c r="AV11" s="916"/>
      <c r="AW11" s="916"/>
      <c r="AX11" s="916"/>
      <c r="AY11" s="916"/>
      <c r="AZ11" s="916"/>
      <c r="BA11" s="916"/>
      <c r="BB11" s="916"/>
      <c r="BC11" s="916"/>
      <c r="BD11" s="916"/>
      <c r="BE11" s="916"/>
      <c r="BF11" s="916"/>
      <c r="BG11" s="991"/>
      <c r="BH11" s="991"/>
      <c r="BI11" s="991"/>
      <c r="BJ11" s="991"/>
      <c r="BK11" s="991"/>
      <c r="BL11" s="991"/>
      <c r="BM11" s="991"/>
      <c r="BN11" s="991"/>
      <c r="BO11" s="991"/>
      <c r="BP11" s="991"/>
      <c r="BQ11" s="991"/>
      <c r="BR11" s="991"/>
      <c r="BS11" s="991"/>
      <c r="BT11" s="991"/>
      <c r="BU11" s="991"/>
      <c r="BV11" s="945"/>
      <c r="BW11" s="945"/>
      <c r="BX11" s="945"/>
      <c r="BY11" s="945"/>
      <c r="BZ11" s="945"/>
      <c r="CA11" s="945"/>
      <c r="CB11" s="945"/>
      <c r="CC11" s="945"/>
      <c r="CD11" s="945"/>
      <c r="CE11" s="945"/>
      <c r="CF11" s="945"/>
      <c r="CG11" s="945"/>
      <c r="CH11" s="991"/>
      <c r="CI11" s="991"/>
      <c r="CJ11" s="991"/>
      <c r="CK11" s="991"/>
      <c r="CL11" s="991"/>
      <c r="CM11" s="991"/>
      <c r="CN11" s="991"/>
      <c r="CO11" s="991"/>
      <c r="CP11" s="991"/>
      <c r="CQ11" s="991"/>
      <c r="CR11" s="991"/>
      <c r="CS11" s="991"/>
      <c r="CT11" s="991"/>
      <c r="CU11" s="991"/>
      <c r="CV11" s="991"/>
      <c r="CW11" s="916"/>
      <c r="CX11" s="916"/>
      <c r="CY11" s="916"/>
      <c r="CZ11" s="945"/>
      <c r="DA11" s="945"/>
      <c r="DB11" s="945"/>
      <c r="DC11" s="945"/>
      <c r="DD11" s="945"/>
      <c r="DE11" s="945"/>
      <c r="DF11" s="945"/>
      <c r="DG11" s="945"/>
      <c r="DH11" s="945"/>
      <c r="DI11" s="945"/>
      <c r="DJ11" s="945"/>
      <c r="DK11" s="945"/>
      <c r="DL11" s="916"/>
      <c r="DM11" s="916"/>
      <c r="DN11" s="916"/>
      <c r="DO11" s="991"/>
      <c r="DP11" s="991"/>
      <c r="DQ11" s="991"/>
      <c r="DR11" s="991"/>
      <c r="DS11" s="991"/>
      <c r="DT11" s="991"/>
      <c r="DU11" s="991"/>
      <c r="DV11" s="991"/>
      <c r="DW11" s="991"/>
      <c r="DX11" s="991"/>
      <c r="DY11" s="991"/>
      <c r="DZ11" s="991"/>
      <c r="EA11" s="991"/>
      <c r="EB11" s="991"/>
      <c r="EC11" s="991"/>
      <c r="ED11" s="916"/>
      <c r="EE11" s="916"/>
      <c r="EF11" s="916"/>
      <c r="EG11" s="916"/>
      <c r="EH11" s="916"/>
      <c r="EI11" s="916"/>
      <c r="EJ11" s="916"/>
      <c r="EK11" s="916"/>
      <c r="EL11" s="916"/>
      <c r="EM11" s="916"/>
      <c r="EN11" s="916"/>
      <c r="EO11" s="916"/>
      <c r="EP11" s="916"/>
      <c r="EQ11" s="916"/>
      <c r="ER11" s="916"/>
      <c r="ES11" s="991"/>
      <c r="ET11" s="991"/>
      <c r="EU11" s="991"/>
      <c r="EV11" s="991"/>
      <c r="EW11" s="991"/>
      <c r="EX11" s="991"/>
      <c r="EY11" s="991"/>
      <c r="EZ11" s="991"/>
      <c r="FA11" s="991"/>
      <c r="FB11" s="991"/>
      <c r="FC11" s="991"/>
      <c r="FD11" s="991"/>
      <c r="FE11" s="991"/>
      <c r="FF11" s="991"/>
      <c r="FG11" s="991"/>
      <c r="FH11" s="945"/>
      <c r="FI11" s="945"/>
      <c r="FJ11" s="945"/>
      <c r="FK11" s="945"/>
      <c r="FL11" s="945"/>
      <c r="FM11" s="945"/>
      <c r="FN11" s="945"/>
      <c r="FO11" s="945"/>
      <c r="FP11" s="945"/>
      <c r="FQ11" s="918"/>
      <c r="FR11" s="918"/>
      <c r="FS11" s="918"/>
      <c r="FT11" s="916"/>
      <c r="FU11" s="916"/>
      <c r="FV11" s="916"/>
      <c r="FW11" s="991"/>
      <c r="FX11" s="991"/>
      <c r="FY11" s="991"/>
      <c r="FZ11" s="991"/>
      <c r="GA11" s="991"/>
      <c r="GB11" s="991"/>
      <c r="GC11" s="991"/>
      <c r="GD11" s="991"/>
      <c r="GE11" s="991"/>
      <c r="GF11" s="917"/>
      <c r="GG11" s="917"/>
      <c r="GH11" s="917"/>
      <c r="GI11" s="916"/>
      <c r="GJ11" s="916"/>
      <c r="GK11" s="916"/>
      <c r="GL11" s="991"/>
      <c r="GM11" s="991"/>
      <c r="GN11" s="991"/>
      <c r="GO11" s="991"/>
      <c r="GP11" s="991"/>
      <c r="GQ11" s="991"/>
      <c r="GR11" s="991"/>
      <c r="GS11" s="991"/>
      <c r="GT11" s="991"/>
      <c r="GU11" s="917"/>
      <c r="GV11" s="917"/>
      <c r="GW11" s="917"/>
      <c r="GX11" s="916"/>
      <c r="GY11" s="916"/>
      <c r="GZ11" s="916"/>
      <c r="HA11" s="991"/>
      <c r="HB11" s="991"/>
      <c r="HC11" s="991"/>
      <c r="HD11" s="991"/>
      <c r="HE11" s="991"/>
      <c r="HF11" s="991"/>
      <c r="HG11" s="991"/>
      <c r="HH11" s="991"/>
      <c r="HI11" s="991"/>
      <c r="HJ11" s="917"/>
      <c r="HK11" s="917"/>
      <c r="HL11" s="917"/>
      <c r="HM11" s="916"/>
      <c r="HN11" s="916"/>
      <c r="HO11" s="916"/>
      <c r="HP11" s="991"/>
      <c r="HQ11" s="991"/>
      <c r="HR11" s="991"/>
      <c r="HS11" s="991"/>
      <c r="HT11" s="991"/>
      <c r="HU11" s="991"/>
      <c r="HV11" s="991"/>
      <c r="HW11" s="991"/>
      <c r="HX11" s="991"/>
      <c r="HY11" s="991"/>
      <c r="HZ11" s="991"/>
      <c r="IA11" s="991"/>
      <c r="IB11" s="991"/>
      <c r="IC11" s="991"/>
      <c r="ID11" s="991"/>
      <c r="IE11" s="991"/>
      <c r="IF11" s="991"/>
      <c r="IG11" s="991"/>
      <c r="IH11" s="991"/>
      <c r="II11" s="991"/>
      <c r="IJ11" s="991"/>
      <c r="IK11" s="991"/>
      <c r="IL11" s="991"/>
      <c r="IM11" s="991"/>
      <c r="IN11" s="991"/>
      <c r="IO11" s="991"/>
      <c r="IP11" s="991"/>
      <c r="IQ11" s="991"/>
      <c r="IR11" s="991"/>
      <c r="IS11" s="991"/>
      <c r="IT11" s="943"/>
      <c r="IU11" s="943"/>
      <c r="IV11" s="943"/>
      <c r="IW11" s="943"/>
      <c r="IX11" s="943"/>
      <c r="IY11" s="943"/>
      <c r="IZ11" s="943"/>
      <c r="JA11" s="943"/>
      <c r="JB11" s="943"/>
      <c r="JC11" s="943"/>
      <c r="JD11" s="943"/>
      <c r="JE11" s="943"/>
      <c r="JF11" s="943"/>
      <c r="JG11" s="916"/>
      <c r="JH11" s="916"/>
      <c r="JI11" s="943"/>
      <c r="JJ11" s="943"/>
      <c r="JK11" s="943"/>
      <c r="JL11" s="943"/>
      <c r="JM11" s="943"/>
      <c r="JN11" s="943"/>
      <c r="JO11" s="943"/>
      <c r="JP11" s="943"/>
      <c r="JQ11" s="943"/>
      <c r="JR11" s="943"/>
      <c r="JS11" s="943"/>
      <c r="JT11" s="943"/>
      <c r="JU11" s="943"/>
      <c r="JV11" s="943"/>
      <c r="JW11" s="943"/>
      <c r="JX11" s="945"/>
      <c r="JY11" s="945"/>
      <c r="JZ11" s="945"/>
      <c r="KA11" s="945"/>
      <c r="KB11" s="945"/>
      <c r="KC11" s="945"/>
      <c r="KD11" s="945"/>
      <c r="KE11" s="945"/>
      <c r="KF11" s="945"/>
      <c r="KG11" s="945"/>
      <c r="KH11" s="945"/>
      <c r="KI11" s="945"/>
      <c r="KJ11" s="916"/>
      <c r="KK11" s="916"/>
      <c r="KL11" s="916"/>
      <c r="KM11" s="916"/>
      <c r="KN11" s="916"/>
      <c r="KO11" s="916"/>
      <c r="KP11" s="916"/>
      <c r="KQ11" s="916"/>
      <c r="KR11" s="916"/>
      <c r="KS11" s="916"/>
      <c r="KT11" s="916"/>
      <c r="KU11" s="916"/>
      <c r="KV11" s="916"/>
      <c r="KW11" s="916"/>
      <c r="KX11" s="916"/>
      <c r="KY11" s="916"/>
      <c r="KZ11" s="916"/>
      <c r="LA11" s="916"/>
      <c r="LB11" s="916"/>
      <c r="LC11" s="945"/>
      <c r="LD11" s="945"/>
      <c r="LE11" s="945"/>
      <c r="LF11" s="945"/>
      <c r="LG11" s="945"/>
      <c r="LH11" s="945"/>
      <c r="LI11" s="945"/>
      <c r="LJ11" s="945"/>
      <c r="LK11" s="945"/>
      <c r="LL11" s="1279"/>
      <c r="LM11" s="945"/>
      <c r="LN11" s="945"/>
      <c r="LO11" s="991"/>
      <c r="LQ11" s="1351"/>
      <c r="LR11" s="1351"/>
      <c r="LS11" s="916"/>
      <c r="LT11" s="945"/>
      <c r="LU11" s="945"/>
      <c r="LV11" s="945"/>
      <c r="LW11" s="945"/>
      <c r="LX11" s="945"/>
      <c r="LY11" s="945"/>
      <c r="LZ11" s="945"/>
      <c r="MA11" s="945"/>
      <c r="MB11" s="945"/>
      <c r="MC11" s="1279"/>
      <c r="MD11" s="945"/>
      <c r="ME11" s="945"/>
      <c r="MF11" s="991"/>
      <c r="MH11" s="1351"/>
      <c r="MI11" s="1351"/>
    </row>
    <row r="12" spans="1:363" s="990" customFormat="1" ht="197.1" customHeight="1" x14ac:dyDescent="0.2">
      <c r="A12" s="1462" t="s">
        <v>1626</v>
      </c>
      <c r="B12" s="1276">
        <v>9</v>
      </c>
      <c r="C12" s="941" t="s">
        <v>904</v>
      </c>
      <c r="D12" s="1078" t="s">
        <v>1625</v>
      </c>
      <c r="E12" s="941" t="s">
        <v>1624</v>
      </c>
      <c r="F12" s="910" t="s">
        <v>1623</v>
      </c>
      <c r="G12" s="910" t="s">
        <v>1622</v>
      </c>
      <c r="H12" s="1430" t="s">
        <v>915</v>
      </c>
      <c r="I12" s="1430" t="s">
        <v>1226</v>
      </c>
      <c r="J12" s="1429" t="s">
        <v>1621</v>
      </c>
      <c r="K12" s="917" t="s">
        <v>896</v>
      </c>
      <c r="L12" s="1461" t="s">
        <v>964</v>
      </c>
      <c r="M12" s="1461"/>
      <c r="N12" s="1005" t="s">
        <v>1620</v>
      </c>
      <c r="O12" s="1005" t="s">
        <v>1619</v>
      </c>
      <c r="P12" s="1406" t="s">
        <v>1618</v>
      </c>
      <c r="Q12" s="1011" t="s">
        <v>1617</v>
      </c>
      <c r="R12" s="1460" t="s">
        <v>1616</v>
      </c>
      <c r="S12" s="1012" t="s">
        <v>1615</v>
      </c>
      <c r="T12" s="1460" t="s">
        <v>1614</v>
      </c>
      <c r="U12" s="1459" t="s">
        <v>1613</v>
      </c>
      <c r="V12" s="1459" t="s">
        <v>1612</v>
      </c>
      <c r="W12" s="1459" t="s">
        <v>1005</v>
      </c>
      <c r="X12" s="1459" t="s">
        <v>1005</v>
      </c>
      <c r="Y12" s="943" t="s">
        <v>1005</v>
      </c>
      <c r="Z12" s="943" t="s">
        <v>1611</v>
      </c>
      <c r="AA12" s="943" t="s">
        <v>1610</v>
      </c>
      <c r="AB12" s="1445" t="s">
        <v>1609</v>
      </c>
      <c r="AC12" s="1163" t="s">
        <v>1608</v>
      </c>
      <c r="AD12" s="1163" t="s">
        <v>1607</v>
      </c>
      <c r="AE12" s="1163" t="s">
        <v>1606</v>
      </c>
      <c r="AF12" s="1163" t="s">
        <v>1605</v>
      </c>
      <c r="AG12" s="1163" t="s">
        <v>1604</v>
      </c>
      <c r="AH12" s="1152" t="s">
        <v>1603</v>
      </c>
      <c r="AI12" s="1152" t="s">
        <v>1602</v>
      </c>
      <c r="AJ12" s="1152" t="s">
        <v>1601</v>
      </c>
      <c r="AK12" s="1236" t="s">
        <v>1600</v>
      </c>
      <c r="AL12" s="1376" t="s">
        <v>1599</v>
      </c>
      <c r="AM12" s="1376" t="s">
        <v>1598</v>
      </c>
      <c r="AN12" s="1434" t="s">
        <v>1597</v>
      </c>
      <c r="AO12" s="1434" t="s">
        <v>1596</v>
      </c>
      <c r="AP12" s="1434" t="s">
        <v>1595</v>
      </c>
      <c r="AQ12" s="1434"/>
      <c r="AR12" s="1180"/>
      <c r="AS12" s="1163"/>
      <c r="AT12" s="1163"/>
      <c r="AU12" s="918"/>
      <c r="AV12" s="918"/>
      <c r="AW12" s="918"/>
      <c r="AX12" s="1152"/>
      <c r="AY12" s="1152"/>
      <c r="AZ12" s="1152"/>
      <c r="BA12" s="1236"/>
      <c r="BB12" s="1121"/>
      <c r="BC12" s="1121"/>
      <c r="BD12" s="1434"/>
      <c r="BE12" s="1121"/>
      <c r="BF12" s="1121"/>
      <c r="BG12" s="1152"/>
      <c r="BH12" s="1163"/>
      <c r="BI12" s="1163"/>
      <c r="BJ12" s="1163"/>
      <c r="BK12" s="1163"/>
      <c r="BL12" s="928"/>
      <c r="BM12" s="1152"/>
      <c r="BN12" s="1152"/>
      <c r="BO12" s="1152"/>
      <c r="BP12" s="1236"/>
      <c r="BQ12" s="1236"/>
      <c r="BR12" s="1236"/>
      <c r="BS12" s="1434"/>
      <c r="BT12" s="1121"/>
      <c r="BU12" s="1121"/>
      <c r="BV12" s="962"/>
      <c r="BW12" s="1044"/>
      <c r="BX12" s="1044"/>
      <c r="BY12" s="1044"/>
      <c r="BZ12" s="1044"/>
      <c r="CA12" s="1044"/>
      <c r="CB12" s="1152"/>
      <c r="CC12" s="1152"/>
      <c r="CD12" s="1152"/>
      <c r="CE12" s="1236"/>
      <c r="CF12" s="1121"/>
      <c r="CG12" s="1121"/>
      <c r="CH12" s="1121"/>
      <c r="CI12" s="1121"/>
      <c r="CJ12" s="1121"/>
      <c r="CK12" s="993"/>
      <c r="CL12" s="993"/>
      <c r="CM12" s="928"/>
      <c r="CN12" s="928"/>
      <c r="CO12" s="928"/>
      <c r="CP12" s="928"/>
      <c r="CQ12" s="1152"/>
      <c r="CR12" s="1152"/>
      <c r="CS12" s="1152"/>
      <c r="CT12" s="1152"/>
      <c r="CU12" s="1152"/>
      <c r="CV12" s="1152"/>
      <c r="CW12" s="1121"/>
      <c r="CX12" s="916"/>
      <c r="CY12" s="910"/>
      <c r="CZ12" s="1458"/>
      <c r="DA12" s="1163"/>
      <c r="DB12" s="918"/>
      <c r="DC12" s="1163"/>
      <c r="DD12" s="917"/>
      <c r="DE12" s="945"/>
      <c r="DF12" s="1152"/>
      <c r="DG12" s="1152"/>
      <c r="DH12" s="1152"/>
      <c r="DI12" s="1152"/>
      <c r="DJ12" s="1152"/>
      <c r="DK12" s="1152"/>
      <c r="DL12" s="1121"/>
      <c r="DM12" s="1121"/>
      <c r="DN12" s="1121"/>
      <c r="DO12" s="928"/>
      <c r="DP12" s="928"/>
      <c r="DQ12" s="928"/>
      <c r="DR12" s="928"/>
      <c r="DS12" s="928"/>
      <c r="DT12" s="1044"/>
      <c r="DU12" s="1152"/>
      <c r="DV12" s="1121"/>
      <c r="DW12" s="1121"/>
      <c r="DX12" s="1121"/>
      <c r="DY12" s="1152"/>
      <c r="DZ12" s="1152"/>
      <c r="EA12" s="1152"/>
      <c r="EB12" s="1152"/>
      <c r="EC12" s="1152"/>
      <c r="ED12" s="993"/>
      <c r="EE12" s="928"/>
      <c r="EF12" s="928"/>
      <c r="EG12" s="1044"/>
      <c r="EH12" s="1163"/>
      <c r="EI12" s="1163"/>
      <c r="EJ12" s="1152"/>
      <c r="EK12" s="1152"/>
      <c r="EL12" s="1152"/>
      <c r="EM12" s="1152"/>
      <c r="EN12" s="1121"/>
      <c r="EO12" s="1121"/>
      <c r="EP12" s="1434"/>
      <c r="EQ12" s="968"/>
      <c r="ER12" s="968"/>
      <c r="ES12" s="1445"/>
      <c r="ET12" s="1445"/>
      <c r="EU12" s="1163"/>
      <c r="EV12" s="1163"/>
      <c r="EW12" s="1163"/>
      <c r="EX12" s="1162"/>
      <c r="EY12" s="1152"/>
      <c r="EZ12" s="1152"/>
      <c r="FA12" s="1152"/>
      <c r="FB12" s="1152"/>
      <c r="FC12" s="1121"/>
      <c r="FD12" s="1121"/>
      <c r="FE12" s="1121"/>
      <c r="FF12" s="1044"/>
      <c r="FG12" s="928"/>
      <c r="FH12" s="928"/>
      <c r="FI12" s="1044"/>
      <c r="FJ12" s="1044"/>
      <c r="FK12" s="1044"/>
      <c r="FL12" s="1044"/>
      <c r="FM12" s="1044"/>
      <c r="FN12" s="1044"/>
      <c r="FO12" s="1044"/>
      <c r="FP12" s="1236"/>
      <c r="FQ12" s="1152"/>
      <c r="FR12" s="1152"/>
      <c r="FS12" s="1152"/>
      <c r="FT12" s="1434"/>
      <c r="FU12" s="1457"/>
      <c r="FV12" s="968"/>
      <c r="FW12" s="928"/>
      <c r="FX12" s="928"/>
      <c r="FY12" s="928"/>
      <c r="FZ12" s="1044"/>
      <c r="GA12" s="1044"/>
      <c r="GB12" s="1152"/>
      <c r="GC12" s="1044"/>
      <c r="GD12" s="1044"/>
      <c r="GE12" s="1235"/>
      <c r="GF12" s="1044"/>
      <c r="GG12" s="1044"/>
      <c r="GH12" s="1044"/>
      <c r="GI12" s="1434"/>
      <c r="GJ12" s="968"/>
      <c r="GK12" s="968"/>
      <c r="GL12" s="928"/>
      <c r="GM12" s="928"/>
      <c r="GN12" s="928"/>
      <c r="GO12" s="1163"/>
      <c r="GP12" s="1044"/>
      <c r="GQ12" s="1044"/>
      <c r="GR12" s="1044"/>
      <c r="GS12" s="1044"/>
      <c r="GT12" s="1236"/>
      <c r="GU12" s="1044"/>
      <c r="GV12" s="1044"/>
      <c r="GW12" s="1044"/>
      <c r="GX12" s="1434"/>
      <c r="GY12" s="1457"/>
      <c r="GZ12" s="968"/>
      <c r="HA12" s="928"/>
      <c r="HB12" s="928"/>
      <c r="HC12" s="928"/>
      <c r="HD12" s="1044"/>
      <c r="HE12" s="1044"/>
      <c r="HF12" s="1449"/>
      <c r="HG12" s="1044"/>
      <c r="HH12" s="1044"/>
      <c r="HI12" s="1235"/>
      <c r="HJ12" s="1044"/>
      <c r="HK12" s="1044"/>
      <c r="HL12" s="1044"/>
      <c r="HM12" s="1434"/>
      <c r="HN12" s="968"/>
      <c r="HO12" s="968"/>
      <c r="HP12" s="1163"/>
      <c r="HQ12" s="1163"/>
      <c r="HR12" s="1163"/>
      <c r="HS12" s="1449"/>
      <c r="HT12" s="1449"/>
      <c r="HU12" s="1449"/>
      <c r="HV12" s="1152"/>
      <c r="HW12" s="1456"/>
      <c r="HX12" s="1455"/>
      <c r="HY12" s="997"/>
      <c r="HZ12" s="1454"/>
      <c r="IA12" s="1454"/>
      <c r="IB12" s="1434"/>
      <c r="IC12" s="1450"/>
      <c r="ID12" s="1121"/>
      <c r="IE12" s="1163"/>
      <c r="IF12" s="1163"/>
      <c r="IG12" s="1446"/>
      <c r="IH12" s="1446"/>
      <c r="II12" s="1446"/>
      <c r="IJ12" s="1446"/>
      <c r="IK12" s="1121"/>
      <c r="IL12" s="1152"/>
      <c r="IM12" s="962"/>
      <c r="IN12" s="962"/>
      <c r="IO12" s="962"/>
      <c r="IP12" s="962"/>
      <c r="IQ12" s="1434"/>
      <c r="IR12" s="1453"/>
      <c r="IS12" s="1434"/>
      <c r="IT12" s="1099"/>
      <c r="IU12" s="1099"/>
      <c r="IV12" s="966"/>
      <c r="IW12" s="1449"/>
      <c r="IX12" s="1449"/>
      <c r="IY12" s="1449"/>
      <c r="IZ12" s="1452"/>
      <c r="JA12" s="1152"/>
      <c r="JB12" s="1152"/>
      <c r="JC12" s="1152"/>
      <c r="JD12" s="1152"/>
      <c r="JE12" s="1207"/>
      <c r="JF12" s="1434"/>
      <c r="JG12" s="1376"/>
      <c r="JH12" s="1376"/>
      <c r="JI12" s="1163"/>
      <c r="JJ12" s="1163"/>
      <c r="JK12" s="1449"/>
      <c r="JL12" s="1449"/>
      <c r="JM12" s="1449"/>
      <c r="JN12" s="1449"/>
      <c r="JO12" s="1152"/>
      <c r="JP12" s="1152"/>
      <c r="JQ12" s="1152"/>
      <c r="JR12" s="943"/>
      <c r="JS12" s="943"/>
      <c r="JT12" s="1451"/>
      <c r="JU12" s="1434"/>
      <c r="JV12" s="1450"/>
      <c r="JW12" s="1376"/>
      <c r="JX12" s="1163"/>
      <c r="JY12" s="1163"/>
      <c r="JZ12" s="1449"/>
      <c r="KA12" s="1449"/>
      <c r="KB12" s="1449"/>
      <c r="KC12" s="1449"/>
      <c r="KD12" s="1448"/>
      <c r="KE12" s="1152"/>
      <c r="KF12" s="1152"/>
      <c r="KG12" s="1121"/>
      <c r="KH12" s="1152"/>
      <c r="KI12" s="1447"/>
      <c r="KJ12" s="916"/>
      <c r="KK12" s="917"/>
      <c r="KL12" s="917"/>
      <c r="KM12" s="1445"/>
      <c r="KN12" s="1445"/>
      <c r="KO12" s="1446"/>
      <c r="KP12" s="1446"/>
      <c r="KQ12" s="1446"/>
      <c r="KR12" s="1163"/>
      <c r="KS12" s="1152"/>
      <c r="KT12" s="1152"/>
      <c r="KU12" s="1121"/>
      <c r="KV12" s="1121"/>
      <c r="KW12" s="1152"/>
      <c r="KX12" s="1207"/>
      <c r="KY12" s="916"/>
      <c r="KZ12" s="917"/>
      <c r="LA12" s="917"/>
      <c r="LB12" s="917"/>
      <c r="LC12" s="1446"/>
      <c r="LD12" s="1445"/>
      <c r="LE12" s="1163"/>
      <c r="LF12" s="1163"/>
      <c r="LG12" s="1163"/>
      <c r="LH12" s="1163"/>
      <c r="LI12" s="1163"/>
      <c r="LJ12" s="918"/>
      <c r="LK12" s="1152"/>
      <c r="LL12" s="1279"/>
      <c r="LM12" s="945"/>
      <c r="LN12" s="945"/>
      <c r="LO12" s="1376"/>
      <c r="LP12" s="1376"/>
      <c r="LQ12" s="1376"/>
      <c r="LR12" s="1376"/>
      <c r="LS12" s="917"/>
      <c r="LT12" s="1446"/>
      <c r="LU12" s="1445"/>
      <c r="LV12" s="1163"/>
      <c r="LW12" s="1163"/>
      <c r="LX12" s="1163"/>
      <c r="LY12" s="1163"/>
      <c r="LZ12" s="1163"/>
      <c r="MA12" s="918"/>
      <c r="MB12" s="1152"/>
      <c r="MC12" s="1279"/>
      <c r="MD12" s="945"/>
      <c r="ME12" s="945"/>
      <c r="MF12" s="1376"/>
      <c r="MG12" s="1376"/>
      <c r="MH12" s="1376"/>
      <c r="MI12" s="1376"/>
    </row>
    <row r="13" spans="1:363" s="960" customFormat="1" ht="182.25" customHeight="1" x14ac:dyDescent="0.2">
      <c r="A13" s="1444" t="s">
        <v>1594</v>
      </c>
      <c r="B13" s="1276">
        <v>10</v>
      </c>
      <c r="C13" s="912" t="s">
        <v>1593</v>
      </c>
      <c r="D13" s="913" t="s">
        <v>84</v>
      </c>
      <c r="E13" s="912" t="s">
        <v>1592</v>
      </c>
      <c r="F13" s="910" t="s">
        <v>1591</v>
      </c>
      <c r="G13" s="910" t="s">
        <v>1590</v>
      </c>
      <c r="H13" s="1443" t="s">
        <v>1589</v>
      </c>
      <c r="I13" s="1443" t="s">
        <v>1226</v>
      </c>
      <c r="J13" s="1442" t="s">
        <v>1588</v>
      </c>
      <c r="K13" s="916" t="s">
        <v>896</v>
      </c>
      <c r="L13" s="916"/>
      <c r="M13" s="916"/>
      <c r="N13" s="916"/>
      <c r="O13" s="916"/>
      <c r="P13" s="1441" t="s">
        <v>1587</v>
      </c>
      <c r="Q13" s="910" t="s">
        <v>1586</v>
      </c>
      <c r="R13" s="943" t="s">
        <v>1585</v>
      </c>
      <c r="S13" s="943" t="s">
        <v>1584</v>
      </c>
      <c r="T13" s="1399" t="s">
        <v>1583</v>
      </c>
      <c r="U13" s="1399" t="s">
        <v>1582</v>
      </c>
      <c r="V13" s="1399" t="s">
        <v>1581</v>
      </c>
      <c r="W13" s="1399" t="s">
        <v>1045</v>
      </c>
      <c r="X13" s="1399" t="s">
        <v>1045</v>
      </c>
      <c r="Y13" s="1399" t="s">
        <v>1045</v>
      </c>
      <c r="Z13" s="1399"/>
      <c r="AA13" s="1399" t="s">
        <v>1580</v>
      </c>
      <c r="AB13" s="1099"/>
      <c r="AC13" s="1099"/>
      <c r="AD13" s="1099" t="s">
        <v>1579</v>
      </c>
      <c r="AE13" s="1099" t="s">
        <v>1578</v>
      </c>
      <c r="AF13" s="1099" t="s">
        <v>1577</v>
      </c>
      <c r="AG13" s="1099" t="s">
        <v>1577</v>
      </c>
      <c r="AH13" s="1099" t="s">
        <v>1577</v>
      </c>
      <c r="AI13" s="1099" t="s">
        <v>1576</v>
      </c>
      <c r="AJ13" s="1099" t="s">
        <v>1575</v>
      </c>
      <c r="AK13" s="1099" t="s">
        <v>1574</v>
      </c>
      <c r="AL13" s="1099" t="s">
        <v>924</v>
      </c>
      <c r="AM13" s="1099" t="s">
        <v>1573</v>
      </c>
      <c r="AN13" s="1099" t="s">
        <v>1572</v>
      </c>
      <c r="AO13" s="1099" t="s">
        <v>116</v>
      </c>
      <c r="AP13" s="1099" t="s">
        <v>1571</v>
      </c>
      <c r="AQ13" s="1099"/>
      <c r="AR13" s="1099"/>
      <c r="AS13" s="1099"/>
      <c r="AT13" s="1099"/>
      <c r="AU13" s="1099"/>
      <c r="AV13" s="1099"/>
      <c r="AW13" s="1099"/>
      <c r="AX13" s="1099"/>
      <c r="AY13" s="1099"/>
      <c r="AZ13" s="1099"/>
      <c r="BA13" s="1099"/>
      <c r="BB13" s="1099"/>
      <c r="BC13" s="1121"/>
      <c r="BD13" s="1099"/>
      <c r="BE13" s="1099"/>
      <c r="BF13" s="1099"/>
      <c r="BG13" s="1099"/>
      <c r="BH13" s="1099"/>
      <c r="BI13" s="1099"/>
      <c r="BJ13" s="1099"/>
      <c r="BK13" s="1099"/>
      <c r="BL13" s="1099"/>
      <c r="BM13" s="1099"/>
      <c r="BN13" s="1099"/>
      <c r="BO13" s="1099"/>
      <c r="BP13" s="1099"/>
      <c r="BQ13" s="1099"/>
      <c r="BR13" s="986"/>
      <c r="BS13" s="986"/>
      <c r="BT13" s="1099"/>
      <c r="BU13" s="1099"/>
      <c r="BV13" s="962"/>
      <c r="BW13" s="968"/>
      <c r="BX13" s="968"/>
      <c r="BY13" s="1099"/>
      <c r="BZ13" s="1099"/>
      <c r="CA13" s="1099"/>
      <c r="CB13" s="1099"/>
      <c r="CC13" s="1099"/>
      <c r="CD13" s="1099"/>
      <c r="CE13" s="1099"/>
      <c r="CF13" s="1099"/>
      <c r="CG13" s="1099"/>
      <c r="CH13" s="1099"/>
      <c r="CI13" s="1099"/>
      <c r="CJ13" s="1099"/>
      <c r="CK13" s="962"/>
      <c r="CL13" s="962"/>
      <c r="CM13" s="962"/>
      <c r="CN13" s="962"/>
      <c r="CO13" s="962"/>
      <c r="CP13" s="962"/>
      <c r="CQ13" s="962"/>
      <c r="CR13" s="1121"/>
      <c r="CS13" s="1099"/>
      <c r="CT13" s="1099"/>
      <c r="CU13" s="1099"/>
      <c r="CV13" s="1099"/>
      <c r="CW13" s="1099"/>
      <c r="CX13" s="986"/>
      <c r="CY13" s="1099"/>
      <c r="CZ13" s="916"/>
      <c r="DA13" s="1099"/>
      <c r="DB13" s="943"/>
      <c r="DC13" s="1099"/>
      <c r="DD13" s="977"/>
      <c r="DE13" s="943"/>
      <c r="DH13" s="1099"/>
      <c r="DI13" s="1099"/>
      <c r="DJ13" s="1099"/>
      <c r="DK13" s="1099"/>
      <c r="DL13" s="1099"/>
      <c r="DM13" s="1099"/>
      <c r="DN13" s="1099"/>
      <c r="DO13" s="962"/>
      <c r="DP13" s="962"/>
      <c r="DQ13" s="962"/>
      <c r="DR13" s="962"/>
      <c r="DS13" s="962"/>
      <c r="DT13" s="962"/>
      <c r="DU13" s="968"/>
      <c r="DV13" s="968"/>
      <c r="DW13" s="968"/>
      <c r="DX13" s="968"/>
      <c r="DY13" s="968"/>
      <c r="DZ13" s="968"/>
      <c r="EA13" s="1099"/>
      <c r="EB13" s="1099"/>
      <c r="EC13" s="1099"/>
      <c r="ED13" s="962"/>
      <c r="EE13" s="962"/>
      <c r="EF13" s="962"/>
      <c r="EG13" s="1099"/>
      <c r="EH13" s="1099"/>
      <c r="EI13" s="1099"/>
      <c r="EJ13" s="1099"/>
      <c r="EK13" s="1099"/>
      <c r="EL13" s="1099"/>
      <c r="EM13" s="1099"/>
      <c r="EN13" s="1099"/>
      <c r="EO13" s="1099"/>
      <c r="EP13" s="1099"/>
      <c r="EQ13" s="1099"/>
      <c r="ER13" s="1099"/>
      <c r="ES13" s="1099"/>
      <c r="ET13" s="1099"/>
      <c r="EU13" s="968"/>
      <c r="EV13" s="1099"/>
      <c r="EW13" s="1099"/>
      <c r="EX13" s="1440"/>
      <c r="EY13" s="1440"/>
      <c r="EZ13" s="1440"/>
      <c r="FA13" s="1440"/>
      <c r="FB13" s="1440"/>
      <c r="FC13" s="1440"/>
      <c r="FD13" s="1440"/>
      <c r="FE13" s="1440"/>
      <c r="FF13" s="1440"/>
      <c r="FG13" s="986"/>
      <c r="FH13" s="962"/>
      <c r="FI13" s="968"/>
      <c r="FJ13" s="968"/>
      <c r="FK13" s="968"/>
      <c r="FL13" s="1099"/>
      <c r="FM13" s="1099"/>
      <c r="FN13" s="1099"/>
      <c r="FO13" s="1099"/>
      <c r="FP13" s="1099"/>
      <c r="FQ13" s="1099"/>
      <c r="FR13" s="1099"/>
      <c r="FS13" s="1099"/>
      <c r="FT13" s="1099"/>
      <c r="FU13" s="968"/>
      <c r="FV13" s="968"/>
      <c r="FW13" s="962"/>
      <c r="FX13" s="962"/>
      <c r="FY13" s="968"/>
      <c r="FZ13" s="1099"/>
      <c r="GA13" s="1099"/>
      <c r="GB13" s="1099"/>
      <c r="GC13" s="1099"/>
      <c r="GD13" s="1099"/>
      <c r="GE13" s="1099"/>
      <c r="GF13" s="1121"/>
      <c r="GG13" s="1121"/>
      <c r="GH13" s="1121"/>
      <c r="GI13" s="1099"/>
      <c r="GJ13" s="1099"/>
      <c r="GK13" s="1099"/>
      <c r="GL13" s="962"/>
      <c r="GM13" s="962"/>
      <c r="GN13" s="968"/>
      <c r="GO13" s="1099"/>
      <c r="GP13" s="1099"/>
      <c r="GQ13" s="1099"/>
      <c r="GR13" s="1099"/>
      <c r="GS13" s="1099"/>
      <c r="GT13" s="1099"/>
      <c r="GU13" s="1099"/>
      <c r="GV13" s="1121"/>
      <c r="GW13" s="1121"/>
      <c r="GX13" s="1099"/>
      <c r="GY13" s="1099"/>
      <c r="GZ13" s="1099"/>
      <c r="HA13" s="962"/>
      <c r="HB13" s="962"/>
      <c r="HC13" s="968"/>
      <c r="HD13" s="1099"/>
      <c r="HE13" s="1099"/>
      <c r="HF13" s="1099"/>
      <c r="HG13" s="1099"/>
      <c r="HH13" s="1099"/>
      <c r="HI13" s="1099"/>
      <c r="HJ13" s="1121"/>
      <c r="HK13" s="1121"/>
      <c r="HL13" s="1121"/>
      <c r="HM13" s="1099"/>
      <c r="HN13" s="1099"/>
      <c r="HO13" s="1099"/>
      <c r="HP13" s="1099"/>
      <c r="HQ13" s="1099"/>
      <c r="HR13" s="966"/>
      <c r="HS13" s="1099"/>
      <c r="HT13" s="1099"/>
      <c r="HU13" s="1439"/>
      <c r="HV13" s="1439"/>
      <c r="HW13" s="1121"/>
      <c r="HX13" s="1099"/>
      <c r="HY13" s="1099"/>
      <c r="HZ13" s="997"/>
      <c r="IA13" s="1438"/>
      <c r="IB13" s="1099"/>
      <c r="IC13" s="968"/>
      <c r="ID13" s="968"/>
      <c r="IE13" s="1099"/>
      <c r="IF13" s="1099"/>
      <c r="IG13" s="966"/>
      <c r="IH13" s="966"/>
      <c r="II13" s="966"/>
      <c r="IJ13" s="966"/>
      <c r="IK13" s="966"/>
      <c r="IL13" s="1121"/>
      <c r="IM13" s="1121"/>
      <c r="IN13" s="1121"/>
      <c r="IO13" s="962"/>
      <c r="IP13" s="962"/>
      <c r="IQ13" s="1099"/>
      <c r="IR13" s="1434"/>
      <c r="IS13" s="1434"/>
      <c r="IT13" s="1099"/>
      <c r="IU13" s="1099"/>
      <c r="IV13" s="966"/>
      <c r="IW13" s="966"/>
      <c r="IX13" s="966"/>
      <c r="IY13" s="966"/>
      <c r="IZ13" s="966"/>
      <c r="JA13" s="1121"/>
      <c r="JB13" s="1437"/>
      <c r="JC13" s="1437"/>
      <c r="JD13" s="1437"/>
      <c r="JE13" s="1437"/>
      <c r="JF13" s="1437"/>
      <c r="JG13" s="1434"/>
      <c r="JH13" s="1434"/>
      <c r="JI13" s="1099"/>
      <c r="JJ13" s="1099"/>
      <c r="JK13" s="966"/>
      <c r="JL13" s="1099"/>
      <c r="JM13" s="1099"/>
      <c r="JN13" s="966"/>
      <c r="JO13" s="966"/>
      <c r="JP13" s="1121"/>
      <c r="JQ13" s="1121"/>
      <c r="JR13" s="1121"/>
      <c r="JS13" s="962"/>
      <c r="JT13" s="1436"/>
      <c r="JU13" s="1436"/>
      <c r="JV13" s="1434"/>
      <c r="JW13" s="1433"/>
      <c r="JX13" s="1099"/>
      <c r="JY13" s="1099"/>
      <c r="JZ13" s="966"/>
      <c r="KA13" s="1099"/>
      <c r="KB13" s="1099"/>
      <c r="KC13" s="966"/>
      <c r="KD13" s="966"/>
      <c r="KE13" s="1121"/>
      <c r="KF13" s="1121"/>
      <c r="KG13" s="1121"/>
      <c r="KH13" s="1121"/>
      <c r="KI13" s="1121"/>
      <c r="KJ13" s="1099"/>
      <c r="KK13" s="1434"/>
      <c r="KL13" s="1435"/>
      <c r="KM13" s="1099"/>
      <c r="KN13" s="1099"/>
      <c r="KO13" s="966"/>
      <c r="KP13" s="966"/>
      <c r="KQ13" s="966"/>
      <c r="KR13" s="966"/>
      <c r="KS13" s="966"/>
      <c r="KT13" s="1121"/>
      <c r="KU13" s="1121"/>
      <c r="KV13" s="1121"/>
      <c r="KW13" s="1121"/>
      <c r="KX13" s="1433"/>
      <c r="KY13" s="1433"/>
      <c r="KZ13" s="1433"/>
      <c r="LA13" s="1434"/>
      <c r="LB13" s="1433"/>
      <c r="LC13" s="966"/>
      <c r="LD13" s="1099"/>
      <c r="LE13" s="1099"/>
      <c r="LF13" s="1099"/>
      <c r="LG13" s="1099"/>
      <c r="LH13" s="1099"/>
      <c r="LI13" s="1099"/>
      <c r="LJ13" s="1099"/>
      <c r="LK13" s="1099"/>
      <c r="LL13" s="1432"/>
      <c r="LM13" s="943"/>
      <c r="LN13" s="1431"/>
      <c r="LO13" s="1099"/>
      <c r="LP13" s="968"/>
      <c r="LQ13" s="968"/>
      <c r="LR13" s="968"/>
      <c r="LS13" s="1433"/>
      <c r="LT13" s="966"/>
      <c r="LU13" s="1099"/>
      <c r="LV13" s="1099"/>
      <c r="LW13" s="1099"/>
      <c r="LX13" s="1099"/>
      <c r="LY13" s="1099"/>
      <c r="LZ13" s="1099"/>
      <c r="MA13" s="1099"/>
      <c r="MB13" s="1099"/>
      <c r="MC13" s="1432"/>
      <c r="MD13" s="943"/>
      <c r="ME13" s="1431"/>
      <c r="MF13" s="1099"/>
      <c r="MG13" s="968"/>
      <c r="MH13" s="968"/>
      <c r="MI13" s="968"/>
    </row>
    <row r="14" spans="1:363" s="990" customFormat="1" ht="161.25" customHeight="1" x14ac:dyDescent="0.2">
      <c r="A14" s="1079" t="s">
        <v>1570</v>
      </c>
      <c r="B14" s="952">
        <v>11</v>
      </c>
      <c r="C14" s="941" t="s">
        <v>904</v>
      </c>
      <c r="D14" s="1078" t="s">
        <v>918</v>
      </c>
      <c r="E14" s="941" t="s">
        <v>917</v>
      </c>
      <c r="F14" s="910" t="s">
        <v>1569</v>
      </c>
      <c r="G14" s="925"/>
      <c r="H14" s="1430" t="s">
        <v>1568</v>
      </c>
      <c r="I14" s="1430" t="s">
        <v>926</v>
      </c>
      <c r="J14" s="1429" t="s">
        <v>913</v>
      </c>
      <c r="K14" s="917" t="s">
        <v>896</v>
      </c>
      <c r="L14" s="1013" t="s">
        <v>1567</v>
      </c>
      <c r="M14" s="1013" t="s">
        <v>1566</v>
      </c>
      <c r="N14" s="1005" t="s">
        <v>1565</v>
      </c>
      <c r="O14" s="1428" t="s">
        <v>1564</v>
      </c>
      <c r="P14" s="1406" t="s">
        <v>1563</v>
      </c>
      <c r="Q14" s="1011" t="s">
        <v>1562</v>
      </c>
      <c r="R14" s="1400" t="s">
        <v>1561</v>
      </c>
      <c r="S14" s="1012" t="s">
        <v>1560</v>
      </c>
      <c r="T14" s="1011" t="s">
        <v>1559</v>
      </c>
      <c r="U14" s="1010" t="s">
        <v>1558</v>
      </c>
      <c r="V14" s="1010" t="s">
        <v>1557</v>
      </c>
      <c r="W14" s="1010" t="s">
        <v>1556</v>
      </c>
      <c r="X14" s="1400" t="s">
        <v>1045</v>
      </c>
      <c r="Y14" s="1399" t="s">
        <v>1045</v>
      </c>
      <c r="Z14" s="1399"/>
      <c r="AA14" s="1427"/>
      <c r="AB14" s="1426" t="s">
        <v>1555</v>
      </c>
      <c r="AC14" s="1307" t="s">
        <v>1554</v>
      </c>
      <c r="AD14" s="1307" t="s">
        <v>1553</v>
      </c>
      <c r="AE14" s="1413" t="s">
        <v>1552</v>
      </c>
      <c r="AF14" s="1413" t="s">
        <v>1551</v>
      </c>
      <c r="AG14" s="1413" t="s">
        <v>1550</v>
      </c>
      <c r="AH14" s="1413" t="s">
        <v>1549</v>
      </c>
      <c r="AI14" s="1413" t="s">
        <v>1548</v>
      </c>
      <c r="AJ14" s="1414" t="s">
        <v>1547</v>
      </c>
      <c r="AK14" s="1414" t="s">
        <v>1546</v>
      </c>
      <c r="AL14" s="1414">
        <v>0</v>
      </c>
      <c r="AM14" s="1413" t="s">
        <v>1545</v>
      </c>
      <c r="AN14" s="1296" t="s">
        <v>1544</v>
      </c>
      <c r="AO14" s="1296" t="s">
        <v>1543</v>
      </c>
      <c r="AP14" s="1296" t="s">
        <v>1542</v>
      </c>
      <c r="AQ14" s="1296"/>
      <c r="AR14" s="1426"/>
      <c r="AS14" s="1426"/>
      <c r="AT14" s="1426"/>
      <c r="AU14" s="917"/>
      <c r="AV14" s="917"/>
      <c r="AW14" s="917"/>
      <c r="AX14" s="1307"/>
      <c r="AY14" s="1307"/>
      <c r="AZ14" s="1413"/>
      <c r="BA14" s="1413"/>
      <c r="BB14" s="1413"/>
      <c r="BC14" s="1413"/>
      <c r="BD14" s="1414"/>
      <c r="BE14" s="1413"/>
      <c r="BF14" s="1413"/>
      <c r="BG14" s="1307"/>
      <c r="BH14" s="1307"/>
      <c r="BI14" s="1307"/>
      <c r="BJ14" s="917"/>
      <c r="BK14" s="917"/>
      <c r="BL14" s="917"/>
      <c r="BM14" s="917"/>
      <c r="BN14" s="917"/>
      <c r="BO14" s="1413"/>
      <c r="BP14" s="1413"/>
      <c r="BQ14" s="1413"/>
      <c r="BR14" s="1413"/>
      <c r="BS14" s="1413"/>
      <c r="BT14" s="1413"/>
      <c r="BU14" s="1413"/>
      <c r="BV14" s="1295"/>
      <c r="BW14" s="1295"/>
      <c r="BX14" s="1295"/>
      <c r="BY14" s="1413"/>
      <c r="BZ14" s="1413"/>
      <c r="CA14" s="1413"/>
      <c r="CB14" s="1413"/>
      <c r="CC14" s="1413"/>
      <c r="CD14" s="1413"/>
      <c r="CE14" s="1413"/>
      <c r="CF14" s="1413"/>
      <c r="CG14" s="1413"/>
      <c r="CH14" s="1413"/>
      <c r="CI14" s="1413"/>
      <c r="CJ14" s="1413"/>
      <c r="CK14" s="1425"/>
      <c r="CL14" s="993"/>
      <c r="CM14" s="993"/>
      <c r="CN14" s="1285"/>
      <c r="CO14" s="1285"/>
      <c r="CP14" s="991"/>
      <c r="CQ14" s="991"/>
      <c r="CS14" s="1413"/>
      <c r="CT14" s="1413"/>
      <c r="CU14" s="991"/>
      <c r="CV14" s="991"/>
      <c r="CW14" s="1413"/>
      <c r="CX14" s="1413"/>
      <c r="CY14" s="1413"/>
      <c r="CZ14" s="1008"/>
      <c r="DA14" s="928"/>
      <c r="DB14" s="928"/>
      <c r="DC14" s="1413"/>
      <c r="DD14" s="1351"/>
      <c r="DE14" s="991"/>
      <c r="DH14" s="1413"/>
      <c r="DI14" s="1415"/>
      <c r="DJ14" s="993"/>
      <c r="DK14" s="993"/>
      <c r="DL14" s="1415"/>
      <c r="DM14" s="1415"/>
      <c r="DN14" s="1415"/>
      <c r="DO14" s="1163"/>
      <c r="DP14" s="1163"/>
      <c r="DQ14" s="1163"/>
      <c r="DR14" s="917"/>
      <c r="DS14" s="917"/>
      <c r="DT14" s="917"/>
      <c r="DU14" s="917"/>
      <c r="DV14" s="917"/>
      <c r="DW14" s="1424"/>
      <c r="DX14" s="1424"/>
      <c r="DY14" s="991"/>
      <c r="DZ14" s="1423"/>
      <c r="EA14" s="991"/>
      <c r="EB14" s="1413"/>
      <c r="EC14" s="1413"/>
      <c r="ED14" s="1419"/>
      <c r="EE14" s="928"/>
      <c r="EF14" s="928"/>
      <c r="EG14" s="1413"/>
      <c r="EH14" s="1413"/>
      <c r="EI14" s="1413"/>
      <c r="EJ14" s="1414"/>
      <c r="EK14" s="1414"/>
      <c r="EL14" s="1414"/>
      <c r="EM14" s="1418"/>
      <c r="EN14" s="1418"/>
      <c r="EO14" s="1418"/>
      <c r="EP14" s="1296"/>
      <c r="EQ14" s="1413"/>
      <c r="ER14" s="1413"/>
      <c r="ES14" s="928"/>
      <c r="ET14" s="1295"/>
      <c r="EU14" s="1295"/>
      <c r="EV14" s="1420"/>
      <c r="EW14" s="1422"/>
      <c r="EX14" s="1421"/>
      <c r="EY14" s="1421"/>
      <c r="EZ14" s="1421"/>
      <c r="FA14" s="1420"/>
      <c r="FB14" s="1420"/>
      <c r="FC14" s="1420"/>
      <c r="FD14" s="1413"/>
      <c r="FE14" s="1413"/>
      <c r="FF14" s="1413"/>
      <c r="FG14" s="1413"/>
      <c r="FH14" s="928"/>
      <c r="FI14" s="928"/>
      <c r="FJ14" s="928"/>
      <c r="FK14" s="1413"/>
      <c r="FL14" s="1413"/>
      <c r="FM14" s="1413"/>
      <c r="FN14" s="1413"/>
      <c r="FO14" s="1413"/>
      <c r="FP14" s="1413"/>
      <c r="FQ14" s="1413"/>
      <c r="FR14" s="1413"/>
      <c r="FS14" s="1413"/>
      <c r="FT14" s="1413"/>
      <c r="FU14" s="1413"/>
      <c r="FV14" s="1413"/>
      <c r="FW14" s="928"/>
      <c r="FX14" s="928"/>
      <c r="FY14" s="928"/>
      <c r="FZ14" s="1413"/>
      <c r="GA14" s="1413"/>
      <c r="GB14" s="1413"/>
      <c r="GC14" s="1413"/>
      <c r="GD14" s="1413"/>
      <c r="GE14" s="1413"/>
      <c r="GF14" s="1413"/>
      <c r="GG14" s="1413"/>
      <c r="GH14" s="1413"/>
      <c r="GI14" s="1413"/>
      <c r="GJ14" s="1413"/>
      <c r="GK14" s="1413"/>
      <c r="GL14" s="928"/>
      <c r="GM14" s="928"/>
      <c r="GN14" s="928"/>
      <c r="GO14" s="1413"/>
      <c r="GP14" s="1413"/>
      <c r="GQ14" s="1413"/>
      <c r="GR14" s="1413"/>
      <c r="GS14" s="1413"/>
      <c r="GT14" s="1413"/>
      <c r="GU14" s="1413"/>
      <c r="GV14" s="1413"/>
      <c r="GW14" s="1413"/>
      <c r="GX14" s="1413"/>
      <c r="GY14" s="1413"/>
      <c r="GZ14" s="1413"/>
      <c r="HA14" s="928"/>
      <c r="HB14" s="1419"/>
      <c r="HC14" s="928"/>
      <c r="HD14" s="1413"/>
      <c r="HE14" s="1415"/>
      <c r="HF14" s="1415"/>
      <c r="HG14" s="1413"/>
      <c r="HH14" s="1413"/>
      <c r="HI14" s="1413"/>
      <c r="HJ14" s="1413"/>
      <c r="HK14" s="1413"/>
      <c r="HL14" s="1413"/>
      <c r="HM14" s="1413"/>
      <c r="HN14" s="1413"/>
      <c r="HO14" s="1413"/>
      <c r="HP14" s="928"/>
      <c r="HQ14" s="928"/>
      <c r="HR14" s="928"/>
      <c r="HS14" s="1415"/>
      <c r="HT14" s="1413"/>
      <c r="HU14" s="1413"/>
      <c r="HV14" s="1413"/>
      <c r="HW14" s="1413"/>
      <c r="HX14" s="1413"/>
      <c r="HY14" s="1418"/>
      <c r="HZ14" s="784"/>
      <c r="IA14" s="784"/>
      <c r="IB14" s="917"/>
      <c r="IC14" s="1413"/>
      <c r="ID14" s="1413"/>
      <c r="IE14" s="928"/>
      <c r="IF14" s="1295"/>
      <c r="IG14" s="1295"/>
      <c r="IH14" s="1413"/>
      <c r="II14" s="1413"/>
      <c r="IJ14" s="1413"/>
      <c r="IK14" s="1413"/>
      <c r="IL14" s="1413"/>
      <c r="IM14" s="1413"/>
      <c r="IN14" s="1413"/>
      <c r="IO14" s="1413"/>
      <c r="IP14" s="1413"/>
      <c r="IQ14" s="1413"/>
      <c r="IR14" s="1413"/>
      <c r="IS14" s="1413"/>
      <c r="IT14" s="962"/>
      <c r="IU14" s="1417"/>
      <c r="IV14" s="1417"/>
      <c r="IW14" s="1413"/>
      <c r="IX14" s="1413"/>
      <c r="IY14" s="1413"/>
      <c r="IZ14" s="962"/>
      <c r="JA14" s="962"/>
      <c r="JB14" s="1413"/>
      <c r="JC14" s="1413"/>
      <c r="JD14" s="1416"/>
      <c r="JE14" s="993"/>
      <c r="JF14" s="993"/>
      <c r="JG14" s="1413"/>
      <c r="JH14" s="1413"/>
      <c r="JI14" s="928"/>
      <c r="JJ14" s="1295"/>
      <c r="JK14" s="1295"/>
      <c r="JL14" s="1413"/>
      <c r="JM14" s="1413"/>
      <c r="JN14" s="1413"/>
      <c r="JO14" s="1413"/>
      <c r="JP14" s="1413"/>
      <c r="JQ14" s="1413"/>
      <c r="JR14" s="1413"/>
      <c r="JS14" s="1416"/>
      <c r="JT14" s="784"/>
      <c r="JU14" s="1414"/>
      <c r="JV14" s="1413"/>
      <c r="JW14" s="1413"/>
      <c r="JX14" s="928"/>
      <c r="JY14" s="1295"/>
      <c r="JZ14" s="1295"/>
      <c r="KA14" s="1413"/>
      <c r="KB14" s="1413"/>
      <c r="KC14" s="1413"/>
      <c r="KD14" s="1413"/>
      <c r="KE14" s="1413"/>
      <c r="KF14" s="1413"/>
      <c r="KG14" s="1413"/>
      <c r="KH14" s="1416"/>
      <c r="KI14" s="784"/>
      <c r="KJ14" s="1413"/>
      <c r="KK14" s="1413"/>
      <c r="KL14" s="1415"/>
      <c r="KM14" s="928"/>
      <c r="KN14" s="1295"/>
      <c r="KO14" s="1295"/>
      <c r="KP14" s="1413"/>
      <c r="KQ14" s="1413"/>
      <c r="KU14" s="1413"/>
      <c r="KV14" s="1413"/>
      <c r="KW14" s="784"/>
      <c r="KX14" s="784"/>
      <c r="KY14" s="1415"/>
      <c r="KZ14" s="1415"/>
      <c r="LA14" s="1415"/>
      <c r="LB14" s="1415"/>
      <c r="LC14" s="993"/>
      <c r="LD14" s="991"/>
      <c r="LE14" s="991"/>
      <c r="LF14" s="1413"/>
      <c r="LG14" s="1413"/>
      <c r="LH14" s="1413"/>
      <c r="LI14" s="1413"/>
      <c r="LJ14" s="1413"/>
      <c r="LK14" s="1414"/>
      <c r="LL14" s="1279"/>
      <c r="LN14" s="945"/>
      <c r="LO14" s="1413"/>
      <c r="LP14" s="1413"/>
      <c r="LQ14" s="1412"/>
      <c r="LR14" s="1351"/>
      <c r="LS14" s="1415"/>
      <c r="LT14" s="993"/>
      <c r="LU14" s="991"/>
      <c r="LV14" s="991"/>
      <c r="LW14" s="1413"/>
      <c r="LX14" s="1413"/>
      <c r="LY14" s="1413"/>
      <c r="LZ14" s="1413"/>
      <c r="MA14" s="1413"/>
      <c r="MB14" s="1414"/>
      <c r="MC14" s="1279"/>
      <c r="ME14" s="945"/>
      <c r="MF14" s="1413"/>
      <c r="MG14" s="1413"/>
      <c r="MH14" s="1412"/>
      <c r="MI14" s="1351"/>
    </row>
    <row r="15" spans="1:363" s="990" customFormat="1" ht="96.75" customHeight="1" x14ac:dyDescent="0.2">
      <c r="A15" s="953" t="s">
        <v>1541</v>
      </c>
      <c r="B15" s="1276">
        <v>12</v>
      </c>
      <c r="C15" s="941" t="s">
        <v>904</v>
      </c>
      <c r="D15" s="1078" t="s">
        <v>1076</v>
      </c>
      <c r="E15" s="941" t="s">
        <v>1540</v>
      </c>
      <c r="F15" s="910" t="s">
        <v>1539</v>
      </c>
      <c r="G15" s="925" t="s">
        <v>1538</v>
      </c>
      <c r="H15" s="1411" t="s">
        <v>1537</v>
      </c>
      <c r="I15" s="1082" t="s">
        <v>926</v>
      </c>
      <c r="J15" s="1096" t="s">
        <v>913</v>
      </c>
      <c r="K15" s="1241" t="s">
        <v>896</v>
      </c>
      <c r="L15" s="1410" t="s">
        <v>1536</v>
      </c>
      <c r="M15" s="1409" t="s">
        <v>1535</v>
      </c>
      <c r="N15" s="1408" t="s">
        <v>1534</v>
      </c>
      <c r="O15" s="1407" t="s">
        <v>1533</v>
      </c>
      <c r="P15" s="1406" t="s">
        <v>1532</v>
      </c>
      <c r="Q15" s="1405" t="s">
        <v>1531</v>
      </c>
      <c r="R15" s="1402" t="s">
        <v>1530</v>
      </c>
      <c r="S15" s="1404" t="s">
        <v>1529</v>
      </c>
      <c r="T15" s="1403" t="s">
        <v>1528</v>
      </c>
      <c r="U15" s="1402" t="s">
        <v>1527</v>
      </c>
      <c r="V15" s="1401" t="s">
        <v>1526</v>
      </c>
      <c r="W15" s="1401" t="s">
        <v>1525</v>
      </c>
      <c r="X15" s="1400" t="s">
        <v>1045</v>
      </c>
      <c r="Y15" s="1399" t="s">
        <v>1045</v>
      </c>
      <c r="Z15" s="1399"/>
      <c r="AA15" s="1373" t="s">
        <v>1524</v>
      </c>
      <c r="AB15" s="1398" t="s">
        <v>1523</v>
      </c>
      <c r="AC15" s="1398" t="s">
        <v>1522</v>
      </c>
      <c r="AD15" s="1398" t="s">
        <v>1521</v>
      </c>
      <c r="AE15" s="1374" t="s">
        <v>1520</v>
      </c>
      <c r="AF15" s="1380" t="s">
        <v>1519</v>
      </c>
      <c r="AG15" s="1370" t="s">
        <v>1518</v>
      </c>
      <c r="AH15" s="1370" t="s">
        <v>1517</v>
      </c>
      <c r="AI15" s="1370" t="s">
        <v>1516</v>
      </c>
      <c r="AJ15" s="1370" t="s">
        <v>1515</v>
      </c>
      <c r="AK15" s="1396" t="s">
        <v>1514</v>
      </c>
      <c r="AL15" s="1373" t="s">
        <v>1513</v>
      </c>
      <c r="AM15" s="1373" t="s">
        <v>1512</v>
      </c>
      <c r="AN15" s="1373" t="s">
        <v>1511</v>
      </c>
      <c r="AO15" s="1373" t="s">
        <v>1510</v>
      </c>
      <c r="AP15" s="1328" t="s">
        <v>1509</v>
      </c>
      <c r="AQ15" s="1283"/>
      <c r="AR15" s="1397"/>
      <c r="AS15" s="1397"/>
      <c r="AT15" s="1397"/>
      <c r="AU15" s="1370"/>
      <c r="AV15" s="1370"/>
      <c r="AW15" s="1370"/>
      <c r="AX15" s="1370"/>
      <c r="AY15" s="1370"/>
      <c r="AZ15" s="1370"/>
      <c r="BA15" s="1374"/>
      <c r="BB15" s="1396"/>
      <c r="BC15" s="1396"/>
      <c r="BD15" s="1373"/>
      <c r="BE15" s="1328"/>
      <c r="BF15" s="1283"/>
      <c r="BG15" s="1395"/>
      <c r="BH15" s="1395"/>
      <c r="BI15" s="1395"/>
      <c r="BJ15" s="1374"/>
      <c r="BK15" s="1374"/>
      <c r="BL15" s="1374"/>
      <c r="BM15" s="1291"/>
      <c r="BN15" s="1394"/>
      <c r="BO15" s="1374"/>
      <c r="BP15" s="1374"/>
      <c r="BQ15" s="1374"/>
      <c r="BR15" s="1374"/>
      <c r="BS15" s="1373"/>
      <c r="BT15" s="1328"/>
      <c r="BU15" s="1283"/>
      <c r="BV15" s="1392"/>
      <c r="BW15" s="1393"/>
      <c r="BX15" s="1392"/>
      <c r="BY15" s="1374"/>
      <c r="BZ15" s="1374"/>
      <c r="CA15" s="1374"/>
      <c r="CB15" s="1374"/>
      <c r="CC15" s="1374"/>
      <c r="CD15" s="1374"/>
      <c r="CE15" s="1291"/>
      <c r="CF15" s="1391"/>
      <c r="CG15" s="1390"/>
      <c r="CH15" s="1373"/>
      <c r="CI15" s="1328"/>
      <c r="CJ15" s="1283"/>
      <c r="CK15" s="1389"/>
      <c r="CL15" s="1388"/>
      <c r="CM15" s="1387"/>
      <c r="CN15" s="925"/>
      <c r="CO15" s="925"/>
      <c r="CP15" s="928"/>
      <c r="CQ15" s="928"/>
      <c r="CR15" s="928"/>
      <c r="CS15" s="1370"/>
      <c r="CT15" s="1374"/>
      <c r="CU15" s="916"/>
      <c r="CV15" s="916"/>
      <c r="CW15" s="1373"/>
      <c r="CX15" s="916"/>
      <c r="CY15" s="910"/>
      <c r="CZ15" s="1182"/>
      <c r="DA15" s="993"/>
      <c r="DB15" s="928"/>
      <c r="DC15" s="1370"/>
      <c r="DD15" s="991"/>
      <c r="DE15" s="928"/>
      <c r="DF15" s="928"/>
      <c r="DG15" s="928"/>
      <c r="DH15" s="1370"/>
      <c r="DI15" s="1374"/>
      <c r="DJ15" s="916"/>
      <c r="DK15" s="916"/>
      <c r="DL15" s="1373"/>
      <c r="DM15" s="916"/>
      <c r="DN15" s="910"/>
      <c r="DO15" s="962"/>
      <c r="DP15" s="962"/>
      <c r="DQ15" s="962"/>
      <c r="DR15" s="962"/>
      <c r="DS15" s="962"/>
      <c r="DT15" s="962"/>
      <c r="DU15" s="962"/>
      <c r="DV15" s="962"/>
      <c r="DW15" s="1374"/>
      <c r="DX15" s="1374"/>
      <c r="DY15" s="916"/>
      <c r="DZ15" s="916"/>
      <c r="EA15" s="1373"/>
      <c r="EB15" s="1386"/>
      <c r="EC15" s="1373"/>
      <c r="ED15" s="1385"/>
      <c r="EE15" s="1385"/>
      <c r="EF15" s="1384"/>
      <c r="EG15" s="1370"/>
      <c r="EH15" s="1370"/>
      <c r="EI15" s="1370"/>
      <c r="EJ15" s="928"/>
      <c r="EK15" s="1370"/>
      <c r="EL15" s="1370"/>
      <c r="EM15" s="1383"/>
      <c r="EN15" s="1383"/>
      <c r="EO15" s="1383"/>
      <c r="EP15" s="1373"/>
      <c r="EQ15" s="1372"/>
      <c r="ER15" s="910"/>
      <c r="ES15" s="993"/>
      <c r="ET15" s="993"/>
      <c r="EU15" s="993"/>
      <c r="EV15" s="928"/>
      <c r="EW15" s="1152"/>
      <c r="EX15" s="1234"/>
      <c r="EY15" s="1234"/>
      <c r="EZ15" s="1234"/>
      <c r="FA15" s="1382"/>
      <c r="FB15" s="1382"/>
      <c r="FC15" s="1382"/>
      <c r="FD15" s="1370"/>
      <c r="FE15" s="1370"/>
      <c r="FF15" s="1370"/>
      <c r="FG15" s="1370"/>
      <c r="FH15" s="928"/>
      <c r="FI15" s="1378"/>
      <c r="FJ15" s="928"/>
      <c r="FK15" s="1370"/>
      <c r="FL15" s="1370"/>
      <c r="FM15" s="1370"/>
      <c r="FN15" s="928"/>
      <c r="FO15" s="928"/>
      <c r="FP15" s="1374"/>
      <c r="FQ15" s="1370"/>
      <c r="FR15" s="1374"/>
      <c r="FS15" s="1379"/>
      <c r="FT15" s="1373"/>
      <c r="FU15" s="910"/>
      <c r="FV15" s="910"/>
      <c r="FW15" s="928"/>
      <c r="FX15" s="1381"/>
      <c r="FY15" s="928"/>
      <c r="FZ15" s="928"/>
      <c r="GA15" s="928"/>
      <c r="GB15" s="1370"/>
      <c r="GC15" s="1370"/>
      <c r="GD15" s="1370"/>
      <c r="GE15" s="1374"/>
      <c r="GF15" s="1380"/>
      <c r="GG15" s="1379"/>
      <c r="GH15" s="1374"/>
      <c r="GI15" s="1373"/>
      <c r="GJ15" s="1373"/>
      <c r="GK15" s="1373"/>
      <c r="GL15" s="928"/>
      <c r="GM15" s="1378"/>
      <c r="GN15" s="928"/>
      <c r="GO15" s="1370"/>
      <c r="GP15" s="1370"/>
      <c r="GQ15" s="1370"/>
      <c r="GR15" s="928"/>
      <c r="GS15" s="928"/>
      <c r="GT15" s="1374"/>
      <c r="GU15" s="1370"/>
      <c r="GV15" s="1374"/>
      <c r="GW15" s="1374"/>
      <c r="GX15" s="1373"/>
      <c r="GY15" s="1373"/>
      <c r="GZ15" s="910"/>
      <c r="HA15" s="1370"/>
      <c r="HB15" s="1370"/>
      <c r="HC15" s="1370"/>
      <c r="HD15" s="928"/>
      <c r="HE15" s="928"/>
      <c r="HF15" s="928"/>
      <c r="HG15" s="928"/>
      <c r="HH15" s="928"/>
      <c r="HI15" s="1374"/>
      <c r="HJ15" s="1370"/>
      <c r="HK15" s="1370"/>
      <c r="HL15" s="1374"/>
      <c r="HM15" s="1373"/>
      <c r="HN15" s="917"/>
      <c r="HO15" s="917"/>
      <c r="HP15" s="928"/>
      <c r="HQ15" s="928"/>
      <c r="HR15" s="1377"/>
      <c r="HS15" s="1370"/>
      <c r="HT15" s="1370"/>
      <c r="HU15" s="1370"/>
      <c r="HV15" s="1370"/>
      <c r="HW15" s="1370"/>
      <c r="HX15" s="1374"/>
      <c r="HY15" s="1374"/>
      <c r="HZ15" s="1000"/>
      <c r="IA15" s="1141"/>
      <c r="IB15" s="1373"/>
      <c r="IC15" s="910"/>
      <c r="ID15" s="910"/>
      <c r="IE15" s="928"/>
      <c r="IF15" s="928"/>
      <c r="IG15" s="1150"/>
      <c r="IH15" s="928"/>
      <c r="II15" s="1370"/>
      <c r="IJ15" s="1370"/>
      <c r="IK15" s="1370"/>
      <c r="IL15" s="1370"/>
      <c r="IM15" s="1375"/>
      <c r="IN15" s="1375"/>
      <c r="IO15" s="1000"/>
      <c r="IP15" s="997"/>
      <c r="IQ15" s="1373"/>
      <c r="IR15" s="1376"/>
      <c r="IS15" s="1376"/>
      <c r="IT15" s="962"/>
      <c r="IU15" s="962"/>
      <c r="IV15" s="971"/>
      <c r="IW15" s="928"/>
      <c r="IX15" s="928"/>
      <c r="IY15" s="928"/>
      <c r="IZ15" s="928"/>
      <c r="JA15" s="928"/>
      <c r="JB15" s="1375"/>
      <c r="JC15" s="1374"/>
      <c r="JD15" s="1000"/>
      <c r="JE15" s="1141"/>
      <c r="JF15" s="1373"/>
      <c r="JG15" s="925"/>
      <c r="JH15" s="910"/>
      <c r="JI15" s="928"/>
      <c r="JJ15" s="928"/>
      <c r="JK15" s="1150"/>
      <c r="JL15" s="1370"/>
      <c r="JM15" s="1370"/>
      <c r="JN15" s="1370"/>
      <c r="JO15" s="1370"/>
      <c r="JP15" s="1374"/>
      <c r="JQ15" s="1375"/>
      <c r="JR15" s="1374"/>
      <c r="JS15" s="1000"/>
      <c r="JT15" s="1141"/>
      <c r="JU15" s="1373"/>
      <c r="JV15" s="1372"/>
      <c r="JW15" s="1373"/>
      <c r="JX15" s="928"/>
      <c r="JY15" s="928"/>
      <c r="JZ15" s="1150"/>
      <c r="KA15" s="1370"/>
      <c r="KB15" s="1370"/>
      <c r="KC15" s="1370"/>
      <c r="KD15" s="1370"/>
      <c r="KE15" s="1370"/>
      <c r="KF15" s="1375"/>
      <c r="KG15" s="1374"/>
      <c r="KH15" s="1000"/>
      <c r="KI15" s="1141"/>
      <c r="KJ15" s="1373"/>
      <c r="KK15" s="1372"/>
      <c r="KL15" s="1372"/>
      <c r="KM15" s="928"/>
      <c r="KN15" s="928"/>
      <c r="KO15" s="928"/>
      <c r="KP15" s="928"/>
      <c r="KQ15" s="928"/>
      <c r="KR15" s="928"/>
      <c r="KS15" s="928"/>
      <c r="KT15" s="928"/>
      <c r="KU15" s="1371"/>
      <c r="KV15" s="1371"/>
      <c r="KW15" s="991"/>
      <c r="KX15" s="922"/>
      <c r="KY15" s="991"/>
      <c r="KZ15" s="917"/>
      <c r="LA15" s="917"/>
      <c r="LB15" s="917"/>
      <c r="LC15" s="993"/>
      <c r="LD15" s="993"/>
      <c r="LE15" s="928"/>
      <c r="LF15" s="1370"/>
      <c r="LG15" s="1370"/>
      <c r="LH15" s="1370"/>
      <c r="LI15" s="1370"/>
      <c r="LJ15" s="1370"/>
      <c r="LK15" s="1370"/>
      <c r="LL15" s="919"/>
      <c r="LM15" s="945"/>
      <c r="LN15" s="945"/>
      <c r="LO15" s="945"/>
      <c r="LP15" s="925"/>
      <c r="LQ15" s="925"/>
      <c r="LR15" s="925"/>
      <c r="LS15" s="917"/>
      <c r="LT15" s="993"/>
      <c r="LU15" s="993"/>
      <c r="LV15" s="928"/>
      <c r="LW15" s="1370"/>
      <c r="LX15" s="1370"/>
      <c r="LY15" s="1370"/>
      <c r="LZ15" s="1370"/>
      <c r="MA15" s="1370"/>
      <c r="MB15" s="1370"/>
      <c r="MC15" s="919"/>
      <c r="MD15" s="945"/>
      <c r="ME15" s="945"/>
      <c r="MF15" s="945"/>
      <c r="MG15" s="925"/>
      <c r="MH15" s="925"/>
      <c r="MI15" s="925"/>
    </row>
    <row r="16" spans="1:363" s="990" customFormat="1" ht="34.5" customHeight="1" x14ac:dyDescent="0.2">
      <c r="A16" s="1079" t="s">
        <v>1085</v>
      </c>
      <c r="B16" s="1276">
        <v>13</v>
      </c>
      <c r="C16" s="941" t="s">
        <v>1503</v>
      </c>
      <c r="D16" s="1078" t="s">
        <v>1502</v>
      </c>
      <c r="E16" s="941"/>
      <c r="F16" s="910" t="s">
        <v>1508</v>
      </c>
      <c r="G16" s="925"/>
      <c r="H16" s="917" t="s">
        <v>1082</v>
      </c>
      <c r="I16" s="1082" t="s">
        <v>914</v>
      </c>
      <c r="J16" s="1082" t="s">
        <v>1242</v>
      </c>
      <c r="K16" s="917" t="s">
        <v>1081</v>
      </c>
      <c r="L16" s="1013" t="s">
        <v>1507</v>
      </c>
      <c r="M16" s="1013">
        <v>0</v>
      </c>
      <c r="N16" s="1341">
        <f>SUM(N17:N18)</f>
        <v>0</v>
      </c>
      <c r="O16" s="1341" t="s">
        <v>1507</v>
      </c>
      <c r="P16" s="1357" t="s">
        <v>1507</v>
      </c>
      <c r="Q16" s="1221" t="s">
        <v>1507</v>
      </c>
      <c r="R16" s="1221" t="s">
        <v>1507</v>
      </c>
      <c r="S16" s="1273" t="s">
        <v>1507</v>
      </c>
      <c r="T16" s="1362">
        <f>+T17+T18</f>
        <v>30082.22</v>
      </c>
      <c r="U16" s="1361">
        <f>+U17+U18</f>
        <v>30082.22</v>
      </c>
      <c r="V16" s="1361">
        <f>+V17+V18</f>
        <v>30082.22</v>
      </c>
      <c r="W16" s="1361"/>
      <c r="X16" s="1361"/>
      <c r="Y16" s="1360"/>
      <c r="Z16" s="1360"/>
      <c r="AA16" s="1359"/>
      <c r="AB16" s="991">
        <f t="shared" ref="AB16:AP16" si="0">+AB17+AB18</f>
        <v>1177</v>
      </c>
      <c r="AC16" s="991">
        <f t="shared" si="0"/>
        <v>1177</v>
      </c>
      <c r="AD16" s="991">
        <f t="shared" si="0"/>
        <v>1177</v>
      </c>
      <c r="AE16" s="991">
        <f t="shared" si="0"/>
        <v>1177</v>
      </c>
      <c r="AF16" s="991">
        <f t="shared" si="0"/>
        <v>1177</v>
      </c>
      <c r="AG16" s="991">
        <f t="shared" si="0"/>
        <v>1177</v>
      </c>
      <c r="AH16" s="991">
        <f t="shared" si="0"/>
        <v>1177</v>
      </c>
      <c r="AI16" s="991">
        <f t="shared" si="0"/>
        <v>1177</v>
      </c>
      <c r="AJ16" s="991">
        <f t="shared" si="0"/>
        <v>1177</v>
      </c>
      <c r="AK16" s="991">
        <f t="shared" si="0"/>
        <v>1177</v>
      </c>
      <c r="AL16" s="991">
        <f t="shared" si="0"/>
        <v>1177</v>
      </c>
      <c r="AM16" s="991">
        <f t="shared" si="0"/>
        <v>1177</v>
      </c>
      <c r="AN16" s="991">
        <f t="shared" si="0"/>
        <v>1177</v>
      </c>
      <c r="AO16" s="991">
        <f t="shared" si="0"/>
        <v>1177</v>
      </c>
      <c r="AP16" s="991">
        <f t="shared" si="0"/>
        <v>1177</v>
      </c>
      <c r="AQ16" s="991"/>
      <c r="AR16" s="991"/>
      <c r="AS16" s="991"/>
      <c r="AT16" s="991"/>
      <c r="AU16" s="991"/>
      <c r="AV16" s="991"/>
      <c r="AW16" s="991"/>
      <c r="AX16" s="991"/>
      <c r="AY16" s="991"/>
      <c r="AZ16" s="991"/>
      <c r="BA16" s="991"/>
      <c r="BB16" s="991"/>
      <c r="BC16" s="991"/>
      <c r="BD16" s="991"/>
      <c r="BE16" s="991"/>
      <c r="BF16" s="991"/>
      <c r="BG16" s="991"/>
      <c r="BH16" s="991"/>
      <c r="BI16" s="991"/>
      <c r="BJ16" s="991"/>
      <c r="BK16" s="991"/>
      <c r="BL16" s="991"/>
      <c r="BM16" s="991"/>
      <c r="BN16" s="991"/>
      <c r="BO16" s="991"/>
      <c r="BP16" s="991"/>
      <c r="BQ16" s="991"/>
      <c r="BR16" s="991"/>
      <c r="BS16" s="991"/>
      <c r="BT16" s="991"/>
      <c r="BU16" s="991"/>
      <c r="BV16" s="991"/>
      <c r="BW16" s="991"/>
      <c r="BX16" s="991"/>
      <c r="BY16" s="991"/>
      <c r="BZ16" s="991"/>
      <c r="CA16" s="991"/>
      <c r="CB16" s="991"/>
      <c r="CC16" s="991"/>
      <c r="CD16" s="991"/>
      <c r="CE16" s="991"/>
      <c r="CF16" s="991"/>
      <c r="CG16" s="991"/>
      <c r="CH16" s="991"/>
      <c r="CI16" s="991"/>
      <c r="CJ16" s="991"/>
      <c r="CK16" s="1173"/>
      <c r="CL16" s="1173"/>
      <c r="CM16" s="1173"/>
      <c r="CN16" s="1173"/>
      <c r="CO16" s="1173"/>
      <c r="CP16" s="1173"/>
      <c r="CQ16" s="1173"/>
      <c r="CR16" s="1173"/>
      <c r="CS16" s="1173"/>
      <c r="CT16" s="1173"/>
      <c r="CU16" s="1173"/>
      <c r="CV16" s="1173"/>
      <c r="CW16" s="1173"/>
      <c r="CX16" s="1173"/>
      <c r="CY16" s="1173"/>
      <c r="CZ16" s="1008"/>
      <c r="DA16" s="1173"/>
      <c r="DB16" s="993"/>
      <c r="DC16" s="993"/>
      <c r="DD16" s="993"/>
      <c r="DE16" s="993"/>
      <c r="DF16" s="993"/>
      <c r="DG16" s="993"/>
      <c r="DH16" s="993"/>
      <c r="DI16" s="1173"/>
      <c r="DJ16" s="1173"/>
      <c r="DK16" s="1173"/>
      <c r="DL16" s="1173"/>
      <c r="DM16" s="1173"/>
      <c r="DN16" s="1173"/>
      <c r="DO16" s="1173"/>
      <c r="DP16" s="1173"/>
      <c r="DQ16" s="1173"/>
      <c r="DR16" s="1173"/>
      <c r="DS16" s="1173"/>
      <c r="DT16" s="1173"/>
      <c r="DU16" s="1173"/>
      <c r="DV16" s="1173"/>
      <c r="DW16" s="1173"/>
      <c r="DX16" s="1173"/>
      <c r="DY16" s="1173"/>
      <c r="DZ16" s="1173"/>
      <c r="EA16" s="1173"/>
      <c r="EB16" s="1173"/>
      <c r="EC16" s="1173"/>
      <c r="ED16" s="962"/>
      <c r="EE16" s="962"/>
      <c r="EF16" s="962"/>
      <c r="EG16" s="962"/>
      <c r="EH16" s="962"/>
      <c r="EI16" s="962"/>
      <c r="EJ16" s="962"/>
      <c r="EK16" s="962"/>
      <c r="EL16" s="962"/>
      <c r="EM16" s="962"/>
      <c r="EN16" s="962"/>
      <c r="EO16" s="962"/>
      <c r="EP16" s="962"/>
      <c r="EQ16" s="962"/>
      <c r="ER16" s="962"/>
      <c r="ES16" s="962"/>
      <c r="ET16" s="962"/>
      <c r="EU16" s="962"/>
      <c r="EV16" s="962"/>
      <c r="EW16" s="1121"/>
      <c r="EX16" s="1158"/>
      <c r="EY16" s="1158"/>
      <c r="EZ16" s="1158"/>
      <c r="FA16" s="1158"/>
      <c r="FB16" s="1158"/>
      <c r="FC16" s="962"/>
      <c r="FD16" s="962"/>
      <c r="FE16" s="962"/>
      <c r="FF16" s="962"/>
      <c r="FG16" s="962"/>
      <c r="FH16" s="962"/>
      <c r="FI16" s="962"/>
      <c r="FJ16" s="962"/>
      <c r="FK16" s="962"/>
      <c r="FL16" s="962"/>
      <c r="FM16" s="962"/>
      <c r="FN16" s="962"/>
      <c r="FO16" s="962"/>
      <c r="FP16" s="962"/>
      <c r="FQ16" s="962"/>
      <c r="FR16" s="962"/>
      <c r="FS16" s="962"/>
      <c r="FT16" s="962"/>
      <c r="FU16" s="962"/>
      <c r="FV16" s="962"/>
      <c r="FW16" s="962"/>
      <c r="FX16" s="962"/>
      <c r="FY16" s="962"/>
      <c r="FZ16" s="962"/>
      <c r="GA16" s="962"/>
      <c r="GB16" s="962"/>
      <c r="GC16" s="962"/>
      <c r="GD16" s="962"/>
      <c r="GE16" s="962"/>
      <c r="GF16" s="962"/>
      <c r="GG16" s="962"/>
      <c r="GH16" s="962"/>
      <c r="GI16" s="962"/>
      <c r="GJ16" s="962"/>
      <c r="GK16" s="962"/>
      <c r="GL16" s="962"/>
      <c r="GM16" s="962"/>
      <c r="GN16" s="962"/>
      <c r="GO16" s="962"/>
      <c r="GP16" s="962"/>
      <c r="GQ16" s="962"/>
      <c r="GR16" s="962"/>
      <c r="GS16" s="962"/>
      <c r="GT16" s="962"/>
      <c r="GU16" s="962"/>
      <c r="GV16" s="962"/>
      <c r="GW16" s="962"/>
      <c r="GX16" s="962"/>
      <c r="GY16" s="962"/>
      <c r="GZ16" s="962"/>
      <c r="HA16" s="962"/>
      <c r="HB16" s="962"/>
      <c r="HC16" s="962"/>
      <c r="HD16" s="962"/>
      <c r="HE16" s="962"/>
      <c r="HF16" s="962"/>
      <c r="HG16" s="962"/>
      <c r="HH16" s="962"/>
      <c r="HI16" s="962"/>
      <c r="HJ16" s="962"/>
      <c r="HK16" s="962"/>
      <c r="HL16" s="962"/>
      <c r="HM16" s="962"/>
      <c r="HN16" s="962"/>
      <c r="HO16" s="962"/>
      <c r="HP16" s="1002"/>
      <c r="HQ16" s="1002"/>
      <c r="HR16" s="1002"/>
      <c r="HS16" s="1002"/>
      <c r="HT16" s="1002"/>
      <c r="HU16" s="1002"/>
      <c r="HV16" s="1002"/>
      <c r="HW16" s="1002"/>
      <c r="HX16" s="1002"/>
      <c r="HY16" s="1002"/>
      <c r="HZ16" s="1002"/>
      <c r="IA16" s="1002"/>
      <c r="IB16" s="1002"/>
      <c r="IC16" s="1002"/>
      <c r="ID16" s="1002"/>
      <c r="IE16" s="1002"/>
      <c r="IF16" s="1002"/>
      <c r="IG16" s="1002"/>
      <c r="IH16" s="1002"/>
      <c r="II16" s="1002"/>
      <c r="IJ16" s="1002"/>
      <c r="IK16" s="1002"/>
      <c r="IL16" s="1002"/>
      <c r="IM16" s="1002"/>
      <c r="IN16" s="1002"/>
      <c r="IO16" s="1002"/>
      <c r="IP16" s="1002"/>
      <c r="IQ16" s="1002"/>
      <c r="IR16" s="1002"/>
      <c r="IS16" s="1002"/>
      <c r="IT16" s="986"/>
      <c r="IU16" s="986"/>
      <c r="IV16" s="986"/>
      <c r="IW16" s="1002"/>
      <c r="IX16" s="1002"/>
      <c r="IY16" s="1002"/>
      <c r="IZ16" s="1002"/>
      <c r="JA16" s="1002"/>
      <c r="JB16" s="1002"/>
      <c r="JC16" s="1002"/>
      <c r="JD16" s="1002"/>
      <c r="JE16" s="1002"/>
      <c r="JF16" s="1002"/>
      <c r="JG16" s="1002"/>
      <c r="JH16" s="1002"/>
      <c r="JI16" s="1002"/>
      <c r="JJ16" s="1002"/>
      <c r="JK16" s="1002"/>
      <c r="JL16" s="1002"/>
      <c r="JM16" s="1002"/>
      <c r="JN16" s="1002"/>
      <c r="JO16" s="1002"/>
      <c r="JP16" s="1002"/>
      <c r="JQ16" s="1002"/>
      <c r="JR16" s="1002"/>
      <c r="JS16" s="1002"/>
      <c r="JT16" s="1002"/>
      <c r="JU16" s="1002"/>
      <c r="JV16" s="1002"/>
      <c r="JW16" s="1002"/>
      <c r="JX16" s="1002"/>
      <c r="JY16" s="1002"/>
      <c r="JZ16" s="1002"/>
      <c r="KA16" s="1002"/>
      <c r="KB16" s="1002"/>
      <c r="KC16" s="1002"/>
      <c r="KD16" s="1002"/>
      <c r="KE16" s="1002"/>
      <c r="KF16" s="1002"/>
      <c r="KG16" s="1002"/>
      <c r="KH16" s="1002"/>
      <c r="KI16" s="1002"/>
      <c r="KJ16" s="1002"/>
      <c r="KK16" s="1002"/>
      <c r="KL16" s="1002"/>
      <c r="KM16" s="1002"/>
      <c r="KN16" s="1002"/>
      <c r="KO16" s="1002"/>
      <c r="KP16" s="1081"/>
      <c r="KQ16" s="1081"/>
      <c r="KR16" s="1081"/>
      <c r="KS16" s="1081"/>
      <c r="KT16" s="1081"/>
      <c r="KU16" s="1081"/>
      <c r="KV16" s="1002"/>
      <c r="KW16" s="1002"/>
      <c r="KX16" s="1002"/>
      <c r="KY16" s="1002"/>
      <c r="KZ16" s="1002"/>
      <c r="LA16" s="1002"/>
      <c r="LB16" s="1002"/>
      <c r="LC16" s="993"/>
      <c r="LD16" s="993"/>
      <c r="LE16" s="993"/>
      <c r="LF16" s="993"/>
      <c r="LG16" s="993"/>
      <c r="LH16" s="993"/>
      <c r="LI16" s="993"/>
      <c r="LJ16" s="993"/>
      <c r="LK16" s="993"/>
      <c r="LL16" s="993"/>
      <c r="LM16" s="993"/>
      <c r="LN16" s="993"/>
      <c r="LO16" s="993"/>
      <c r="LP16" s="993"/>
      <c r="LQ16" s="993"/>
      <c r="LR16" s="993"/>
      <c r="LS16" s="1002"/>
      <c r="LT16" s="993"/>
      <c r="LU16" s="993"/>
      <c r="LV16" s="993"/>
      <c r="LW16" s="993"/>
      <c r="LX16" s="993"/>
      <c r="LY16" s="993"/>
      <c r="LZ16" s="993"/>
      <c r="MA16" s="993"/>
      <c r="MB16" s="993"/>
      <c r="MC16" s="993"/>
      <c r="MD16" s="993"/>
      <c r="ME16" s="993"/>
      <c r="MF16" s="993"/>
      <c r="MG16" s="993"/>
      <c r="MH16" s="993"/>
      <c r="MI16" s="993"/>
    </row>
    <row r="17" spans="1:347" s="990" customFormat="1" ht="26.45" customHeight="1" x14ac:dyDescent="0.2">
      <c r="A17" s="1079" t="s">
        <v>1085</v>
      </c>
      <c r="B17" s="952">
        <v>14</v>
      </c>
      <c r="C17" s="941" t="s">
        <v>1503</v>
      </c>
      <c r="D17" s="1078" t="s">
        <v>1502</v>
      </c>
      <c r="E17" s="1354" t="s">
        <v>1506</v>
      </c>
      <c r="F17" s="1369" t="s">
        <v>1505</v>
      </c>
      <c r="G17" s="925"/>
      <c r="H17" s="917" t="s">
        <v>1082</v>
      </c>
      <c r="I17" s="1082" t="s">
        <v>914</v>
      </c>
      <c r="J17" s="1082" t="s">
        <v>1242</v>
      </c>
      <c r="K17" s="917" t="s">
        <v>1081</v>
      </c>
      <c r="L17" s="1013" t="s">
        <v>1504</v>
      </c>
      <c r="M17" s="1013">
        <v>0</v>
      </c>
      <c r="N17" s="1341" t="s">
        <v>1504</v>
      </c>
      <c r="O17" s="1341" t="s">
        <v>1504</v>
      </c>
      <c r="P17" s="1357" t="s">
        <v>1504</v>
      </c>
      <c r="Q17" s="1221" t="s">
        <v>1504</v>
      </c>
      <c r="R17" s="1221" t="s">
        <v>1504</v>
      </c>
      <c r="S17" s="1273" t="s">
        <v>1504</v>
      </c>
      <c r="T17" s="1362">
        <v>14737.63</v>
      </c>
      <c r="U17" s="1361">
        <v>14737.63</v>
      </c>
      <c r="V17" s="1361">
        <v>14737.63</v>
      </c>
      <c r="W17" s="1361">
        <v>14737.63</v>
      </c>
      <c r="X17" s="1361">
        <v>14737.63</v>
      </c>
      <c r="Y17" s="1360">
        <v>14737.63</v>
      </c>
      <c r="Z17" s="1360"/>
      <c r="AA17" s="1359"/>
      <c r="AB17" s="991">
        <v>1171.4000000000001</v>
      </c>
      <c r="AC17" s="991">
        <v>1171.4000000000001</v>
      </c>
      <c r="AD17" s="991">
        <v>1171.4000000000001</v>
      </c>
      <c r="AE17" s="991">
        <v>1171.4000000000001</v>
      </c>
      <c r="AF17" s="991">
        <v>1171.4000000000001</v>
      </c>
      <c r="AG17" s="991">
        <v>1171.4000000000001</v>
      </c>
      <c r="AH17" s="991">
        <v>1171.4000000000001</v>
      </c>
      <c r="AI17" s="991">
        <v>1171.4000000000001</v>
      </c>
      <c r="AJ17" s="991">
        <v>1171.4000000000001</v>
      </c>
      <c r="AK17" s="991">
        <v>1171.4000000000001</v>
      </c>
      <c r="AL17" s="991">
        <v>1171.4000000000001</v>
      </c>
      <c r="AM17" s="991">
        <v>1171.4000000000001</v>
      </c>
      <c r="AN17" s="991">
        <v>1171.4000000000001</v>
      </c>
      <c r="AO17" s="991">
        <v>1171.4000000000001</v>
      </c>
      <c r="AP17" s="991">
        <v>1171.4000000000001</v>
      </c>
      <c r="AQ17" s="991"/>
      <c r="AR17" s="991"/>
      <c r="AS17" s="991"/>
      <c r="AT17" s="991"/>
      <c r="AU17" s="991"/>
      <c r="AV17" s="991"/>
      <c r="AW17" s="991"/>
      <c r="AX17" s="991"/>
      <c r="AY17" s="991"/>
      <c r="AZ17" s="991"/>
      <c r="BA17" s="991"/>
      <c r="BB17" s="991"/>
      <c r="BC17" s="991"/>
      <c r="BD17" s="991"/>
      <c r="BE17" s="991"/>
      <c r="BF17" s="991"/>
      <c r="BG17" s="991"/>
      <c r="BH17" s="991"/>
      <c r="BI17" s="991"/>
      <c r="BJ17" s="991"/>
      <c r="BK17" s="991"/>
      <c r="BL17" s="991"/>
      <c r="BM17" s="991"/>
      <c r="BN17" s="991"/>
      <c r="BO17" s="991"/>
      <c r="BP17" s="991"/>
      <c r="BQ17" s="991"/>
      <c r="BR17" s="991"/>
      <c r="BS17" s="991"/>
      <c r="BT17" s="991"/>
      <c r="BU17" s="991"/>
      <c r="BV17" s="991"/>
      <c r="BW17" s="991"/>
      <c r="BX17" s="991"/>
      <c r="BY17" s="991"/>
      <c r="BZ17" s="991"/>
      <c r="CA17" s="991"/>
      <c r="CB17" s="991"/>
      <c r="CC17" s="991"/>
      <c r="CD17" s="991"/>
      <c r="CE17" s="991"/>
      <c r="CF17" s="991"/>
      <c r="CG17" s="991"/>
      <c r="CH17" s="991"/>
      <c r="CI17" s="991"/>
      <c r="CJ17" s="991"/>
      <c r="CK17" s="1173"/>
      <c r="CL17" s="1173"/>
      <c r="CM17" s="1173"/>
      <c r="CN17" s="1173"/>
      <c r="CO17" s="1173"/>
      <c r="CP17" s="1173"/>
      <c r="CQ17" s="1173"/>
      <c r="CR17" s="1173"/>
      <c r="CS17" s="1173"/>
      <c r="CT17" s="1173"/>
      <c r="CU17" s="1173"/>
      <c r="CV17" s="1173"/>
      <c r="CW17" s="1173"/>
      <c r="CX17" s="1173"/>
      <c r="CY17" s="1173"/>
      <c r="CZ17" s="1008"/>
      <c r="DA17" s="993"/>
      <c r="DB17" s="993"/>
      <c r="DC17" s="993"/>
      <c r="DD17" s="993"/>
      <c r="DE17" s="993"/>
      <c r="DF17" s="993"/>
      <c r="DG17" s="993"/>
      <c r="DH17" s="993"/>
      <c r="DI17" s="993"/>
      <c r="DJ17" s="993"/>
      <c r="DK17" s="993"/>
      <c r="DL17" s="993"/>
      <c r="DM17" s="993"/>
      <c r="DN17" s="993"/>
      <c r="DO17" s="1173"/>
      <c r="DP17" s="1173"/>
      <c r="DQ17" s="1173"/>
      <c r="DR17" s="1173"/>
      <c r="DS17" s="1173"/>
      <c r="DT17" s="1173"/>
      <c r="DU17" s="1173"/>
      <c r="DV17" s="1173"/>
      <c r="DW17" s="1173"/>
      <c r="DX17" s="1173"/>
      <c r="DY17" s="1173"/>
      <c r="DZ17" s="1173"/>
      <c r="EA17" s="1173"/>
      <c r="EB17" s="1173"/>
      <c r="EC17" s="1173"/>
      <c r="ED17" s="993"/>
      <c r="EE17" s="928"/>
      <c r="EF17" s="928"/>
      <c r="EG17" s="928"/>
      <c r="EH17" s="928"/>
      <c r="EI17" s="928"/>
      <c r="EJ17" s="928"/>
      <c r="EK17" s="928"/>
      <c r="EL17" s="928"/>
      <c r="EM17" s="928"/>
      <c r="EN17" s="928"/>
      <c r="EO17" s="928"/>
      <c r="EP17" s="928"/>
      <c r="EQ17" s="928"/>
      <c r="ER17" s="928"/>
      <c r="ES17" s="928"/>
      <c r="ET17" s="928"/>
      <c r="EU17" s="928"/>
      <c r="EV17" s="928"/>
      <c r="EW17" s="1152"/>
      <c r="EX17" s="1234"/>
      <c r="EY17" s="1234"/>
      <c r="EZ17" s="1234"/>
      <c r="FA17" s="1234"/>
      <c r="FB17" s="1234"/>
      <c r="FC17" s="928"/>
      <c r="FD17" s="928"/>
      <c r="FE17" s="928"/>
      <c r="FF17" s="928"/>
      <c r="FG17" s="928"/>
      <c r="FH17" s="993"/>
      <c r="FI17" s="993"/>
      <c r="FJ17" s="993"/>
      <c r="FK17" s="993"/>
      <c r="FL17" s="993"/>
      <c r="FM17" s="993"/>
      <c r="FN17" s="993"/>
      <c r="FO17" s="993"/>
      <c r="FP17" s="993"/>
      <c r="FQ17" s="993"/>
      <c r="FR17" s="993"/>
      <c r="FS17" s="993"/>
      <c r="FT17" s="993"/>
      <c r="FU17" s="993"/>
      <c r="FV17" s="993"/>
      <c r="FW17" s="993"/>
      <c r="FX17" s="993"/>
      <c r="FY17" s="993"/>
      <c r="FZ17" s="993"/>
      <c r="GA17" s="993"/>
      <c r="GB17" s="993"/>
      <c r="GC17" s="993"/>
      <c r="GD17" s="993"/>
      <c r="GE17" s="993"/>
      <c r="GF17" s="993"/>
      <c r="GG17" s="993"/>
      <c r="GH17" s="993"/>
      <c r="GI17" s="993"/>
      <c r="GJ17" s="993"/>
      <c r="GK17" s="993"/>
      <c r="GL17" s="993"/>
      <c r="GM17" s="993"/>
      <c r="GN17" s="993"/>
      <c r="GO17" s="993"/>
      <c r="GP17" s="993"/>
      <c r="GQ17" s="993"/>
      <c r="GR17" s="993"/>
      <c r="GS17" s="993"/>
      <c r="GT17" s="993"/>
      <c r="GU17" s="993"/>
      <c r="GV17" s="993"/>
      <c r="GW17" s="993"/>
      <c r="GX17" s="993"/>
      <c r="GY17" s="993"/>
      <c r="GZ17" s="993"/>
      <c r="HA17" s="993"/>
      <c r="HB17" s="993"/>
      <c r="HC17" s="993"/>
      <c r="HD17" s="993"/>
      <c r="HE17" s="993"/>
      <c r="HF17" s="993"/>
      <c r="HG17" s="993"/>
      <c r="HH17" s="993"/>
      <c r="HI17" s="993"/>
      <c r="HJ17" s="993"/>
      <c r="HK17" s="993"/>
      <c r="HL17" s="993"/>
      <c r="HM17" s="993"/>
      <c r="HN17" s="993"/>
      <c r="HO17" s="993"/>
      <c r="HP17" s="1002"/>
      <c r="HQ17" s="1002"/>
      <c r="HR17" s="1002"/>
      <c r="HS17" s="1002"/>
      <c r="HT17" s="1002"/>
      <c r="HU17" s="1002"/>
      <c r="HV17" s="1002"/>
      <c r="HW17" s="1002"/>
      <c r="HX17" s="1002"/>
      <c r="HY17" s="1002"/>
      <c r="HZ17" s="1002"/>
      <c r="IA17" s="1002"/>
      <c r="IB17" s="1002"/>
      <c r="IC17" s="1002"/>
      <c r="ID17" s="1002"/>
      <c r="IE17" s="1002"/>
      <c r="IF17" s="1002"/>
      <c r="IG17" s="1002"/>
      <c r="IH17" s="1002"/>
      <c r="II17" s="1002"/>
      <c r="IJ17" s="1002"/>
      <c r="IK17" s="1002"/>
      <c r="IL17" s="1002"/>
      <c r="IM17" s="1002"/>
      <c r="IN17" s="1002"/>
      <c r="IO17" s="1002"/>
      <c r="IP17" s="1002"/>
      <c r="IQ17" s="1002"/>
      <c r="IR17" s="1002"/>
      <c r="IS17" s="1002"/>
      <c r="IT17" s="986"/>
      <c r="IU17" s="986"/>
      <c r="IV17" s="986"/>
      <c r="IW17" s="1002"/>
      <c r="IX17" s="1002"/>
      <c r="IY17" s="1002"/>
      <c r="IZ17" s="1002"/>
      <c r="JA17" s="1002"/>
      <c r="JB17" s="1002"/>
      <c r="JC17" s="1002"/>
      <c r="JD17" s="1002"/>
      <c r="JE17" s="1002"/>
      <c r="JF17" s="1002"/>
      <c r="JG17" s="1002"/>
      <c r="JH17" s="1002"/>
      <c r="JI17" s="1002"/>
      <c r="JJ17" s="1002"/>
      <c r="JK17" s="1002"/>
      <c r="JL17" s="1002"/>
      <c r="JM17" s="1002"/>
      <c r="JN17" s="1002"/>
      <c r="JO17" s="1002"/>
      <c r="JP17" s="1002"/>
      <c r="JQ17" s="1002"/>
      <c r="JR17" s="1002"/>
      <c r="JS17" s="1002"/>
      <c r="JT17" s="1002"/>
      <c r="JU17" s="1002"/>
      <c r="JV17" s="1002"/>
      <c r="JW17" s="1002"/>
      <c r="JX17" s="1002"/>
      <c r="JY17" s="1002"/>
      <c r="JZ17" s="1002"/>
      <c r="KA17" s="1002"/>
      <c r="KB17" s="1002"/>
      <c r="KC17" s="1002"/>
      <c r="KD17" s="1002"/>
      <c r="KE17" s="1002"/>
      <c r="KF17" s="1002"/>
      <c r="KG17" s="1002"/>
      <c r="KH17" s="1002"/>
      <c r="KI17" s="1002"/>
      <c r="KJ17" s="1002"/>
      <c r="KK17" s="1002"/>
      <c r="KL17" s="1002"/>
      <c r="KM17" s="1002"/>
      <c r="KN17" s="1002"/>
      <c r="KO17" s="1002"/>
      <c r="KP17" s="1081"/>
      <c r="KQ17" s="1081"/>
      <c r="KR17" s="1081"/>
      <c r="KS17" s="1081"/>
      <c r="KT17" s="1081"/>
      <c r="KU17" s="1081"/>
      <c r="KV17" s="1002"/>
      <c r="KW17" s="1002"/>
      <c r="KX17" s="1002"/>
      <c r="KY17" s="1002"/>
      <c r="KZ17" s="1002"/>
      <c r="LA17" s="1002"/>
      <c r="LB17" s="1002"/>
      <c r="LC17" s="993"/>
      <c r="LD17" s="993"/>
      <c r="LE17" s="993"/>
      <c r="LF17" s="993"/>
      <c r="LG17" s="993"/>
      <c r="LH17" s="993"/>
      <c r="LI17" s="993"/>
      <c r="LJ17" s="993"/>
      <c r="LK17" s="993"/>
      <c r="LL17" s="993"/>
      <c r="LM17" s="993"/>
      <c r="LN17" s="993"/>
      <c r="LO17" s="993"/>
      <c r="LP17" s="993"/>
      <c r="LQ17" s="993"/>
      <c r="LR17" s="993"/>
      <c r="LS17" s="1002"/>
      <c r="LT17" s="993"/>
      <c r="LU17" s="993"/>
      <c r="LV17" s="993"/>
      <c r="LW17" s="993"/>
      <c r="LX17" s="993"/>
      <c r="LY17" s="993"/>
      <c r="LZ17" s="993"/>
      <c r="MA17" s="993"/>
      <c r="MB17" s="993"/>
      <c r="MC17" s="993"/>
      <c r="MD17" s="993"/>
      <c r="ME17" s="993"/>
      <c r="MF17" s="993"/>
      <c r="MG17" s="993"/>
      <c r="MH17" s="993"/>
      <c r="MI17" s="993"/>
    </row>
    <row r="18" spans="1:347" s="1277" customFormat="1" ht="26.45" customHeight="1" x14ac:dyDescent="0.2">
      <c r="A18" s="1079" t="s">
        <v>1085</v>
      </c>
      <c r="B18" s="1276">
        <v>15</v>
      </c>
      <c r="C18" s="941" t="s">
        <v>1503</v>
      </c>
      <c r="D18" s="1368" t="s">
        <v>1502</v>
      </c>
      <c r="E18" s="1367" t="s">
        <v>1501</v>
      </c>
      <c r="F18" s="1366" t="s">
        <v>1500</v>
      </c>
      <c r="G18" s="1365"/>
      <c r="H18" s="1363" t="s">
        <v>1082</v>
      </c>
      <c r="I18" s="1364" t="s">
        <v>914</v>
      </c>
      <c r="J18" s="1082" t="s">
        <v>1242</v>
      </c>
      <c r="K18" s="1363" t="s">
        <v>1081</v>
      </c>
      <c r="L18" s="1013" t="s">
        <v>1499</v>
      </c>
      <c r="M18" s="1013">
        <v>0</v>
      </c>
      <c r="N18" s="1341" t="s">
        <v>1499</v>
      </c>
      <c r="O18" s="1341" t="s">
        <v>1499</v>
      </c>
      <c r="P18" s="1357" t="s">
        <v>1499</v>
      </c>
      <c r="Q18" s="1221" t="s">
        <v>1499</v>
      </c>
      <c r="R18" s="1221" t="s">
        <v>1499</v>
      </c>
      <c r="S18" s="1273" t="s">
        <v>1499</v>
      </c>
      <c r="T18" s="1362">
        <v>15344.59</v>
      </c>
      <c r="U18" s="1361">
        <v>15344.59</v>
      </c>
      <c r="V18" s="1361">
        <v>15344.59</v>
      </c>
      <c r="W18" s="1361">
        <v>15344.59</v>
      </c>
      <c r="X18" s="1361">
        <v>15344.59</v>
      </c>
      <c r="Y18" s="1360">
        <v>15344.59</v>
      </c>
      <c r="Z18" s="1360"/>
      <c r="AA18" s="1359"/>
      <c r="AB18" s="991">
        <v>5.6</v>
      </c>
      <c r="AC18" s="991">
        <v>5.6</v>
      </c>
      <c r="AD18" s="991">
        <v>5.6</v>
      </c>
      <c r="AE18" s="991">
        <v>5.6</v>
      </c>
      <c r="AF18" s="991">
        <v>5.6</v>
      </c>
      <c r="AG18" s="991">
        <v>5.6</v>
      </c>
      <c r="AH18" s="991">
        <v>5.6</v>
      </c>
      <c r="AI18" s="991">
        <v>5.6</v>
      </c>
      <c r="AJ18" s="991">
        <v>5.6</v>
      </c>
      <c r="AK18" s="991">
        <v>5.6</v>
      </c>
      <c r="AL18" s="991">
        <v>5.6</v>
      </c>
      <c r="AM18" s="991">
        <v>5.6</v>
      </c>
      <c r="AN18" s="991">
        <v>5.6</v>
      </c>
      <c r="AO18" s="991">
        <v>5.6</v>
      </c>
      <c r="AP18" s="991">
        <v>5.6</v>
      </c>
      <c r="AQ18" s="991"/>
      <c r="AR18" s="991"/>
      <c r="AS18" s="991"/>
      <c r="AT18" s="991"/>
      <c r="AU18" s="991"/>
      <c r="AV18" s="991"/>
      <c r="AW18" s="991"/>
      <c r="AX18" s="991"/>
      <c r="AY18" s="991"/>
      <c r="AZ18" s="991"/>
      <c r="BA18" s="991"/>
      <c r="BB18" s="991"/>
      <c r="BC18" s="991"/>
      <c r="BD18" s="991"/>
      <c r="BE18" s="991"/>
      <c r="BF18" s="991"/>
      <c r="BG18" s="991"/>
      <c r="BH18" s="991"/>
      <c r="BI18" s="991"/>
      <c r="BJ18" s="991"/>
      <c r="BK18" s="991"/>
      <c r="BL18" s="991"/>
      <c r="BM18" s="991"/>
      <c r="BN18" s="991"/>
      <c r="BO18" s="991"/>
      <c r="BP18" s="991"/>
      <c r="BQ18" s="991"/>
      <c r="BR18" s="991"/>
      <c r="BS18" s="991"/>
      <c r="BT18" s="991"/>
      <c r="BU18" s="991"/>
      <c r="BV18" s="991"/>
      <c r="BW18" s="991"/>
      <c r="BX18" s="991"/>
      <c r="BY18" s="991"/>
      <c r="BZ18" s="991"/>
      <c r="CA18" s="991"/>
      <c r="CB18" s="991"/>
      <c r="CC18" s="991"/>
      <c r="CD18" s="991"/>
      <c r="CE18" s="991"/>
      <c r="CF18" s="991"/>
      <c r="CG18" s="991"/>
      <c r="CH18" s="991"/>
      <c r="CI18" s="991"/>
      <c r="CJ18" s="991"/>
      <c r="CK18" s="1173"/>
      <c r="CL18" s="1173"/>
      <c r="CM18" s="1173"/>
      <c r="CN18" s="1173"/>
      <c r="CO18" s="1173"/>
      <c r="CP18" s="1173"/>
      <c r="CQ18" s="1173"/>
      <c r="CR18" s="1173"/>
      <c r="CS18" s="1173"/>
      <c r="CT18" s="1173"/>
      <c r="CU18" s="1173"/>
      <c r="CV18" s="1173"/>
      <c r="CW18" s="1173"/>
      <c r="CX18" s="1173"/>
      <c r="CY18" s="1173"/>
      <c r="CZ18" s="1339"/>
      <c r="DA18" s="993"/>
      <c r="DB18" s="993"/>
      <c r="DC18" s="993"/>
      <c r="DD18" s="993"/>
      <c r="DE18" s="993"/>
      <c r="DF18" s="993"/>
      <c r="DG18" s="993"/>
      <c r="DH18" s="993"/>
      <c r="DI18" s="993"/>
      <c r="DJ18" s="993"/>
      <c r="DK18" s="993"/>
      <c r="DL18" s="993"/>
      <c r="DM18" s="993"/>
      <c r="DN18" s="993"/>
      <c r="DO18" s="1173"/>
      <c r="DP18" s="1173"/>
      <c r="DQ18" s="1173"/>
      <c r="DR18" s="1173"/>
      <c r="DS18" s="1173"/>
      <c r="DT18" s="1173"/>
      <c r="DU18" s="1173"/>
      <c r="DV18" s="1173"/>
      <c r="DW18" s="1173"/>
      <c r="DX18" s="1173"/>
      <c r="DY18" s="1173"/>
      <c r="DZ18" s="1173"/>
      <c r="EA18" s="1173"/>
      <c r="EB18" s="1173"/>
      <c r="EC18" s="1173"/>
      <c r="ED18" s="993"/>
      <c r="EE18" s="928"/>
      <c r="EF18" s="928"/>
      <c r="EG18" s="928"/>
      <c r="EH18" s="928"/>
      <c r="EI18" s="928"/>
      <c r="EJ18" s="928"/>
      <c r="EK18" s="928"/>
      <c r="EL18" s="928"/>
      <c r="EM18" s="928"/>
      <c r="EN18" s="928"/>
      <c r="EO18" s="928"/>
      <c r="EP18" s="928"/>
      <c r="EQ18" s="928"/>
      <c r="ER18" s="928"/>
      <c r="ES18" s="928"/>
      <c r="ET18" s="928"/>
      <c r="EU18" s="928"/>
      <c r="EV18" s="928"/>
      <c r="EW18" s="1152"/>
      <c r="EX18" s="1234"/>
      <c r="EY18" s="1234"/>
      <c r="EZ18" s="1234"/>
      <c r="FA18" s="1234"/>
      <c r="FB18" s="1234"/>
      <c r="FC18" s="928"/>
      <c r="FD18" s="928"/>
      <c r="FE18" s="928"/>
      <c r="FF18" s="928"/>
      <c r="FG18" s="928"/>
      <c r="FH18" s="993"/>
      <c r="FI18" s="993"/>
      <c r="FJ18" s="993"/>
      <c r="FK18" s="993"/>
      <c r="FL18" s="993"/>
      <c r="FM18" s="993"/>
      <c r="FN18" s="993"/>
      <c r="FO18" s="993"/>
      <c r="FP18" s="993"/>
      <c r="FQ18" s="993"/>
      <c r="FR18" s="993"/>
      <c r="FS18" s="993"/>
      <c r="FT18" s="993"/>
      <c r="FU18" s="993"/>
      <c r="FV18" s="993"/>
      <c r="FW18" s="993"/>
      <c r="FX18" s="993"/>
      <c r="FY18" s="993"/>
      <c r="FZ18" s="993"/>
      <c r="GA18" s="993"/>
      <c r="GB18" s="993"/>
      <c r="GC18" s="993"/>
      <c r="GD18" s="993"/>
      <c r="GE18" s="993"/>
      <c r="GF18" s="993"/>
      <c r="GG18" s="993"/>
      <c r="GH18" s="993"/>
      <c r="GI18" s="993"/>
      <c r="GJ18" s="993"/>
      <c r="GK18" s="993"/>
      <c r="GL18" s="993"/>
      <c r="GM18" s="993"/>
      <c r="GN18" s="993"/>
      <c r="GO18" s="993"/>
      <c r="GP18" s="993"/>
      <c r="GQ18" s="993"/>
      <c r="GR18" s="993"/>
      <c r="GS18" s="993"/>
      <c r="GT18" s="993"/>
      <c r="GU18" s="993"/>
      <c r="GV18" s="993"/>
      <c r="GW18" s="993"/>
      <c r="GX18" s="993"/>
      <c r="GY18" s="993"/>
      <c r="GZ18" s="993"/>
      <c r="HA18" s="993"/>
      <c r="HB18" s="993"/>
      <c r="HC18" s="993"/>
      <c r="HD18" s="993"/>
      <c r="HE18" s="993"/>
      <c r="HF18" s="993"/>
      <c r="HG18" s="993"/>
      <c r="HH18" s="993"/>
      <c r="HI18" s="993"/>
      <c r="HJ18" s="993"/>
      <c r="HK18" s="993"/>
      <c r="HL18" s="993"/>
      <c r="HM18" s="993"/>
      <c r="HN18" s="993"/>
      <c r="HO18" s="993"/>
      <c r="HP18" s="1002"/>
      <c r="HQ18" s="1002"/>
      <c r="HR18" s="1002"/>
      <c r="HS18" s="1002"/>
      <c r="HT18" s="1002"/>
      <c r="HU18" s="1002"/>
      <c r="HV18" s="1002"/>
      <c r="HW18" s="1002"/>
      <c r="HX18" s="1002"/>
      <c r="HY18" s="1002"/>
      <c r="HZ18" s="1002"/>
      <c r="IA18" s="1002"/>
      <c r="IB18" s="1002"/>
      <c r="IC18" s="1002"/>
      <c r="ID18" s="1002"/>
      <c r="IE18" s="1002"/>
      <c r="IF18" s="1002"/>
      <c r="IG18" s="1002"/>
      <c r="IH18" s="1002"/>
      <c r="II18" s="1002"/>
      <c r="IJ18" s="1002"/>
      <c r="IK18" s="1002"/>
      <c r="IL18" s="1002"/>
      <c r="IM18" s="1002"/>
      <c r="IN18" s="1002"/>
      <c r="IO18" s="1002"/>
      <c r="IP18" s="1002"/>
      <c r="IQ18" s="1002"/>
      <c r="IR18" s="1002"/>
      <c r="IS18" s="1002"/>
      <c r="IT18" s="986"/>
      <c r="IU18" s="986"/>
      <c r="IV18" s="986"/>
      <c r="IW18" s="1002"/>
      <c r="IX18" s="1002"/>
      <c r="IY18" s="1002"/>
      <c r="IZ18" s="1002"/>
      <c r="JA18" s="1002"/>
      <c r="JB18" s="1002"/>
      <c r="JC18" s="1002"/>
      <c r="JD18" s="1002"/>
      <c r="JE18" s="1002"/>
      <c r="JF18" s="1002"/>
      <c r="JG18" s="1002"/>
      <c r="JH18" s="1002"/>
      <c r="JI18" s="1002"/>
      <c r="JJ18" s="1002"/>
      <c r="JK18" s="1002"/>
      <c r="JL18" s="1002"/>
      <c r="JM18" s="1002"/>
      <c r="JN18" s="1002"/>
      <c r="JO18" s="1002"/>
      <c r="JP18" s="1002"/>
      <c r="JQ18" s="1002"/>
      <c r="JR18" s="1002"/>
      <c r="JS18" s="1002"/>
      <c r="JT18" s="1002"/>
      <c r="JU18" s="1002"/>
      <c r="JV18" s="1002"/>
      <c r="JW18" s="1002"/>
      <c r="JX18" s="1002"/>
      <c r="JY18" s="1002"/>
      <c r="JZ18" s="1002"/>
      <c r="KA18" s="1002"/>
      <c r="KB18" s="1002"/>
      <c r="KC18" s="1002"/>
      <c r="KD18" s="1002"/>
      <c r="KE18" s="1002"/>
      <c r="KF18" s="1002"/>
      <c r="KG18" s="1002"/>
      <c r="KH18" s="1002"/>
      <c r="KI18" s="1002"/>
      <c r="KJ18" s="1002"/>
      <c r="KK18" s="1002"/>
      <c r="KL18" s="1002"/>
      <c r="KM18" s="1002"/>
      <c r="KN18" s="1002"/>
      <c r="KO18" s="1002"/>
      <c r="KP18" s="1081"/>
      <c r="KQ18" s="1081"/>
      <c r="KR18" s="1081"/>
      <c r="KS18" s="1081"/>
      <c r="KT18" s="1081"/>
      <c r="KU18" s="1081"/>
      <c r="KV18" s="1002"/>
      <c r="KW18" s="1002"/>
      <c r="KX18" s="1002"/>
      <c r="KY18" s="1002"/>
      <c r="KZ18" s="1002"/>
      <c r="LA18" s="1002"/>
      <c r="LB18" s="1002"/>
      <c r="LC18" s="993"/>
      <c r="LD18" s="993"/>
      <c r="LE18" s="993"/>
      <c r="LF18" s="993"/>
      <c r="LG18" s="993"/>
      <c r="LH18" s="993"/>
      <c r="LI18" s="993"/>
      <c r="LJ18" s="993"/>
      <c r="LK18" s="993"/>
      <c r="LL18" s="993"/>
      <c r="LM18" s="993"/>
      <c r="LN18" s="993"/>
      <c r="LO18" s="993"/>
      <c r="LP18" s="993"/>
      <c r="LQ18" s="993"/>
      <c r="LR18" s="993"/>
      <c r="LS18" s="1002"/>
      <c r="LT18" s="993"/>
      <c r="LU18" s="993"/>
      <c r="LV18" s="993"/>
      <c r="LW18" s="993"/>
      <c r="LX18" s="993"/>
      <c r="LY18" s="993"/>
      <c r="LZ18" s="993"/>
      <c r="MA18" s="993"/>
      <c r="MB18" s="993"/>
      <c r="MC18" s="993"/>
      <c r="MD18" s="993"/>
      <c r="ME18" s="993"/>
      <c r="MF18" s="993"/>
      <c r="MG18" s="993"/>
      <c r="MH18" s="993"/>
      <c r="MI18" s="993"/>
    </row>
    <row r="19" spans="1:347" s="990" customFormat="1" ht="73.5" customHeight="1" x14ac:dyDescent="0.2">
      <c r="A19" s="1079" t="s">
        <v>1408</v>
      </c>
      <c r="B19" s="1276">
        <v>16</v>
      </c>
      <c r="C19" s="941" t="s">
        <v>904</v>
      </c>
      <c r="D19" s="1078" t="s">
        <v>1407</v>
      </c>
      <c r="E19" s="941" t="s">
        <v>1498</v>
      </c>
      <c r="F19" s="910" t="s">
        <v>1497</v>
      </c>
      <c r="G19" s="925" t="s">
        <v>1496</v>
      </c>
      <c r="H19" s="1082" t="s">
        <v>1417</v>
      </c>
      <c r="I19" s="941" t="s">
        <v>1226</v>
      </c>
      <c r="J19" s="1096" t="s">
        <v>1402</v>
      </c>
      <c r="K19" s="917" t="s">
        <v>896</v>
      </c>
      <c r="L19" s="1013" t="s">
        <v>1495</v>
      </c>
      <c r="M19" s="1013" t="s">
        <v>1494</v>
      </c>
      <c r="N19" s="1358" t="s">
        <v>1493</v>
      </c>
      <c r="O19" s="1341" t="s">
        <v>1492</v>
      </c>
      <c r="P19" s="1357" t="s">
        <v>1491</v>
      </c>
      <c r="Q19" s="1221" t="s">
        <v>1490</v>
      </c>
      <c r="R19" s="1221" t="s">
        <v>1489</v>
      </c>
      <c r="S19" s="1273" t="s">
        <v>1488</v>
      </c>
      <c r="T19" s="1272" t="s">
        <v>1487</v>
      </c>
      <c r="U19" s="1272" t="s">
        <v>1486</v>
      </c>
      <c r="V19" s="1272" t="s">
        <v>1485</v>
      </c>
      <c r="W19" s="1272" t="s">
        <v>1484</v>
      </c>
      <c r="X19" s="1272" t="s">
        <v>1483</v>
      </c>
      <c r="Y19" s="1203"/>
      <c r="Z19" s="1203"/>
      <c r="AA19" s="1340"/>
      <c r="AB19" s="917" t="s">
        <v>1482</v>
      </c>
      <c r="AC19" s="917" t="s">
        <v>1481</v>
      </c>
      <c r="AD19" s="917" t="s">
        <v>1480</v>
      </c>
      <c r="AE19" s="917" t="s">
        <v>1479</v>
      </c>
      <c r="AF19" s="917" t="s">
        <v>1478</v>
      </c>
      <c r="AG19" s="917" t="s">
        <v>1477</v>
      </c>
      <c r="AH19" s="917" t="s">
        <v>1476</v>
      </c>
      <c r="AI19" s="917" t="s">
        <v>1475</v>
      </c>
      <c r="AJ19" s="917" t="s">
        <v>1474</v>
      </c>
      <c r="AK19" s="917" t="s">
        <v>1473</v>
      </c>
      <c r="AL19" s="917" t="s">
        <v>1472</v>
      </c>
      <c r="AM19" s="916"/>
      <c r="AN19" s="917" t="s">
        <v>1471</v>
      </c>
      <c r="AO19" s="917" t="s">
        <v>1470</v>
      </c>
      <c r="AP19" s="917" t="s">
        <v>1469</v>
      </c>
      <c r="AQ19" s="917"/>
      <c r="AR19" s="917"/>
      <c r="AS19" s="917"/>
      <c r="AT19" s="917"/>
      <c r="AU19" s="917"/>
      <c r="AV19" s="917"/>
      <c r="AW19" s="917"/>
      <c r="AX19" s="917"/>
      <c r="AY19" s="917"/>
      <c r="AZ19" s="917"/>
      <c r="BA19" s="917"/>
      <c r="BB19" s="917"/>
      <c r="BC19" s="916"/>
      <c r="BD19" s="916"/>
      <c r="BE19" s="916"/>
      <c r="BF19" s="916"/>
      <c r="BG19" s="917"/>
      <c r="BH19" s="917"/>
      <c r="BI19" s="917"/>
      <c r="BJ19" s="917"/>
      <c r="BK19" s="917"/>
      <c r="BL19" s="917"/>
      <c r="BM19" s="917"/>
      <c r="BN19" s="917"/>
      <c r="BO19" s="917"/>
      <c r="BP19" s="917"/>
      <c r="BQ19" s="917"/>
      <c r="BR19" s="916"/>
      <c r="BS19" s="917"/>
      <c r="BT19" s="917"/>
      <c r="BU19" s="917"/>
      <c r="BV19" s="1081"/>
      <c r="BW19" s="1081"/>
      <c r="BX19" s="1081"/>
      <c r="BY19" s="1081"/>
      <c r="BZ19" s="917"/>
      <c r="CA19" s="917"/>
      <c r="CB19" s="917"/>
      <c r="CC19" s="917"/>
      <c r="CD19" s="917"/>
      <c r="CE19" s="917"/>
      <c r="CF19" s="917"/>
      <c r="CG19" s="1123"/>
      <c r="CH19" s="916"/>
      <c r="CI19" s="916"/>
      <c r="CJ19" s="916"/>
      <c r="CK19" s="1356"/>
      <c r="CL19" s="1356"/>
      <c r="CM19" s="1356"/>
      <c r="CN19" s="1356"/>
      <c r="CO19" s="917"/>
      <c r="CP19" s="917"/>
      <c r="CQ19" s="917"/>
      <c r="CR19" s="917"/>
      <c r="CS19" s="917"/>
      <c r="CT19" s="917"/>
      <c r="CU19" s="917"/>
      <c r="CV19" s="917"/>
      <c r="CW19" s="916"/>
      <c r="CX19" s="917"/>
      <c r="CY19" s="916"/>
      <c r="CZ19" s="1339"/>
      <c r="DA19" s="1081"/>
      <c r="DB19" s="1081"/>
      <c r="DC19" s="1081"/>
      <c r="DD19" s="917"/>
      <c r="DE19" s="917"/>
      <c r="DF19" s="917"/>
      <c r="DG19" s="917"/>
      <c r="DH19" s="917"/>
      <c r="DI19" s="917"/>
      <c r="DJ19" s="917"/>
      <c r="DK19" s="917"/>
      <c r="DL19" s="916"/>
      <c r="DM19" s="916"/>
      <c r="DN19" s="916"/>
      <c r="DO19" s="928"/>
      <c r="DP19" s="928"/>
      <c r="DQ19" s="928"/>
      <c r="DR19" s="928"/>
      <c r="DS19" s="917"/>
      <c r="DT19" s="917"/>
      <c r="DU19" s="917"/>
      <c r="DV19" s="917"/>
      <c r="DW19" s="917"/>
      <c r="DX19" s="917"/>
      <c r="DY19" s="917"/>
      <c r="DZ19" s="917"/>
      <c r="EA19" s="917"/>
      <c r="EB19" s="917"/>
      <c r="EC19" s="916"/>
      <c r="ED19" s="928"/>
      <c r="EE19" s="928"/>
      <c r="EF19" s="928"/>
      <c r="EG19" s="928"/>
      <c r="EH19" s="917"/>
      <c r="EI19" s="917"/>
      <c r="EJ19" s="917"/>
      <c r="EK19" s="917"/>
      <c r="EL19" s="917"/>
      <c r="EM19" s="917"/>
      <c r="EN19" s="917"/>
      <c r="EO19" s="917"/>
      <c r="EP19" s="916"/>
      <c r="EQ19" s="916"/>
      <c r="ER19" s="916"/>
      <c r="ES19" s="928"/>
      <c r="ET19" s="928"/>
      <c r="EU19" s="928"/>
      <c r="EV19" s="929"/>
      <c r="EW19" s="929"/>
      <c r="EX19" s="929"/>
      <c r="EY19" s="929"/>
      <c r="EZ19" s="929"/>
      <c r="FA19" s="929"/>
      <c r="FB19" s="929"/>
      <c r="FC19" s="929"/>
      <c r="FD19" s="917"/>
      <c r="FE19" s="917"/>
      <c r="FF19" s="917"/>
      <c r="FG19" s="917"/>
      <c r="FH19" s="917"/>
      <c r="FI19" s="917"/>
      <c r="FJ19" s="917"/>
      <c r="FK19" s="928"/>
      <c r="FL19" s="917"/>
      <c r="FM19" s="917"/>
      <c r="FN19" s="917"/>
      <c r="FO19" s="917"/>
      <c r="FP19" s="917"/>
      <c r="FQ19" s="917"/>
      <c r="FR19" s="917"/>
      <c r="FS19" s="917"/>
      <c r="FT19" s="916"/>
      <c r="FU19" s="917"/>
      <c r="FV19" s="917"/>
      <c r="FW19" s="1081"/>
      <c r="FX19" s="1081"/>
      <c r="FY19" s="1081"/>
      <c r="FZ19" s="1081"/>
      <c r="GA19" s="917"/>
      <c r="GB19" s="917"/>
      <c r="GC19" s="917"/>
      <c r="GD19" s="917"/>
      <c r="GE19" s="917"/>
      <c r="GF19" s="917"/>
      <c r="GG19" s="917"/>
      <c r="GH19" s="917"/>
      <c r="GI19" s="916"/>
      <c r="GJ19" s="916"/>
      <c r="GK19" s="916"/>
      <c r="GL19" s="928"/>
      <c r="GM19" s="928"/>
      <c r="GN19" s="928"/>
      <c r="GO19" s="928"/>
      <c r="GP19" s="917"/>
      <c r="GQ19" s="917"/>
      <c r="GR19" s="917"/>
      <c r="GS19" s="917"/>
      <c r="GT19" s="917"/>
      <c r="GU19" s="917"/>
      <c r="GV19" s="917"/>
      <c r="GW19" s="917"/>
      <c r="GX19" s="916"/>
      <c r="GY19" s="917"/>
      <c r="GZ19" s="917"/>
      <c r="HA19" s="917"/>
      <c r="HB19" s="917"/>
      <c r="HC19" s="917"/>
      <c r="HD19" s="917"/>
      <c r="HE19" s="917"/>
      <c r="HF19" s="917"/>
      <c r="HG19" s="917"/>
      <c r="HH19" s="917"/>
      <c r="HI19" s="917"/>
      <c r="HJ19" s="917"/>
      <c r="HK19" s="917"/>
      <c r="HL19" s="917"/>
      <c r="HM19" s="916"/>
      <c r="HN19" s="917"/>
      <c r="HO19" s="917"/>
      <c r="HP19" s="917"/>
      <c r="HQ19" s="917"/>
      <c r="HR19" s="917"/>
      <c r="HS19" s="917"/>
      <c r="HT19" s="917"/>
      <c r="HU19" s="917"/>
      <c r="HV19" s="917"/>
      <c r="HW19" s="917"/>
      <c r="HX19" s="917"/>
      <c r="HY19" s="917"/>
      <c r="HZ19" s="917"/>
      <c r="IA19" s="917"/>
      <c r="IB19" s="949"/>
      <c r="IC19" s="916"/>
      <c r="ID19" s="916"/>
      <c r="IE19" s="917"/>
      <c r="IF19" s="917"/>
      <c r="IG19" s="917"/>
      <c r="IH19" s="917"/>
      <c r="II19" s="917"/>
      <c r="IJ19" s="917"/>
      <c r="IK19" s="917"/>
      <c r="IL19" s="917"/>
      <c r="IM19" s="917"/>
      <c r="IN19" s="917"/>
      <c r="IO19" s="917"/>
      <c r="IP19" s="917"/>
      <c r="IQ19" s="917"/>
      <c r="IR19" s="917"/>
      <c r="IS19" s="916"/>
      <c r="IT19" s="916"/>
      <c r="IU19" s="916"/>
      <c r="IV19" s="916"/>
      <c r="IW19" s="917"/>
      <c r="IX19" s="917"/>
      <c r="IY19" s="917"/>
      <c r="IZ19" s="917"/>
      <c r="JA19" s="917"/>
      <c r="JB19" s="917"/>
      <c r="JC19" s="917"/>
      <c r="JD19" s="917"/>
      <c r="JE19" s="917"/>
      <c r="JF19" s="916"/>
      <c r="JG19" s="916"/>
      <c r="JH19" s="916"/>
      <c r="JI19" s="1081"/>
      <c r="JJ19" s="1081"/>
      <c r="JK19" s="1081"/>
      <c r="JL19" s="1081"/>
      <c r="JM19" s="917"/>
      <c r="JN19" s="917"/>
      <c r="JO19" s="917"/>
      <c r="JP19" s="917"/>
      <c r="JQ19" s="917"/>
      <c r="JR19" s="917"/>
      <c r="JS19" s="917"/>
      <c r="JT19" s="917"/>
      <c r="JU19" s="949"/>
      <c r="JV19" s="916"/>
      <c r="JW19" s="916"/>
      <c r="JX19" s="917"/>
      <c r="JY19" s="917"/>
      <c r="JZ19" s="917"/>
      <c r="KA19" s="917"/>
      <c r="KB19" s="917"/>
      <c r="KC19" s="917"/>
      <c r="KD19" s="917"/>
      <c r="KE19" s="917"/>
      <c r="KF19" s="917"/>
      <c r="KG19" s="917"/>
      <c r="KH19" s="916"/>
      <c r="KI19" s="916"/>
      <c r="KJ19" s="917"/>
      <c r="KK19" s="917"/>
      <c r="KL19" s="916"/>
      <c r="KM19" s="1355"/>
      <c r="KN19" s="1081"/>
      <c r="KO19" s="1081"/>
      <c r="KP19" s="1081"/>
      <c r="KQ19" s="917"/>
      <c r="KR19" s="917"/>
      <c r="KS19" s="917"/>
      <c r="KT19" s="917"/>
      <c r="KU19" s="917"/>
      <c r="KV19" s="917"/>
      <c r="KW19" s="1081"/>
      <c r="KX19" s="1081"/>
      <c r="KY19" s="917"/>
      <c r="KZ19" s="917"/>
      <c r="LA19" s="917"/>
      <c r="LB19" s="917"/>
      <c r="LC19" s="1081"/>
      <c r="LD19" s="1081"/>
      <c r="LE19" s="917"/>
      <c r="LF19" s="917"/>
      <c r="LG19" s="917"/>
      <c r="LH19" s="917"/>
      <c r="LI19" s="917"/>
      <c r="LJ19" s="917"/>
      <c r="LK19" s="917"/>
      <c r="LL19" s="939"/>
      <c r="LM19" s="939"/>
      <c r="LN19" s="939"/>
      <c r="LO19" s="916"/>
      <c r="LP19" s="917"/>
      <c r="LQ19" s="917"/>
      <c r="LR19" s="917"/>
      <c r="LS19" s="917"/>
      <c r="LT19" s="1081"/>
      <c r="LU19" s="1081"/>
      <c r="LV19" s="917"/>
      <c r="LW19" s="917"/>
      <c r="LX19" s="917"/>
      <c r="LY19" s="917"/>
      <c r="LZ19" s="917"/>
      <c r="MA19" s="917"/>
      <c r="MB19" s="917"/>
      <c r="MC19" s="939"/>
      <c r="MD19" s="939"/>
      <c r="ME19" s="939"/>
      <c r="MF19" s="916"/>
      <c r="MG19" s="917"/>
      <c r="MH19" s="917"/>
      <c r="MI19" s="917"/>
    </row>
    <row r="20" spans="1:347" s="990" customFormat="1" ht="39.200000000000003" customHeight="1" x14ac:dyDescent="0.2">
      <c r="A20" s="1079" t="s">
        <v>1408</v>
      </c>
      <c r="B20" s="952">
        <v>17</v>
      </c>
      <c r="C20" s="941" t="s">
        <v>904</v>
      </c>
      <c r="D20" s="1078" t="s">
        <v>1407</v>
      </c>
      <c r="E20" s="1354" t="s">
        <v>1406</v>
      </c>
      <c r="F20" s="910" t="s">
        <v>1468</v>
      </c>
      <c r="G20" s="925" t="s">
        <v>1438</v>
      </c>
      <c r="H20" s="1082" t="s">
        <v>1417</v>
      </c>
      <c r="I20" s="1082" t="s">
        <v>1387</v>
      </c>
      <c r="J20" s="1096" t="s">
        <v>1402</v>
      </c>
      <c r="K20" s="917" t="s">
        <v>896</v>
      </c>
      <c r="L20" s="1352" t="s">
        <v>1467</v>
      </c>
      <c r="M20" s="1013" t="s">
        <v>1466</v>
      </c>
      <c r="N20" s="1005" t="s">
        <v>1465</v>
      </c>
      <c r="O20" s="1005" t="s">
        <v>1464</v>
      </c>
      <c r="P20" s="939" t="s">
        <v>1463</v>
      </c>
      <c r="Q20" s="1073" t="s">
        <v>1462</v>
      </c>
      <c r="R20" s="1221" t="s">
        <v>1461</v>
      </c>
      <c r="S20" s="1273" t="s">
        <v>1460</v>
      </c>
      <c r="T20" s="1272" t="s">
        <v>1459</v>
      </c>
      <c r="U20" s="1272" t="s">
        <v>1458</v>
      </c>
      <c r="V20" s="1272" t="s">
        <v>1457</v>
      </c>
      <c r="W20" s="1272" t="s">
        <v>1456</v>
      </c>
      <c r="X20" s="1272" t="s">
        <v>1455</v>
      </c>
      <c r="Y20" s="1203"/>
      <c r="Z20" s="1203"/>
      <c r="AA20" s="1340"/>
      <c r="AB20" s="991" t="s">
        <v>1454</v>
      </c>
      <c r="AC20" s="917" t="s">
        <v>1453</v>
      </c>
      <c r="AD20" s="917" t="s">
        <v>1452</v>
      </c>
      <c r="AE20" s="917" t="s">
        <v>1451</v>
      </c>
      <c r="AF20" s="917" t="s">
        <v>1450</v>
      </c>
      <c r="AG20" s="917" t="s">
        <v>1449</v>
      </c>
      <c r="AH20" s="917" t="s">
        <v>1448</v>
      </c>
      <c r="AI20" s="917" t="s">
        <v>1447</v>
      </c>
      <c r="AJ20" s="917" t="s">
        <v>1446</v>
      </c>
      <c r="AK20" s="917" t="s">
        <v>1445</v>
      </c>
      <c r="AL20" s="917" t="s">
        <v>1444</v>
      </c>
      <c r="AM20" s="916"/>
      <c r="AN20" s="916" t="s">
        <v>1443</v>
      </c>
      <c r="AO20" s="916" t="s">
        <v>1442</v>
      </c>
      <c r="AP20" s="916" t="s">
        <v>1441</v>
      </c>
      <c r="AQ20" s="916"/>
      <c r="AR20" s="991"/>
      <c r="AS20" s="917"/>
      <c r="AT20" s="917"/>
      <c r="AU20" s="917"/>
      <c r="AV20" s="917"/>
      <c r="AW20" s="917"/>
      <c r="AX20" s="917"/>
      <c r="AY20" s="917"/>
      <c r="AZ20" s="917"/>
      <c r="BA20" s="917"/>
      <c r="BB20" s="916"/>
      <c r="BC20" s="916"/>
      <c r="BD20" s="916"/>
      <c r="BE20" s="916"/>
      <c r="BF20" s="916"/>
      <c r="BG20" s="991"/>
      <c r="BH20" s="917"/>
      <c r="BI20" s="917"/>
      <c r="BJ20" s="917"/>
      <c r="BK20" s="917"/>
      <c r="BL20" s="917"/>
      <c r="BM20" s="917"/>
      <c r="BN20" s="917"/>
      <c r="BO20" s="917"/>
      <c r="BP20" s="917"/>
      <c r="BQ20" s="917"/>
      <c r="BR20" s="916"/>
      <c r="BS20" s="916"/>
      <c r="BT20" s="916"/>
      <c r="BU20" s="916"/>
      <c r="BV20" s="993"/>
      <c r="BW20" s="993"/>
      <c r="BX20" s="993"/>
      <c r="BY20" s="917"/>
      <c r="BZ20" s="917"/>
      <c r="CA20" s="917"/>
      <c r="CB20" s="917"/>
      <c r="CC20" s="917"/>
      <c r="CD20" s="917"/>
      <c r="CE20" s="917"/>
      <c r="CF20" s="917"/>
      <c r="CG20" s="916"/>
      <c r="CH20" s="916"/>
      <c r="CI20" s="916"/>
      <c r="CJ20" s="916"/>
      <c r="CK20" s="1173"/>
      <c r="CL20" s="1173"/>
      <c r="CM20" s="1173"/>
      <c r="CN20" s="917"/>
      <c r="CO20" s="917"/>
      <c r="CP20" s="917"/>
      <c r="CQ20" s="917"/>
      <c r="CR20" s="917"/>
      <c r="CS20" s="917"/>
      <c r="CT20" s="917"/>
      <c r="CU20" s="917"/>
      <c r="CV20" s="917"/>
      <c r="CW20" s="916"/>
      <c r="CX20" s="916"/>
      <c r="CY20" s="916"/>
      <c r="CZ20" s="1339"/>
      <c r="DA20" s="1081"/>
      <c r="DB20" s="918"/>
      <c r="DC20" s="917"/>
      <c r="DD20" s="917"/>
      <c r="DE20" s="918"/>
      <c r="DF20" s="915"/>
      <c r="DG20" s="918"/>
      <c r="DH20" s="918"/>
      <c r="DI20" s="918"/>
      <c r="DJ20" s="917"/>
      <c r="DK20" s="917"/>
      <c r="DL20" s="916"/>
      <c r="DM20" s="916"/>
      <c r="DN20" s="916"/>
      <c r="DO20" s="920"/>
      <c r="DP20" s="928"/>
      <c r="DQ20" s="928"/>
      <c r="DR20" s="917"/>
      <c r="DS20" s="917"/>
      <c r="DT20" s="917"/>
      <c r="DU20" s="917"/>
      <c r="DV20" s="917"/>
      <c r="DW20" s="917"/>
      <c r="DX20" s="917"/>
      <c r="DY20" s="917"/>
      <c r="DZ20" s="917"/>
      <c r="EA20" s="917"/>
      <c r="EB20" s="917"/>
      <c r="EC20" s="916"/>
      <c r="ED20" s="991"/>
      <c r="EE20" s="917"/>
      <c r="EF20" s="917"/>
      <c r="EG20" s="917"/>
      <c r="EH20" s="991"/>
      <c r="EI20" s="917"/>
      <c r="EJ20" s="917"/>
      <c r="EK20" s="917"/>
      <c r="EL20" s="917"/>
      <c r="EM20" s="917"/>
      <c r="EN20" s="986"/>
      <c r="EO20" s="986"/>
      <c r="EP20" s="916"/>
      <c r="EQ20" s="916"/>
      <c r="ER20" s="916"/>
      <c r="ES20" s="1076"/>
      <c r="ET20" s="1353"/>
      <c r="EU20" s="929"/>
      <c r="EV20" s="929"/>
      <c r="EW20" s="1163"/>
      <c r="EX20" s="1006"/>
      <c r="EY20" s="1006"/>
      <c r="EZ20" s="1006"/>
      <c r="FA20" s="929"/>
      <c r="FB20" s="929"/>
      <c r="FC20" s="929"/>
      <c r="FD20" s="917"/>
      <c r="FE20" s="917"/>
      <c r="FF20" s="917"/>
      <c r="FG20" s="917"/>
      <c r="FH20" s="993"/>
      <c r="FI20" s="928"/>
      <c r="FJ20" s="928"/>
      <c r="FK20" s="1007"/>
      <c r="FL20" s="991"/>
      <c r="FM20" s="991"/>
      <c r="FN20" s="917"/>
      <c r="FO20" s="917"/>
      <c r="FP20" s="917"/>
      <c r="FQ20" s="917"/>
      <c r="FR20" s="917"/>
      <c r="FS20" s="917"/>
      <c r="FT20" s="916"/>
      <c r="FU20" s="917"/>
      <c r="FV20" s="917"/>
      <c r="FW20" s="991"/>
      <c r="FX20" s="991"/>
      <c r="FY20" s="991"/>
      <c r="FZ20" s="1081"/>
      <c r="GA20" s="1081"/>
      <c r="GB20" s="1081"/>
      <c r="GC20" s="1081"/>
      <c r="GD20" s="1081"/>
      <c r="GE20" s="1081"/>
      <c r="GF20" s="1081"/>
      <c r="GG20" s="1081"/>
      <c r="GH20" s="1081"/>
      <c r="GI20" s="916"/>
      <c r="GJ20" s="916"/>
      <c r="GK20" s="917"/>
      <c r="GL20" s="991"/>
      <c r="GM20" s="917"/>
      <c r="GN20" s="917"/>
      <c r="GO20" s="917"/>
      <c r="GP20" s="991"/>
      <c r="GQ20" s="991"/>
      <c r="GR20" s="917"/>
      <c r="GS20" s="917"/>
      <c r="GT20" s="917"/>
      <c r="GU20" s="917"/>
      <c r="GV20" s="917"/>
      <c r="GW20" s="917"/>
      <c r="GX20" s="916"/>
      <c r="GY20" s="917"/>
      <c r="GZ20" s="917"/>
      <c r="HA20" s="991"/>
      <c r="HB20" s="991"/>
      <c r="HC20" s="991"/>
      <c r="HD20" s="1081"/>
      <c r="HE20" s="1081"/>
      <c r="HF20" s="1081"/>
      <c r="HG20" s="917"/>
      <c r="HH20" s="917"/>
      <c r="HI20" s="917"/>
      <c r="HJ20" s="917"/>
      <c r="HK20" s="917"/>
      <c r="HL20" s="917"/>
      <c r="HM20" s="916"/>
      <c r="HN20" s="1081"/>
      <c r="HO20" s="1081"/>
      <c r="HP20" s="1002"/>
      <c r="HQ20" s="1002"/>
      <c r="HR20" s="1002"/>
      <c r="HS20" s="917"/>
      <c r="HT20" s="917"/>
      <c r="HU20" s="917"/>
      <c r="HV20" s="917"/>
      <c r="HW20" s="917"/>
      <c r="HX20" s="917"/>
      <c r="HY20" s="917"/>
      <c r="HZ20" s="917"/>
      <c r="IA20" s="917"/>
      <c r="IB20" s="949"/>
      <c r="IC20" s="916"/>
      <c r="ID20" s="916"/>
      <c r="IE20" s="1002"/>
      <c r="IF20" s="1002"/>
      <c r="IG20" s="1002"/>
      <c r="IH20" s="917"/>
      <c r="II20" s="917"/>
      <c r="IJ20" s="917"/>
      <c r="IK20" s="917"/>
      <c r="IL20" s="917"/>
      <c r="IM20" s="917"/>
      <c r="IN20" s="917"/>
      <c r="IO20" s="917"/>
      <c r="IP20" s="917"/>
      <c r="IQ20" s="917"/>
      <c r="IR20" s="917"/>
      <c r="IS20" s="916"/>
      <c r="IT20" s="986"/>
      <c r="IU20" s="986"/>
      <c r="IV20" s="986"/>
      <c r="IW20" s="917"/>
      <c r="IX20" s="917"/>
      <c r="IY20" s="917"/>
      <c r="IZ20" s="917"/>
      <c r="JA20" s="917"/>
      <c r="JB20" s="917"/>
      <c r="JC20" s="917"/>
      <c r="JD20" s="917"/>
      <c r="JE20" s="917"/>
      <c r="JF20" s="916"/>
      <c r="JG20" s="916"/>
      <c r="JH20" s="916"/>
      <c r="JI20" s="1002"/>
      <c r="JJ20" s="1002"/>
      <c r="JK20" s="1002"/>
      <c r="JL20" s="917"/>
      <c r="JM20" s="917"/>
      <c r="JN20" s="917"/>
      <c r="JO20" s="917"/>
      <c r="JP20" s="917"/>
      <c r="JQ20" s="917"/>
      <c r="JR20" s="917"/>
      <c r="JS20" s="917"/>
      <c r="JT20" s="917"/>
      <c r="JU20" s="949"/>
      <c r="JV20" s="916"/>
      <c r="JW20" s="916"/>
      <c r="JX20" s="1002"/>
      <c r="JY20" s="1002"/>
      <c r="JZ20" s="1002"/>
      <c r="KA20" s="917"/>
      <c r="KB20" s="917"/>
      <c r="KC20" s="917"/>
      <c r="KD20" s="917"/>
      <c r="KE20" s="1005"/>
      <c r="KF20" s="917"/>
      <c r="KG20" s="917"/>
      <c r="KH20" s="986"/>
      <c r="KI20" s="986"/>
      <c r="KJ20" s="916"/>
      <c r="KK20" s="916"/>
      <c r="KL20" s="916"/>
      <c r="KM20" s="1002"/>
      <c r="KN20" s="1002"/>
      <c r="KO20" s="1002"/>
      <c r="KP20" s="917"/>
      <c r="KQ20" s="917"/>
      <c r="KR20" s="917"/>
      <c r="KS20" s="917"/>
      <c r="KT20" s="917"/>
      <c r="KU20" s="917"/>
      <c r="KV20" s="917"/>
      <c r="KW20" s="917"/>
      <c r="KX20" s="917"/>
      <c r="KY20" s="917"/>
      <c r="KZ20" s="917"/>
      <c r="LA20" s="917"/>
      <c r="LB20" s="917"/>
      <c r="LC20" s="1002"/>
      <c r="LD20" s="1002"/>
      <c r="LE20" s="1081"/>
      <c r="LF20" s="917"/>
      <c r="LG20" s="917"/>
      <c r="LH20" s="917"/>
      <c r="LI20" s="917"/>
      <c r="LJ20" s="917"/>
      <c r="LK20" s="917"/>
      <c r="LL20" s="939"/>
      <c r="LM20" s="945"/>
      <c r="LN20" s="945"/>
      <c r="LO20" s="916"/>
      <c r="LP20" s="916"/>
      <c r="LQ20" s="916"/>
      <c r="LR20" s="916"/>
      <c r="LS20" s="917"/>
      <c r="LT20" s="1002"/>
      <c r="LU20" s="1002"/>
      <c r="LV20" s="1081"/>
      <c r="LW20" s="917"/>
      <c r="LX20" s="917"/>
      <c r="LY20" s="917"/>
      <c r="LZ20" s="917"/>
      <c r="MA20" s="917"/>
      <c r="MB20" s="917"/>
      <c r="MC20" s="939"/>
      <c r="MD20" s="945"/>
      <c r="ME20" s="945"/>
      <c r="MF20" s="916"/>
      <c r="MG20" s="916"/>
      <c r="MH20" s="916"/>
      <c r="MI20" s="916"/>
    </row>
    <row r="21" spans="1:347" s="990" customFormat="1" ht="38.25" customHeight="1" x14ac:dyDescent="0.2">
      <c r="A21" s="1079" t="s">
        <v>1408</v>
      </c>
      <c r="B21" s="1276">
        <v>18</v>
      </c>
      <c r="C21" s="941" t="s">
        <v>904</v>
      </c>
      <c r="D21" s="1078" t="s">
        <v>1407</v>
      </c>
      <c r="E21" s="941" t="s">
        <v>1440</v>
      </c>
      <c r="F21" s="910" t="s">
        <v>1439</v>
      </c>
      <c r="G21" s="925" t="s">
        <v>1438</v>
      </c>
      <c r="H21" s="1082" t="s">
        <v>1417</v>
      </c>
      <c r="I21" s="1082" t="s">
        <v>1387</v>
      </c>
      <c r="J21" s="1096" t="s">
        <v>1402</v>
      </c>
      <c r="K21" s="917" t="s">
        <v>896</v>
      </c>
      <c r="L21" s="1013">
        <v>551.99</v>
      </c>
      <c r="M21" s="1013">
        <f>+N21-L21</f>
        <v>-95.990000000000009</v>
      </c>
      <c r="N21" s="959">
        <v>456</v>
      </c>
      <c r="O21" s="1341">
        <v>515</v>
      </c>
      <c r="P21" s="939">
        <v>580</v>
      </c>
      <c r="Q21" s="1221" t="e">
        <f>SUM(AE21+AU21+BJ21+#REF!+CN21+#REF!+#REF!+#REF!+#REF!+FL21+GA21+GP21+HE21++HT21+II21+IX21+JM21+KB21+KQ21+LF21)</f>
        <v>#REF!</v>
      </c>
      <c r="R21" s="1221">
        <v>894.428</v>
      </c>
      <c r="S21" s="1273">
        <v>959</v>
      </c>
      <c r="T21" s="1272">
        <v>1039.5</v>
      </c>
      <c r="U21" s="1272">
        <v>1153</v>
      </c>
      <c r="V21" s="1272">
        <v>1227</v>
      </c>
      <c r="W21" s="1272">
        <v>1217</v>
      </c>
      <c r="X21" s="1272">
        <v>1374</v>
      </c>
      <c r="Y21" s="1203"/>
      <c r="Z21" s="1203"/>
      <c r="AA21" s="1340"/>
      <c r="AB21" s="1081">
        <v>57.41</v>
      </c>
      <c r="AC21" s="1081">
        <v>59</v>
      </c>
      <c r="AD21" s="1081">
        <v>77.8</v>
      </c>
      <c r="AE21" s="1081">
        <v>83</v>
      </c>
      <c r="AF21" s="1081">
        <v>89.8</v>
      </c>
      <c r="AG21" s="1081">
        <v>104.8</v>
      </c>
      <c r="AH21" s="1081">
        <v>103.8</v>
      </c>
      <c r="AI21" s="1081">
        <v>103.5</v>
      </c>
      <c r="AJ21" s="1081">
        <v>98.37</v>
      </c>
      <c r="AK21" s="1081">
        <v>119.42</v>
      </c>
      <c r="AL21" s="1081">
        <v>74.599999999999994</v>
      </c>
      <c r="AM21" s="986"/>
      <c r="AN21" s="986">
        <v>217</v>
      </c>
      <c r="AO21" s="986">
        <v>162.19999999999999</v>
      </c>
      <c r="AP21" s="986">
        <v>166.7</v>
      </c>
      <c r="AQ21" s="986"/>
      <c r="AR21" s="1081"/>
      <c r="AS21" s="1081"/>
      <c r="AT21" s="1081"/>
      <c r="AU21" s="1081"/>
      <c r="AV21" s="1081"/>
      <c r="AW21" s="1081"/>
      <c r="AX21" s="1081"/>
      <c r="AY21" s="1081"/>
      <c r="AZ21" s="1081"/>
      <c r="BA21" s="1081"/>
      <c r="BB21" s="986"/>
      <c r="BC21" s="986"/>
      <c r="BD21" s="986"/>
      <c r="BE21" s="986"/>
      <c r="BF21" s="986"/>
      <c r="BG21" s="1081"/>
      <c r="BH21" s="1081"/>
      <c r="BI21" s="1081"/>
      <c r="BJ21" s="1081"/>
      <c r="BK21" s="1081"/>
      <c r="BL21" s="1081"/>
      <c r="BM21" s="1081"/>
      <c r="BN21" s="1081"/>
      <c r="BO21" s="1081"/>
      <c r="BP21" s="1081"/>
      <c r="BQ21" s="1081"/>
      <c r="BR21" s="986"/>
      <c r="BS21" s="986"/>
      <c r="BT21" s="986"/>
      <c r="BU21" s="986"/>
      <c r="BV21" s="1081"/>
      <c r="BW21" s="1081"/>
      <c r="BX21" s="1081"/>
      <c r="BY21" s="1081"/>
      <c r="BZ21" s="917"/>
      <c r="CA21" s="1081"/>
      <c r="CB21" s="1081"/>
      <c r="CC21" s="1081"/>
      <c r="CD21" s="1081"/>
      <c r="CE21" s="1081"/>
      <c r="CF21" s="1081"/>
      <c r="CG21" s="986"/>
      <c r="CH21" s="916"/>
      <c r="CI21" s="916"/>
      <c r="CJ21" s="916"/>
      <c r="CK21" s="1081"/>
      <c r="CL21" s="1081"/>
      <c r="CM21" s="1081"/>
      <c r="CN21" s="1081"/>
      <c r="CO21" s="1081"/>
      <c r="CP21" s="1081"/>
      <c r="CQ21" s="1081"/>
      <c r="CR21" s="1081"/>
      <c r="CS21" s="1081"/>
      <c r="CT21" s="1081"/>
      <c r="CU21" s="917"/>
      <c r="CV21" s="917"/>
      <c r="CW21" s="986"/>
      <c r="CX21" s="986"/>
      <c r="CY21" s="916"/>
      <c r="CZ21" s="1339"/>
      <c r="DA21" s="1339"/>
      <c r="DB21" s="918"/>
      <c r="DC21" s="1081"/>
      <c r="DD21" s="934"/>
      <c r="DE21" s="934"/>
      <c r="DF21" s="915"/>
      <c r="DG21" s="915"/>
      <c r="DH21" s="1081"/>
      <c r="DI21" s="1081"/>
      <c r="DJ21" s="918"/>
      <c r="DK21" s="918"/>
      <c r="DL21" s="986"/>
      <c r="DM21" s="916"/>
      <c r="DN21" s="916"/>
      <c r="DO21" s="1081"/>
      <c r="DP21" s="1081"/>
      <c r="DQ21" s="1081"/>
      <c r="DR21" s="1081"/>
      <c r="DS21" s="1081"/>
      <c r="DT21" s="1081"/>
      <c r="DU21" s="1081"/>
      <c r="DV21" s="1081"/>
      <c r="DW21" s="1081"/>
      <c r="DX21" s="1081"/>
      <c r="DY21" s="917"/>
      <c r="DZ21" s="917"/>
      <c r="EA21" s="986"/>
      <c r="EB21" s="986"/>
      <c r="EC21" s="916"/>
      <c r="ED21" s="928"/>
      <c r="EE21" s="928"/>
      <c r="EF21" s="928"/>
      <c r="EG21" s="1081"/>
      <c r="EH21" s="1081"/>
      <c r="EI21" s="1081"/>
      <c r="EJ21" s="1081"/>
      <c r="EK21" s="1081"/>
      <c r="EL21" s="1081"/>
      <c r="EM21" s="1081"/>
      <c r="EN21" s="986"/>
      <c r="EO21" s="986"/>
      <c r="EP21" s="986"/>
      <c r="EQ21" s="986"/>
      <c r="ER21" s="986"/>
      <c r="ES21" s="928"/>
      <c r="ET21" s="928"/>
      <c r="EU21" s="928"/>
      <c r="EV21" s="1081"/>
      <c r="EW21" s="1163"/>
      <c r="EX21" s="1162"/>
      <c r="EY21" s="1162"/>
      <c r="EZ21" s="1162"/>
      <c r="FA21" s="1081"/>
      <c r="FB21" s="1081"/>
      <c r="FC21" s="1081"/>
      <c r="FD21" s="1081"/>
      <c r="FE21" s="1081"/>
      <c r="FF21" s="1081"/>
      <c r="FG21" s="1081"/>
      <c r="FH21" s="1081"/>
      <c r="FI21" s="1081"/>
      <c r="FJ21" s="1081"/>
      <c r="FK21" s="1081"/>
      <c r="FL21" s="1081"/>
      <c r="FM21" s="1081"/>
      <c r="FN21" s="1081"/>
      <c r="FO21" s="1081"/>
      <c r="FP21" s="1081"/>
      <c r="FQ21" s="1081"/>
      <c r="FR21" s="1081"/>
      <c r="FS21" s="1081"/>
      <c r="FT21" s="986"/>
      <c r="FU21" s="1081"/>
      <c r="FV21" s="1081"/>
      <c r="FW21" s="1081"/>
      <c r="FX21" s="1081"/>
      <c r="FY21" s="1081"/>
      <c r="FZ21" s="1081"/>
      <c r="GA21" s="1081"/>
      <c r="GB21" s="1081"/>
      <c r="GC21" s="1081"/>
      <c r="GD21" s="1081"/>
      <c r="GE21" s="1081"/>
      <c r="GF21" s="1081"/>
      <c r="GG21" s="1081"/>
      <c r="GH21" s="1081"/>
      <c r="GI21" s="986"/>
      <c r="GJ21" s="916"/>
      <c r="GK21" s="917"/>
      <c r="GL21" s="1081"/>
      <c r="GM21" s="1081"/>
      <c r="GN21" s="1081"/>
      <c r="GO21" s="1081"/>
      <c r="GP21" s="1081"/>
      <c r="GQ21" s="1081"/>
      <c r="GR21" s="1081"/>
      <c r="GS21" s="1081"/>
      <c r="GT21" s="1081"/>
      <c r="GU21" s="1081"/>
      <c r="GV21" s="1081"/>
      <c r="GW21" s="1081"/>
      <c r="GX21" s="986"/>
      <c r="GY21" s="1081"/>
      <c r="GZ21" s="1081"/>
      <c r="HA21" s="1081"/>
      <c r="HB21" s="1081"/>
      <c r="HC21" s="1081"/>
      <c r="HD21" s="1081"/>
      <c r="HE21" s="1081"/>
      <c r="HF21" s="1081"/>
      <c r="HG21" s="1081"/>
      <c r="HH21" s="1081"/>
      <c r="HI21" s="1081"/>
      <c r="HJ21" s="1081"/>
      <c r="HK21" s="1081"/>
      <c r="HL21" s="1081"/>
      <c r="HM21" s="986"/>
      <c r="HN21" s="1081"/>
      <c r="HO21" s="1081"/>
      <c r="HP21" s="1081"/>
      <c r="HQ21" s="1081"/>
      <c r="HR21" s="1081"/>
      <c r="HS21" s="1081"/>
      <c r="HT21" s="1081"/>
      <c r="HU21" s="1081"/>
      <c r="HV21" s="1081"/>
      <c r="HW21" s="1081"/>
      <c r="HX21" s="1081"/>
      <c r="HY21" s="1081"/>
      <c r="HZ21" s="917"/>
      <c r="IA21" s="917"/>
      <c r="IB21" s="949"/>
      <c r="IC21" s="916"/>
      <c r="ID21" s="916"/>
      <c r="IE21" s="1081"/>
      <c r="IF21" s="1081"/>
      <c r="IG21" s="1081"/>
      <c r="IH21" s="1081"/>
      <c r="II21" s="1081"/>
      <c r="IJ21" s="1081"/>
      <c r="IK21" s="1081"/>
      <c r="IL21" s="1081"/>
      <c r="IM21" s="1081"/>
      <c r="IN21" s="1081"/>
      <c r="IO21" s="917"/>
      <c r="IP21" s="917"/>
      <c r="IQ21" s="986"/>
      <c r="IR21" s="986"/>
      <c r="IS21" s="916"/>
      <c r="IT21" s="986"/>
      <c r="IU21" s="986"/>
      <c r="IV21" s="986"/>
      <c r="IW21" s="1081"/>
      <c r="IX21" s="1081"/>
      <c r="IY21" s="1081"/>
      <c r="IZ21" s="1081"/>
      <c r="JA21" s="1081"/>
      <c r="JB21" s="1081"/>
      <c r="JC21" s="1081"/>
      <c r="JD21" s="917"/>
      <c r="JE21" s="917"/>
      <c r="JF21" s="986"/>
      <c r="JG21" s="986"/>
      <c r="JH21" s="916"/>
      <c r="JI21" s="1081"/>
      <c r="JJ21" s="1081"/>
      <c r="JK21" s="1081"/>
      <c r="JL21" s="1081"/>
      <c r="JM21" s="1081"/>
      <c r="JN21" s="1081"/>
      <c r="JO21" s="1081"/>
      <c r="JP21" s="1081"/>
      <c r="JQ21" s="1081"/>
      <c r="JR21" s="1081"/>
      <c r="JS21" s="986"/>
      <c r="JT21" s="986"/>
      <c r="JU21" s="949"/>
      <c r="JV21" s="986"/>
      <c r="JW21" s="916"/>
      <c r="JX21" s="1081"/>
      <c r="JY21" s="1081"/>
      <c r="JZ21" s="1081"/>
      <c r="KA21" s="1081"/>
      <c r="KB21" s="1081"/>
      <c r="KC21" s="1081"/>
      <c r="KD21" s="1081"/>
      <c r="KE21" s="1081"/>
      <c r="KF21" s="1081"/>
      <c r="KG21" s="1081"/>
      <c r="KH21" s="986"/>
      <c r="KI21" s="986"/>
      <c r="KJ21" s="986"/>
      <c r="KK21" s="986"/>
      <c r="KL21" s="916"/>
      <c r="KM21" s="1081"/>
      <c r="KN21" s="1081"/>
      <c r="KO21" s="1081"/>
      <c r="KP21" s="1081"/>
      <c r="KQ21" s="1081"/>
      <c r="KR21" s="1081"/>
      <c r="KS21" s="1081"/>
      <c r="KT21" s="1081"/>
      <c r="KU21" s="1081"/>
      <c r="KV21" s="1081"/>
      <c r="KW21" s="917"/>
      <c r="KX21" s="917"/>
      <c r="KY21" s="917"/>
      <c r="KZ21" s="917"/>
      <c r="LA21" s="917"/>
      <c r="LB21" s="917"/>
      <c r="LC21" s="1081"/>
      <c r="LD21" s="1081"/>
      <c r="LE21" s="1081"/>
      <c r="LF21" s="1081"/>
      <c r="LG21" s="1081"/>
      <c r="LH21" s="1081"/>
      <c r="LI21" s="1081"/>
      <c r="LJ21" s="1081"/>
      <c r="LK21" s="1081"/>
      <c r="LL21" s="1334"/>
      <c r="LM21" s="1334"/>
      <c r="LN21" s="1334"/>
      <c r="LO21" s="986"/>
      <c r="LP21" s="986"/>
      <c r="LQ21" s="986"/>
      <c r="LR21" s="986"/>
      <c r="LS21" s="917"/>
      <c r="LT21" s="1081"/>
      <c r="LU21" s="1081"/>
      <c r="LV21" s="1081"/>
      <c r="LW21" s="1081"/>
      <c r="LX21" s="1081"/>
      <c r="LY21" s="1081"/>
      <c r="LZ21" s="1081"/>
      <c r="MA21" s="1081"/>
      <c r="MB21" s="1081"/>
      <c r="MC21" s="1334"/>
      <c r="MD21" s="1334"/>
      <c r="ME21" s="1334"/>
      <c r="MF21" s="986"/>
      <c r="MG21" s="986"/>
      <c r="MH21" s="986"/>
      <c r="MI21" s="986"/>
    </row>
    <row r="22" spans="1:347" s="1343" customFormat="1" ht="36.75" customHeight="1" x14ac:dyDescent="0.2">
      <c r="A22" s="1079" t="s">
        <v>1408</v>
      </c>
      <c r="B22" s="1276">
        <v>19</v>
      </c>
      <c r="C22" s="941" t="s">
        <v>904</v>
      </c>
      <c r="D22" s="1078" t="s">
        <v>1407</v>
      </c>
      <c r="E22" s="917" t="s">
        <v>1406</v>
      </c>
      <c r="F22" s="910" t="s">
        <v>1437</v>
      </c>
      <c r="G22" s="925" t="s">
        <v>1420</v>
      </c>
      <c r="H22" s="1082" t="s">
        <v>1417</v>
      </c>
      <c r="I22" s="925" t="s">
        <v>1387</v>
      </c>
      <c r="J22" s="925" t="s">
        <v>1402</v>
      </c>
      <c r="K22" s="917" t="s">
        <v>896</v>
      </c>
      <c r="L22" s="1352" t="s">
        <v>1436</v>
      </c>
      <c r="M22" s="1013" t="s">
        <v>1435</v>
      </c>
      <c r="N22" s="1005" t="s">
        <v>1434</v>
      </c>
      <c r="O22" s="1005" t="s">
        <v>1433</v>
      </c>
      <c r="P22" s="939" t="s">
        <v>1432</v>
      </c>
      <c r="Q22" s="1073" t="s">
        <v>1431</v>
      </c>
      <c r="R22" s="1221" t="s">
        <v>1430</v>
      </c>
      <c r="S22" s="1273" t="s">
        <v>1429</v>
      </c>
      <c r="T22" s="1272" t="s">
        <v>1428</v>
      </c>
      <c r="U22" s="1272" t="s">
        <v>1427</v>
      </c>
      <c r="V22" s="1272" t="s">
        <v>1426</v>
      </c>
      <c r="W22" s="1272" t="s">
        <v>1425</v>
      </c>
      <c r="X22" s="1272" t="s">
        <v>1424</v>
      </c>
      <c r="Y22" s="1203"/>
      <c r="Z22" s="1203"/>
      <c r="AA22" s="1340"/>
      <c r="AB22" s="917">
        <v>0</v>
      </c>
      <c r="AC22" s="917">
        <v>0</v>
      </c>
      <c r="AD22" s="917">
        <v>0</v>
      </c>
      <c r="AE22" s="1081">
        <v>0</v>
      </c>
      <c r="AF22" s="1081">
        <v>0</v>
      </c>
      <c r="AG22" s="1081">
        <v>0</v>
      </c>
      <c r="AH22" s="1081">
        <v>0</v>
      </c>
      <c r="AI22" s="1081">
        <v>0</v>
      </c>
      <c r="AJ22" s="1081">
        <v>0</v>
      </c>
      <c r="AK22" s="1081">
        <v>0</v>
      </c>
      <c r="AL22" s="1081">
        <v>0</v>
      </c>
      <c r="AM22" s="986"/>
      <c r="AN22" s="986">
        <v>0</v>
      </c>
      <c r="AO22" s="986">
        <v>0</v>
      </c>
      <c r="AP22" s="986" t="s">
        <v>1423</v>
      </c>
      <c r="AQ22" s="986"/>
      <c r="AR22" s="1081"/>
      <c r="AS22" s="1081"/>
      <c r="AT22" s="1081"/>
      <c r="AU22" s="1081"/>
      <c r="AV22" s="1081"/>
      <c r="AW22" s="1081"/>
      <c r="AX22" s="1081"/>
      <c r="AY22" s="1081"/>
      <c r="AZ22" s="1081"/>
      <c r="BA22" s="1081"/>
      <c r="BB22" s="1081"/>
      <c r="BC22" s="986"/>
      <c r="BD22" s="986"/>
      <c r="BE22" s="986"/>
      <c r="BF22" s="986"/>
      <c r="BG22" s="1081"/>
      <c r="BH22" s="1081"/>
      <c r="BI22" s="1081"/>
      <c r="BJ22" s="1081"/>
      <c r="BK22" s="1081"/>
      <c r="BL22" s="917"/>
      <c r="BM22" s="917"/>
      <c r="BN22" s="917"/>
      <c r="BO22" s="917"/>
      <c r="BP22" s="917"/>
      <c r="BQ22" s="1351"/>
      <c r="BR22" s="977"/>
      <c r="BS22" s="986"/>
      <c r="BT22" s="986"/>
      <c r="BU22" s="986"/>
      <c r="BV22" s="1163"/>
      <c r="BW22" s="1163"/>
      <c r="BX22" s="1163"/>
      <c r="BY22" s="917"/>
      <c r="BZ22" s="1163"/>
      <c r="CA22" s="1163"/>
      <c r="CB22" s="1163"/>
      <c r="CC22" s="1163"/>
      <c r="CD22" s="1163"/>
      <c r="CE22" s="1163"/>
      <c r="CF22" s="1163"/>
      <c r="CG22" s="1350"/>
      <c r="CH22" s="916"/>
      <c r="CI22" s="916"/>
      <c r="CJ22" s="916"/>
      <c r="CK22" s="1336"/>
      <c r="CL22" s="1336"/>
      <c r="CM22" s="1336"/>
      <c r="CN22" s="917"/>
      <c r="CO22" s="1336"/>
      <c r="CP22" s="1348"/>
      <c r="CQ22" s="1163"/>
      <c r="CR22" s="1081"/>
      <c r="CS22" s="1081"/>
      <c r="CT22" s="1081"/>
      <c r="CU22" s="1081"/>
      <c r="CV22" s="1081"/>
      <c r="CW22" s="986"/>
      <c r="CX22" s="986"/>
      <c r="CY22" s="916"/>
      <c r="CZ22" s="1339"/>
      <c r="DA22" s="1339"/>
      <c r="DB22" s="918"/>
      <c r="DC22" s="917"/>
      <c r="DD22" s="934"/>
      <c r="DE22" s="918"/>
      <c r="DF22" s="915"/>
      <c r="DG22" s="915"/>
      <c r="DH22" s="1081"/>
      <c r="DI22" s="1081"/>
      <c r="DJ22" s="1081"/>
      <c r="DK22" s="1081"/>
      <c r="DL22" s="986"/>
      <c r="DM22" s="916"/>
      <c r="DN22" s="916"/>
      <c r="DO22" s="920"/>
      <c r="DP22" s="920"/>
      <c r="DQ22" s="920"/>
      <c r="DR22" s="917"/>
      <c r="DS22" s="917"/>
      <c r="DT22" s="917"/>
      <c r="DU22" s="917"/>
      <c r="DV22" s="917"/>
      <c r="DW22" s="1081"/>
      <c r="DX22" s="1081"/>
      <c r="DY22" s="1081"/>
      <c r="DZ22" s="1081"/>
      <c r="EA22" s="986"/>
      <c r="EB22" s="986"/>
      <c r="EC22" s="916"/>
      <c r="ED22" s="917"/>
      <c r="EE22" s="928"/>
      <c r="EF22" s="928"/>
      <c r="EG22" s="917"/>
      <c r="EH22" s="917"/>
      <c r="EI22" s="917"/>
      <c r="EJ22" s="917"/>
      <c r="EK22" s="1005"/>
      <c r="EL22" s="917"/>
      <c r="EM22" s="917"/>
      <c r="EN22" s="986"/>
      <c r="EO22" s="986"/>
      <c r="EP22" s="986"/>
      <c r="EQ22" s="986"/>
      <c r="ER22" s="986"/>
      <c r="ES22" s="929"/>
      <c r="ET22" s="929"/>
      <c r="EU22" s="1349"/>
      <c r="EV22" s="929"/>
      <c r="EW22" s="944"/>
      <c r="EX22" s="1006"/>
      <c r="EY22" s="1006"/>
      <c r="EZ22" s="1006"/>
      <c r="FA22" s="1081"/>
      <c r="FB22" s="1081"/>
      <c r="FC22" s="1081"/>
      <c r="FD22" s="1081"/>
      <c r="FE22" s="1081"/>
      <c r="FF22" s="1081"/>
      <c r="FG22" s="1081"/>
      <c r="FH22" s="1163"/>
      <c r="FI22" s="1163"/>
      <c r="FJ22" s="1163"/>
      <c r="FK22" s="917"/>
      <c r="FL22" s="1163"/>
      <c r="FM22" s="1163"/>
      <c r="FN22" s="1081"/>
      <c r="FO22" s="1081"/>
      <c r="FP22" s="1081"/>
      <c r="FQ22" s="1081"/>
      <c r="FR22" s="1081"/>
      <c r="FS22" s="1337"/>
      <c r="FT22" s="986"/>
      <c r="FU22" s="1081"/>
      <c r="FV22" s="1081"/>
      <c r="FW22" s="1336"/>
      <c r="FX22" s="1336"/>
      <c r="FY22" s="1336"/>
      <c r="FZ22" s="1081"/>
      <c r="GA22" s="1163"/>
      <c r="GB22" s="1163"/>
      <c r="GC22" s="1163"/>
      <c r="GD22" s="1163"/>
      <c r="GE22" s="1163"/>
      <c r="GF22" s="1163"/>
      <c r="GG22" s="1163"/>
      <c r="GH22" s="1163"/>
      <c r="GI22" s="986"/>
      <c r="GJ22" s="916"/>
      <c r="GK22" s="917"/>
      <c r="GL22" s="928"/>
      <c r="GM22" s="928"/>
      <c r="GN22" s="928"/>
      <c r="GO22" s="917"/>
      <c r="GP22" s="917"/>
      <c r="GQ22" s="1081"/>
      <c r="GR22" s="1081"/>
      <c r="GS22" s="1081"/>
      <c r="GT22" s="1081"/>
      <c r="GU22" s="1081"/>
      <c r="GV22" s="1081"/>
      <c r="GW22" s="1081"/>
      <c r="GX22" s="986"/>
      <c r="GY22" s="1081"/>
      <c r="GZ22" s="1081"/>
      <c r="HA22" s="928"/>
      <c r="HB22" s="928"/>
      <c r="HC22" s="928"/>
      <c r="HD22" s="1081"/>
      <c r="HE22" s="1081"/>
      <c r="HF22" s="1081"/>
      <c r="HG22" s="917"/>
      <c r="HH22" s="917"/>
      <c r="HI22" s="1081"/>
      <c r="HJ22" s="1081"/>
      <c r="HK22" s="1337"/>
      <c r="HL22" s="1337"/>
      <c r="HM22" s="986"/>
      <c r="HN22" s="1081"/>
      <c r="HO22" s="1081"/>
      <c r="HP22" s="1336"/>
      <c r="HQ22" s="1336"/>
      <c r="HR22" s="1336"/>
      <c r="HS22" s="1336"/>
      <c r="HT22" s="1336"/>
      <c r="HU22" s="1348"/>
      <c r="HV22" s="1163"/>
      <c r="HW22" s="1163"/>
      <c r="HX22" s="1081"/>
      <c r="HY22" s="1081"/>
      <c r="HZ22" s="1081"/>
      <c r="IA22" s="1081"/>
      <c r="IB22" s="949"/>
      <c r="IC22" s="916"/>
      <c r="ID22" s="916"/>
      <c r="IE22" s="917"/>
      <c r="IF22" s="917"/>
      <c r="IG22" s="917"/>
      <c r="IH22" s="917"/>
      <c r="II22" s="917"/>
      <c r="IJ22" s="917"/>
      <c r="IK22" s="917"/>
      <c r="IL22" s="917"/>
      <c r="IM22" s="1081"/>
      <c r="IN22" s="1081"/>
      <c r="IO22" s="1081"/>
      <c r="IP22" s="1081"/>
      <c r="IQ22" s="986"/>
      <c r="IR22" s="986"/>
      <c r="IS22" s="916"/>
      <c r="IT22" s="916"/>
      <c r="IU22" s="916"/>
      <c r="IV22" s="916"/>
      <c r="IW22" s="917"/>
      <c r="IX22" s="917"/>
      <c r="IY22" s="917"/>
      <c r="IZ22" s="917"/>
      <c r="JA22" s="917"/>
      <c r="JB22" s="1081"/>
      <c r="JC22" s="1081"/>
      <c r="JD22" s="1081"/>
      <c r="JE22" s="1081"/>
      <c r="JF22" s="986"/>
      <c r="JG22" s="986"/>
      <c r="JH22" s="916"/>
      <c r="JI22" s="917"/>
      <c r="JJ22" s="917"/>
      <c r="JK22" s="917"/>
      <c r="JL22" s="917"/>
      <c r="JM22" s="917"/>
      <c r="JN22" s="917"/>
      <c r="JO22" s="917"/>
      <c r="JP22" s="917"/>
      <c r="JQ22" s="1081"/>
      <c r="JR22" s="1081"/>
      <c r="JS22" s="986"/>
      <c r="JT22" s="986"/>
      <c r="JU22" s="949"/>
      <c r="JV22" s="986"/>
      <c r="JW22" s="916"/>
      <c r="JX22" s="917"/>
      <c r="JY22" s="917"/>
      <c r="JZ22" s="917"/>
      <c r="KA22" s="917"/>
      <c r="KB22" s="917"/>
      <c r="KC22" s="917"/>
      <c r="KD22" s="917"/>
      <c r="KE22" s="917"/>
      <c r="KF22" s="1081"/>
      <c r="KG22" s="1081"/>
      <c r="KH22" s="986"/>
      <c r="KI22" s="986"/>
      <c r="KJ22" s="986"/>
      <c r="KK22" s="986"/>
      <c r="KL22" s="916"/>
      <c r="KM22" s="917"/>
      <c r="KN22" s="917"/>
      <c r="KO22" s="917"/>
      <c r="KP22" s="917"/>
      <c r="KQ22" s="917"/>
      <c r="KR22" s="1347"/>
      <c r="KS22" s="1163"/>
      <c r="KT22" s="1081"/>
      <c r="KU22" s="1081"/>
      <c r="KV22" s="1081"/>
      <c r="KW22" s="1081"/>
      <c r="KX22" s="1335"/>
      <c r="KY22" s="917"/>
      <c r="KZ22" s="917"/>
      <c r="LA22" s="917"/>
      <c r="LB22" s="917"/>
      <c r="LC22" s="1335"/>
      <c r="LD22" s="1346"/>
      <c r="LE22" s="1346"/>
      <c r="LF22" s="1346"/>
      <c r="LG22" s="1346"/>
      <c r="LH22" s="1346"/>
      <c r="LI22" s="1346"/>
      <c r="LJ22" s="1345"/>
      <c r="LK22" s="1345"/>
      <c r="LL22" s="1344"/>
      <c r="LM22" s="1344"/>
      <c r="LN22" s="1344"/>
      <c r="LO22" s="1081"/>
      <c r="LP22" s="986"/>
      <c r="LQ22" s="986"/>
      <c r="LR22" s="986"/>
      <c r="LS22" s="917"/>
      <c r="LT22" s="1335"/>
      <c r="LU22" s="1346"/>
      <c r="LV22" s="1346"/>
      <c r="LW22" s="1346"/>
      <c r="LX22" s="1346"/>
      <c r="LY22" s="1346"/>
      <c r="LZ22" s="1346"/>
      <c r="MA22" s="1345"/>
      <c r="MB22" s="1345"/>
      <c r="MC22" s="1344"/>
      <c r="MD22" s="1344"/>
      <c r="ME22" s="1344"/>
      <c r="MF22" s="1280"/>
      <c r="MG22" s="1289"/>
      <c r="MH22" s="1289"/>
      <c r="MI22" s="1289"/>
    </row>
    <row r="23" spans="1:347" s="1277" customFormat="1" ht="27" customHeight="1" x14ac:dyDescent="0.2">
      <c r="A23" s="1330" t="s">
        <v>1408</v>
      </c>
      <c r="B23" s="1329">
        <v>20</v>
      </c>
      <c r="C23" s="1317" t="s">
        <v>904</v>
      </c>
      <c r="D23" s="1318" t="s">
        <v>1407</v>
      </c>
      <c r="E23" s="1342" t="s">
        <v>1422</v>
      </c>
      <c r="F23" s="1283" t="s">
        <v>1421</v>
      </c>
      <c r="G23" s="1328" t="s">
        <v>1420</v>
      </c>
      <c r="H23" s="1082" t="s">
        <v>1417</v>
      </c>
      <c r="I23" s="1082" t="s">
        <v>1387</v>
      </c>
      <c r="J23" s="1096" t="s">
        <v>1402</v>
      </c>
      <c r="K23" s="917" t="s">
        <v>896</v>
      </c>
      <c r="L23" s="1013">
        <v>137.4</v>
      </c>
      <c r="M23" s="1013">
        <f>+N23-L23</f>
        <v>12.599999999999994</v>
      </c>
      <c r="N23" s="959">
        <v>150</v>
      </c>
      <c r="O23" s="1341">
        <v>156</v>
      </c>
      <c r="P23" s="939">
        <v>82</v>
      </c>
      <c r="Q23" s="1221">
        <v>91</v>
      </c>
      <c r="R23" s="1221">
        <v>111.52399999999999</v>
      </c>
      <c r="S23" s="1273">
        <v>116.5</v>
      </c>
      <c r="T23" s="1272">
        <v>90.1</v>
      </c>
      <c r="U23" s="1272">
        <v>128</v>
      </c>
      <c r="V23" s="1272">
        <v>161</v>
      </c>
      <c r="W23" s="1272">
        <v>146</v>
      </c>
      <c r="X23" s="1272">
        <v>148</v>
      </c>
      <c r="Y23" s="1203"/>
      <c r="Z23" s="1203"/>
      <c r="AA23" s="1340"/>
      <c r="AB23" s="917">
        <v>0</v>
      </c>
      <c r="AC23" s="917">
        <v>0</v>
      </c>
      <c r="AD23" s="917">
        <v>0</v>
      </c>
      <c r="AE23" s="1081">
        <v>0</v>
      </c>
      <c r="AF23" s="1081">
        <v>0</v>
      </c>
      <c r="AG23" s="1081">
        <v>0</v>
      </c>
      <c r="AH23" s="1081">
        <v>0</v>
      </c>
      <c r="AI23" s="1081">
        <v>0</v>
      </c>
      <c r="AJ23" s="1081">
        <v>0</v>
      </c>
      <c r="AK23" s="1081">
        <v>0</v>
      </c>
      <c r="AL23" s="1081">
        <v>0</v>
      </c>
      <c r="AM23" s="986"/>
      <c r="AN23" s="986">
        <v>0</v>
      </c>
      <c r="AO23" s="986">
        <v>0</v>
      </c>
      <c r="AP23" s="986">
        <v>0.15</v>
      </c>
      <c r="AQ23" s="986"/>
      <c r="AR23" s="1081"/>
      <c r="AS23" s="1081"/>
      <c r="AT23" s="1081"/>
      <c r="AU23" s="1081"/>
      <c r="AV23" s="1081"/>
      <c r="AW23" s="1081"/>
      <c r="AX23" s="1081"/>
      <c r="AY23" s="1081"/>
      <c r="AZ23" s="1081"/>
      <c r="BA23" s="1081"/>
      <c r="BB23" s="1081"/>
      <c r="BC23" s="986"/>
      <c r="BD23" s="986"/>
      <c r="BE23" s="986"/>
      <c r="BF23" s="986"/>
      <c r="BG23" s="1081"/>
      <c r="BH23" s="1081"/>
      <c r="BI23" s="1081"/>
      <c r="BJ23" s="1081"/>
      <c r="BK23" s="1081"/>
      <c r="BL23" s="917"/>
      <c r="BM23" s="917"/>
      <c r="BN23" s="917"/>
      <c r="BO23" s="917"/>
      <c r="BP23" s="917"/>
      <c r="BQ23" s="917"/>
      <c r="BR23" s="916"/>
      <c r="BS23" s="986"/>
      <c r="BT23" s="986"/>
      <c r="BU23" s="986"/>
      <c r="BV23" s="917"/>
      <c r="BW23" s="917"/>
      <c r="BX23" s="917"/>
      <c r="BY23" s="917"/>
      <c r="BZ23" s="917"/>
      <c r="CA23" s="917"/>
      <c r="CB23" s="917"/>
      <c r="CC23" s="917"/>
      <c r="CD23" s="917"/>
      <c r="CE23" s="917"/>
      <c r="CF23" s="812"/>
      <c r="CG23" s="899"/>
      <c r="CH23" s="916"/>
      <c r="CI23" s="916"/>
      <c r="CJ23" s="916"/>
      <c r="CK23" s="1336"/>
      <c r="CL23" s="1336"/>
      <c r="CM23" s="1336"/>
      <c r="CN23" s="917"/>
      <c r="CO23" s="917"/>
      <c r="CP23" s="917"/>
      <c r="CQ23" s="917"/>
      <c r="CR23" s="917"/>
      <c r="CS23" s="917"/>
      <c r="CT23" s="917"/>
      <c r="CU23" s="1081"/>
      <c r="CV23" s="1081"/>
      <c r="CW23" s="986"/>
      <c r="CX23" s="986"/>
      <c r="CY23" s="916"/>
      <c r="CZ23" s="1339"/>
      <c r="DA23" s="1339"/>
      <c r="DB23" s="1153"/>
      <c r="DC23" s="917"/>
      <c r="DD23" s="934"/>
      <c r="DE23" s="918"/>
      <c r="DF23" s="1338"/>
      <c r="DG23" s="915"/>
      <c r="DH23" s="1081"/>
      <c r="DI23" s="1081"/>
      <c r="DJ23" s="1081"/>
      <c r="DK23" s="1081"/>
      <c r="DL23" s="986"/>
      <c r="DM23" s="916"/>
      <c r="DN23" s="916"/>
      <c r="DO23" s="917"/>
      <c r="DP23" s="917"/>
      <c r="DQ23" s="917"/>
      <c r="DR23" s="917"/>
      <c r="DS23" s="917"/>
      <c r="DT23" s="917"/>
      <c r="DU23" s="917"/>
      <c r="DV23" s="917"/>
      <c r="DW23" s="1081"/>
      <c r="DX23" s="1081"/>
      <c r="DY23" s="1081"/>
      <c r="DZ23" s="1081"/>
      <c r="EA23" s="986"/>
      <c r="EB23" s="986"/>
      <c r="EC23" s="916"/>
      <c r="ED23" s="928"/>
      <c r="EE23" s="928"/>
      <c r="EF23" s="928"/>
      <c r="EG23" s="917"/>
      <c r="EH23" s="917"/>
      <c r="EI23" s="917"/>
      <c r="EJ23" s="917"/>
      <c r="EK23" s="917"/>
      <c r="EL23" s="1081"/>
      <c r="EM23" s="1081"/>
      <c r="EN23" s="986"/>
      <c r="EO23" s="986"/>
      <c r="EP23" s="986"/>
      <c r="EQ23" s="986"/>
      <c r="ER23" s="986"/>
      <c r="ES23" s="928"/>
      <c r="ET23" s="928"/>
      <c r="EU23" s="928"/>
      <c r="EV23" s="929"/>
      <c r="EW23" s="944"/>
      <c r="EX23" s="1006"/>
      <c r="EY23" s="1006"/>
      <c r="EZ23" s="1006"/>
      <c r="FA23" s="1081"/>
      <c r="FB23" s="1081"/>
      <c r="FC23" s="1081"/>
      <c r="FD23" s="1081"/>
      <c r="FE23" s="1081"/>
      <c r="FF23" s="1081"/>
      <c r="FG23" s="1081"/>
      <c r="FH23" s="1163"/>
      <c r="FI23" s="1163"/>
      <c r="FJ23" s="1163"/>
      <c r="FK23" s="917"/>
      <c r="FL23" s="917"/>
      <c r="FM23" s="1081"/>
      <c r="FN23" s="1081"/>
      <c r="FO23" s="1081"/>
      <c r="FP23" s="1081"/>
      <c r="FQ23" s="1081"/>
      <c r="FR23" s="1081"/>
      <c r="FS23" s="1337"/>
      <c r="FT23" s="986"/>
      <c r="FU23" s="1081"/>
      <c r="FV23" s="1081"/>
      <c r="FW23" s="1336"/>
      <c r="FX23" s="1336"/>
      <c r="FY23" s="1336"/>
      <c r="FZ23" s="1081"/>
      <c r="GA23" s="1081"/>
      <c r="GB23" s="917"/>
      <c r="GC23" s="917"/>
      <c r="GD23" s="917"/>
      <c r="GE23" s="917"/>
      <c r="GF23" s="917"/>
      <c r="GG23" s="917"/>
      <c r="GH23" s="917"/>
      <c r="GI23" s="986"/>
      <c r="GJ23" s="916"/>
      <c r="GK23" s="917"/>
      <c r="GL23" s="917"/>
      <c r="GM23" s="917"/>
      <c r="GN23" s="917"/>
      <c r="GO23" s="917"/>
      <c r="GP23" s="917"/>
      <c r="GQ23" s="1081"/>
      <c r="GR23" s="1081"/>
      <c r="GS23" s="1081"/>
      <c r="GT23" s="1081"/>
      <c r="GU23" s="1081"/>
      <c r="GV23" s="1081"/>
      <c r="GW23" s="1081"/>
      <c r="GX23" s="986"/>
      <c r="GY23" s="1081"/>
      <c r="GZ23" s="1081"/>
      <c r="HA23" s="928"/>
      <c r="HB23" s="928"/>
      <c r="HC23" s="928"/>
      <c r="HD23" s="1081"/>
      <c r="HE23" s="1081"/>
      <c r="HF23" s="1081"/>
      <c r="HG23" s="917"/>
      <c r="HH23" s="917"/>
      <c r="HI23" s="1081"/>
      <c r="HJ23" s="1081"/>
      <c r="HK23" s="1337"/>
      <c r="HL23" s="1337"/>
      <c r="HM23" s="986"/>
      <c r="HN23" s="1081"/>
      <c r="HO23" s="1081"/>
      <c r="HP23" s="1336"/>
      <c r="HQ23" s="1336"/>
      <c r="HR23" s="1336"/>
      <c r="HS23" s="917"/>
      <c r="HT23" s="917"/>
      <c r="HU23" s="917"/>
      <c r="HV23" s="917"/>
      <c r="HW23" s="917"/>
      <c r="HX23" s="1081"/>
      <c r="HY23" s="1081"/>
      <c r="HZ23" s="1081"/>
      <c r="IA23" s="1081"/>
      <c r="IB23" s="949"/>
      <c r="IC23" s="916"/>
      <c r="ID23" s="916"/>
      <c r="IE23" s="917"/>
      <c r="IF23" s="917"/>
      <c r="IG23" s="917"/>
      <c r="IH23" s="917"/>
      <c r="II23" s="917"/>
      <c r="IJ23" s="917"/>
      <c r="IK23" s="917"/>
      <c r="IL23" s="917"/>
      <c r="IM23" s="1081"/>
      <c r="IN23" s="1081"/>
      <c r="IO23" s="1081"/>
      <c r="IP23" s="1081"/>
      <c r="IQ23" s="986"/>
      <c r="IR23" s="986"/>
      <c r="IS23" s="916"/>
      <c r="IT23" s="986"/>
      <c r="IU23" s="986"/>
      <c r="IV23" s="986"/>
      <c r="IW23" s="917"/>
      <c r="IX23" s="917"/>
      <c r="IY23" s="917"/>
      <c r="IZ23" s="917"/>
      <c r="JA23" s="917"/>
      <c r="JB23" s="1081"/>
      <c r="JC23" s="1081"/>
      <c r="JD23" s="1081"/>
      <c r="JE23" s="1081"/>
      <c r="JF23" s="986"/>
      <c r="JG23" s="986"/>
      <c r="JH23" s="916"/>
      <c r="JI23" s="917"/>
      <c r="JJ23" s="917"/>
      <c r="JK23" s="917"/>
      <c r="JL23" s="917"/>
      <c r="JM23" s="917"/>
      <c r="JN23" s="917"/>
      <c r="JO23" s="917"/>
      <c r="JP23" s="917"/>
      <c r="JQ23" s="1081"/>
      <c r="JR23" s="1081"/>
      <c r="JS23" s="986"/>
      <c r="JT23" s="986"/>
      <c r="JU23" s="949"/>
      <c r="JV23" s="986"/>
      <c r="JW23" s="916"/>
      <c r="JX23" s="917"/>
      <c r="JY23" s="917"/>
      <c r="JZ23" s="812"/>
      <c r="KA23" s="917"/>
      <c r="KB23" s="917"/>
      <c r="KC23" s="917"/>
      <c r="KD23" s="917"/>
      <c r="KE23" s="917"/>
      <c r="KF23" s="1081"/>
      <c r="KG23" s="1081"/>
      <c r="KH23" s="986"/>
      <c r="KI23" s="986"/>
      <c r="KJ23" s="986"/>
      <c r="KK23" s="986"/>
      <c r="KL23" s="916"/>
      <c r="KM23" s="1163"/>
      <c r="KN23" s="1163"/>
      <c r="KO23" s="1163"/>
      <c r="KP23" s="917"/>
      <c r="KQ23" s="917"/>
      <c r="KR23" s="1163"/>
      <c r="KS23" s="1163"/>
      <c r="KT23" s="1081"/>
      <c r="KU23" s="1081"/>
      <c r="KV23" s="1081"/>
      <c r="KW23" s="1335"/>
      <c r="KX23" s="1335"/>
      <c r="KY23" s="917"/>
      <c r="KZ23" s="917"/>
      <c r="LA23" s="917"/>
      <c r="LB23" s="917"/>
      <c r="LC23" s="1163"/>
      <c r="LD23" s="1163"/>
      <c r="LE23" s="1163"/>
      <c r="LF23" s="1163"/>
      <c r="LG23" s="1163"/>
      <c r="LH23" s="1163"/>
      <c r="LI23" s="1163"/>
      <c r="LJ23" s="1081"/>
      <c r="LK23" s="1081"/>
      <c r="LL23" s="1334"/>
      <c r="LM23" s="1334"/>
      <c r="LN23" s="1334"/>
      <c r="LO23" s="986"/>
      <c r="LP23" s="986"/>
      <c r="LQ23" s="986"/>
      <c r="LR23" s="986"/>
      <c r="LS23" s="917"/>
      <c r="LT23" s="1163"/>
      <c r="LU23" s="1163"/>
      <c r="LV23" s="1163"/>
      <c r="LW23" s="1163"/>
      <c r="LX23" s="1163"/>
      <c r="LY23" s="1163"/>
      <c r="LZ23" s="1163"/>
      <c r="MA23" s="1081"/>
      <c r="MB23" s="1081"/>
      <c r="MC23" s="1334"/>
      <c r="MD23" s="1334"/>
      <c r="ME23" s="1334"/>
      <c r="MF23" s="986"/>
      <c r="MG23" s="986"/>
      <c r="MH23" s="986"/>
      <c r="MI23" s="986"/>
    </row>
    <row r="24" spans="1:347" s="1320" customFormat="1" ht="25.5" customHeight="1" x14ac:dyDescent="0.2">
      <c r="A24" s="1079" t="s">
        <v>1408</v>
      </c>
      <c r="B24" s="1276">
        <v>21</v>
      </c>
      <c r="C24" s="941" t="s">
        <v>904</v>
      </c>
      <c r="D24" s="1078" t="s">
        <v>1407</v>
      </c>
      <c r="E24" s="917" t="s">
        <v>1406</v>
      </c>
      <c r="F24" s="910" t="s">
        <v>1419</v>
      </c>
      <c r="G24" s="925" t="s">
        <v>1418</v>
      </c>
      <c r="H24" s="1082" t="s">
        <v>1417</v>
      </c>
      <c r="I24" s="1082" t="s">
        <v>1387</v>
      </c>
      <c r="J24" s="1096" t="s">
        <v>1402</v>
      </c>
      <c r="K24" s="1241" t="s">
        <v>896</v>
      </c>
      <c r="L24" s="1314">
        <v>55.47</v>
      </c>
      <c r="M24" s="1314">
        <f>+N24-L24</f>
        <v>-21.39</v>
      </c>
      <c r="N24" s="1313">
        <v>34.08</v>
      </c>
      <c r="O24" s="1313">
        <v>33.799999999999997</v>
      </c>
      <c r="P24" s="1285">
        <v>95.6</v>
      </c>
      <c r="Q24" s="1312" t="e">
        <f>SUM(AE24+AU24+BJ24+#REF!+CN24+#REF!+#REF!+#REF!+#REF!+FL24+GA24+GP24+HE24++HT24+II24+IX24+JM24+KB24+KQ24+LF24)</f>
        <v>#REF!</v>
      </c>
      <c r="R24" s="1311">
        <v>30</v>
      </c>
      <c r="S24" s="1310">
        <v>75</v>
      </c>
      <c r="T24" s="1309">
        <v>30.6</v>
      </c>
      <c r="U24" s="1309">
        <v>31.1</v>
      </c>
      <c r="V24" s="1309">
        <v>36.4</v>
      </c>
      <c r="W24" s="1309">
        <v>69.599999999999994</v>
      </c>
      <c r="X24" s="1309">
        <v>70</v>
      </c>
      <c r="Y24" s="1308"/>
      <c r="Z24" s="1308"/>
      <c r="AA24" s="1327"/>
      <c r="AB24" s="1241">
        <v>5</v>
      </c>
      <c r="AC24" s="1241">
        <v>3</v>
      </c>
      <c r="AD24" s="1241" t="s">
        <v>1416</v>
      </c>
      <c r="AE24" s="1241">
        <v>9.5</v>
      </c>
      <c r="AF24" s="1241">
        <v>3.5</v>
      </c>
      <c r="AG24" s="1241">
        <v>2.74</v>
      </c>
      <c r="AH24" s="1241">
        <v>0.3</v>
      </c>
      <c r="AI24" s="1241">
        <v>0.05</v>
      </c>
      <c r="AJ24" s="1241">
        <v>0.5</v>
      </c>
      <c r="AK24" s="1241">
        <v>5.01</v>
      </c>
      <c r="AL24" s="1241">
        <v>7.7</v>
      </c>
      <c r="AM24" s="1242"/>
      <c r="AN24" s="1242">
        <v>6</v>
      </c>
      <c r="AO24" s="1242">
        <v>2</v>
      </c>
      <c r="AP24" s="1242">
        <v>9.65</v>
      </c>
      <c r="AQ24" s="1242"/>
      <c r="AR24" s="1241"/>
      <c r="AS24" s="1241"/>
      <c r="AT24" s="1241"/>
      <c r="AU24" s="1241"/>
      <c r="AV24" s="1241"/>
      <c r="AW24" s="1241"/>
      <c r="AX24" s="1241"/>
      <c r="AY24" s="1241"/>
      <c r="AZ24" s="1241"/>
      <c r="BA24" s="1241"/>
      <c r="BB24" s="1242"/>
      <c r="BC24" s="1242"/>
      <c r="BD24" s="1242"/>
      <c r="BE24" s="1242"/>
      <c r="BF24" s="1242"/>
      <c r="BG24" s="1241"/>
      <c r="BH24" s="1241"/>
      <c r="BI24" s="1241"/>
      <c r="BJ24" s="1241"/>
      <c r="BK24" s="1241"/>
      <c r="BL24" s="1241"/>
      <c r="BM24" s="1241"/>
      <c r="BN24" s="1307"/>
      <c r="BO24" s="1241"/>
      <c r="BP24" s="1241"/>
      <c r="BQ24" s="1241"/>
      <c r="BR24" s="1242"/>
      <c r="BS24" s="1242"/>
      <c r="BT24" s="1242"/>
      <c r="BU24" s="1242"/>
      <c r="BV24" s="1294"/>
      <c r="BW24" s="1294"/>
      <c r="BX24" s="1294"/>
      <c r="BY24" s="1241"/>
      <c r="BZ24" s="1241"/>
      <c r="CA24" s="1241"/>
      <c r="CB24" s="1241"/>
      <c r="CC24" s="1241"/>
      <c r="CD24" s="1241"/>
      <c r="CE24" s="1241"/>
      <c r="CF24" s="1241"/>
      <c r="CG24" s="1242"/>
      <c r="CH24" s="1242"/>
      <c r="CI24" s="1242"/>
      <c r="CJ24" s="1242"/>
      <c r="CK24" s="1250"/>
      <c r="CL24" s="1250"/>
      <c r="CM24" s="1250"/>
      <c r="CN24" s="1241"/>
      <c r="CO24" s="1241"/>
      <c r="CP24" s="1241"/>
      <c r="CQ24" s="1241"/>
      <c r="CR24" s="1241"/>
      <c r="CS24" s="1241"/>
      <c r="CT24" s="1241"/>
      <c r="CU24" s="1241"/>
      <c r="CV24" s="1241"/>
      <c r="CW24" s="1242"/>
      <c r="CX24" s="1242"/>
      <c r="CY24" s="1242"/>
      <c r="CZ24" s="1306"/>
      <c r="DA24" s="1306"/>
      <c r="DB24" s="1305"/>
      <c r="DC24" s="1241"/>
      <c r="DD24" s="1304"/>
      <c r="DE24" s="1303"/>
      <c r="DF24" s="1302"/>
      <c r="DG24" s="1301"/>
      <c r="DH24" s="1241"/>
      <c r="DI24" s="1241"/>
      <c r="DJ24" s="1280"/>
      <c r="DK24" s="1280"/>
      <c r="DL24" s="1242"/>
      <c r="DM24" s="1242"/>
      <c r="DN24" s="1242"/>
      <c r="DO24" s="1250"/>
      <c r="DP24" s="1250"/>
      <c r="DQ24" s="1250"/>
      <c r="DR24" s="1241"/>
      <c r="DS24" s="1241"/>
      <c r="DT24" s="1241"/>
      <c r="DU24" s="1241"/>
      <c r="DV24" s="1241"/>
      <c r="DW24" s="1241"/>
      <c r="DX24" s="1241"/>
      <c r="DY24" s="1280"/>
      <c r="DZ24" s="1280"/>
      <c r="EA24" s="1242"/>
      <c r="EB24" s="1242"/>
      <c r="EC24" s="1242"/>
      <c r="ED24" s="1294"/>
      <c r="EE24" s="1294"/>
      <c r="EF24" s="1294"/>
      <c r="EG24" s="1241"/>
      <c r="EH24" s="1241"/>
      <c r="EI24" s="1241"/>
      <c r="EJ24" s="1241"/>
      <c r="EK24" s="1241"/>
      <c r="EL24" s="1241"/>
      <c r="EM24" s="1241"/>
      <c r="EN24" s="1289"/>
      <c r="EO24" s="1289"/>
      <c r="EP24" s="1242"/>
      <c r="EQ24" s="1242"/>
      <c r="ER24" s="1242"/>
      <c r="ES24" s="1294"/>
      <c r="ET24" s="1294"/>
      <c r="EU24" s="1294"/>
      <c r="EV24" s="1298"/>
      <c r="EW24" s="1300"/>
      <c r="EX24" s="1299"/>
      <c r="EY24" s="1299"/>
      <c r="EZ24" s="1299"/>
      <c r="FA24" s="1298"/>
      <c r="FB24" s="1298"/>
      <c r="FC24" s="1298"/>
      <c r="FD24" s="1241"/>
      <c r="FE24" s="1241"/>
      <c r="FF24" s="1241"/>
      <c r="FG24" s="1241"/>
      <c r="FH24" s="1294"/>
      <c r="FI24" s="1294"/>
      <c r="FJ24" s="1294"/>
      <c r="FK24" s="1241"/>
      <c r="FL24" s="1241"/>
      <c r="FM24" s="1280"/>
      <c r="FN24" s="1297"/>
      <c r="FO24" s="1297"/>
      <c r="FP24" s="1241"/>
      <c r="FQ24" s="1241"/>
      <c r="FR24" s="1307"/>
      <c r="FS24" s="1307"/>
      <c r="FT24" s="1242"/>
      <c r="FU24" s="1241"/>
      <c r="FV24" s="1241"/>
      <c r="FW24" s="1295"/>
      <c r="FX24" s="1294"/>
      <c r="FY24" s="1294"/>
      <c r="FZ24" s="1280"/>
      <c r="GA24" s="1280"/>
      <c r="GB24" s="1241"/>
      <c r="GC24" s="1241"/>
      <c r="GD24" s="1241"/>
      <c r="GE24" s="1241"/>
      <c r="GF24" s="1241"/>
      <c r="GG24" s="1241"/>
      <c r="GH24" s="1241"/>
      <c r="GI24" s="1242"/>
      <c r="GJ24" s="1242"/>
      <c r="GK24" s="1241"/>
      <c r="GL24" s="1294"/>
      <c r="GM24" s="1294"/>
      <c r="GN24" s="1294"/>
      <c r="GO24" s="1241"/>
      <c r="GP24" s="1241"/>
      <c r="GQ24" s="1280"/>
      <c r="GR24" s="1280"/>
      <c r="GS24" s="1280"/>
      <c r="GT24" s="1241"/>
      <c r="GU24" s="1241"/>
      <c r="GV24" s="1241"/>
      <c r="GW24" s="1241"/>
      <c r="GX24" s="1242"/>
      <c r="GY24" s="1241"/>
      <c r="GZ24" s="1241"/>
      <c r="HA24" s="1294"/>
      <c r="HB24" s="1294"/>
      <c r="HC24" s="1294"/>
      <c r="HD24" s="1280"/>
      <c r="HE24" s="1280"/>
      <c r="HF24" s="1280"/>
      <c r="HG24" s="1241"/>
      <c r="HH24" s="1241"/>
      <c r="HI24" s="1241"/>
      <c r="HJ24" s="1241"/>
      <c r="HK24" s="1280"/>
      <c r="HL24" s="1280"/>
      <c r="HM24" s="1242"/>
      <c r="HN24" s="1241"/>
      <c r="HO24" s="1241"/>
      <c r="HP24" s="1280"/>
      <c r="HQ24" s="1280"/>
      <c r="HR24" s="1280"/>
      <c r="HS24" s="1241"/>
      <c r="HT24" s="1241"/>
      <c r="HU24" s="1241"/>
      <c r="HV24" s="1241"/>
      <c r="HW24" s="1241"/>
      <c r="HX24" s="1241"/>
      <c r="HY24" s="1241"/>
      <c r="HZ24" s="1280"/>
      <c r="IA24" s="1280"/>
      <c r="IB24" s="1324"/>
      <c r="IC24" s="1242"/>
      <c r="ID24" s="1242"/>
      <c r="IE24" s="1280"/>
      <c r="IF24" s="1280"/>
      <c r="IG24" s="1280"/>
      <c r="IH24" s="1241"/>
      <c r="II24" s="1241"/>
      <c r="IJ24" s="1241"/>
      <c r="IK24" s="1241"/>
      <c r="IL24" s="1241"/>
      <c r="IM24" s="1241"/>
      <c r="IN24" s="1241"/>
      <c r="IO24" s="1280"/>
      <c r="IP24" s="1280"/>
      <c r="IQ24" s="1242"/>
      <c r="IR24" s="1242"/>
      <c r="IS24" s="1242"/>
      <c r="IT24" s="1289"/>
      <c r="IU24" s="1289"/>
      <c r="IV24" s="1289"/>
      <c r="IW24" s="1241"/>
      <c r="IX24" s="1241"/>
      <c r="IY24" s="1241"/>
      <c r="IZ24" s="1241"/>
      <c r="JA24" s="1241"/>
      <c r="JB24" s="1241"/>
      <c r="JC24" s="1241"/>
      <c r="JD24" s="1280"/>
      <c r="JE24" s="1280"/>
      <c r="JF24" s="1242"/>
      <c r="JG24" s="1242"/>
      <c r="JH24" s="1242"/>
      <c r="JI24" s="1280"/>
      <c r="JJ24" s="1280"/>
      <c r="JK24" s="1280"/>
      <c r="JL24" s="1241"/>
      <c r="JM24" s="1241"/>
      <c r="JN24" s="1241"/>
      <c r="JO24" s="1241"/>
      <c r="JP24" s="1241"/>
      <c r="JQ24" s="1241"/>
      <c r="JR24" s="1241"/>
      <c r="JS24" s="1289"/>
      <c r="JT24" s="1289"/>
      <c r="JU24" s="1324"/>
      <c r="JV24" s="1242"/>
      <c r="JW24" s="1242"/>
      <c r="JX24" s="1280"/>
      <c r="JY24" s="1280"/>
      <c r="JZ24" s="1280"/>
      <c r="KA24" s="1241"/>
      <c r="KB24" s="1241"/>
      <c r="KC24" s="1241"/>
      <c r="KD24" s="1241"/>
      <c r="KE24" s="1241"/>
      <c r="KF24" s="1241"/>
      <c r="KG24" s="1241"/>
      <c r="KH24" s="1289"/>
      <c r="KI24" s="1289"/>
      <c r="KJ24" s="1242"/>
      <c r="KK24" s="1242"/>
      <c r="KL24" s="1242"/>
      <c r="KM24" s="1280"/>
      <c r="KN24" s="1280"/>
      <c r="KO24" s="1280"/>
      <c r="KP24" s="1241"/>
      <c r="KQ24" s="1241"/>
      <c r="KR24" s="1241"/>
      <c r="KS24" s="1241"/>
      <c r="KT24" s="1241"/>
      <c r="KU24" s="1241"/>
      <c r="KV24" s="1241"/>
      <c r="KW24" s="1280"/>
      <c r="KX24" s="1280"/>
      <c r="KY24" s="1241"/>
      <c r="KZ24" s="1241"/>
      <c r="LA24" s="1241"/>
      <c r="LB24" s="1241"/>
      <c r="LC24" s="1280"/>
      <c r="LD24" s="1280"/>
      <c r="LE24" s="1280"/>
      <c r="LF24" s="1241"/>
      <c r="LG24" s="1241"/>
      <c r="LH24" s="1241"/>
      <c r="LI24" s="1241"/>
      <c r="LJ24" s="1241"/>
      <c r="LK24" s="1241"/>
      <c r="LL24" s="1279"/>
      <c r="LM24" s="1281"/>
      <c r="LN24" s="1281"/>
      <c r="LO24" s="1242"/>
      <c r="LP24" s="1242"/>
      <c r="LQ24" s="1289"/>
      <c r="LR24" s="1242"/>
      <c r="LS24" s="1241"/>
      <c r="LT24" s="1280"/>
      <c r="LU24" s="1280"/>
      <c r="LV24" s="1280"/>
      <c r="LW24" s="1241"/>
      <c r="LX24" s="1241"/>
      <c r="LY24" s="1241"/>
      <c r="LZ24" s="1241"/>
      <c r="MA24" s="1241"/>
      <c r="MB24" s="1241"/>
      <c r="MC24" s="1279"/>
      <c r="MD24" s="1281"/>
      <c r="ME24" s="1281"/>
      <c r="MF24" s="1242"/>
      <c r="MG24" s="1242"/>
      <c r="MH24" s="1289"/>
      <c r="MI24" s="1242"/>
    </row>
    <row r="25" spans="1:347" s="1320" customFormat="1" ht="64.150000000000006" customHeight="1" x14ac:dyDescent="0.2">
      <c r="A25" s="1319" t="s">
        <v>1325</v>
      </c>
      <c r="B25" s="1276">
        <v>22</v>
      </c>
      <c r="C25" s="1317" t="s">
        <v>1415</v>
      </c>
      <c r="D25" s="1318" t="s">
        <v>1414</v>
      </c>
      <c r="E25" s="1332"/>
      <c r="F25" s="1333" t="s">
        <v>1413</v>
      </c>
      <c r="G25" s="1332"/>
      <c r="H25" s="1332" t="s">
        <v>1412</v>
      </c>
      <c r="I25" s="1332" t="s">
        <v>926</v>
      </c>
      <c r="J25" s="1332" t="s">
        <v>1411</v>
      </c>
      <c r="K25" s="1332" t="s">
        <v>896</v>
      </c>
      <c r="L25" s="1314"/>
      <c r="M25" s="1314"/>
      <c r="N25" s="1313"/>
      <c r="O25" s="1313"/>
      <c r="P25" s="1285"/>
      <c r="Q25" s="1312"/>
      <c r="R25" s="1311"/>
      <c r="S25" s="1310"/>
      <c r="T25" s="1309"/>
      <c r="U25" s="1309"/>
      <c r="V25" s="1309"/>
      <c r="W25" s="1309"/>
      <c r="X25" s="1309">
        <v>0</v>
      </c>
      <c r="Y25" s="1308"/>
      <c r="Z25" s="1308"/>
      <c r="AA25" s="1242">
        <v>0</v>
      </c>
      <c r="AB25" s="1241"/>
      <c r="AC25" s="1241"/>
      <c r="AD25" s="1241"/>
      <c r="AE25" s="1241"/>
      <c r="AF25" s="1241"/>
      <c r="AG25" s="1241"/>
      <c r="AH25" s="1241"/>
      <c r="AI25" s="1241"/>
      <c r="AJ25" s="1241"/>
      <c r="AK25" s="1241"/>
      <c r="AL25" s="1241" t="s">
        <v>1409</v>
      </c>
      <c r="AM25" s="1241" t="s">
        <v>1409</v>
      </c>
      <c r="AN25" s="1242" t="s">
        <v>1410</v>
      </c>
      <c r="AO25" s="1242" t="s">
        <v>1409</v>
      </c>
      <c r="AP25" s="1242" t="s">
        <v>1409</v>
      </c>
      <c r="AQ25" s="1242"/>
      <c r="AR25" s="1241"/>
      <c r="AS25" s="1241"/>
      <c r="AT25" s="1241"/>
      <c r="AU25" s="1241"/>
      <c r="AV25" s="1241"/>
      <c r="AW25" s="1241"/>
      <c r="AX25" s="1241"/>
      <c r="AY25" s="1241"/>
      <c r="AZ25" s="1241"/>
      <c r="BA25" s="1241"/>
      <c r="BB25" s="1241"/>
      <c r="BC25" s="1241"/>
      <c r="BD25" s="1242"/>
      <c r="BE25" s="1241"/>
      <c r="BF25" s="1241"/>
      <c r="BG25" s="1241"/>
      <c r="BH25" s="1241"/>
      <c r="BI25" s="1241"/>
      <c r="BJ25" s="1241"/>
      <c r="BK25" s="1241"/>
      <c r="BL25" s="1241"/>
      <c r="BM25" s="1241"/>
      <c r="BN25" s="1307"/>
      <c r="BO25" s="1241"/>
      <c r="BP25" s="1241"/>
      <c r="BQ25" s="1241"/>
      <c r="BR25" s="1241"/>
      <c r="BS25" s="1241"/>
      <c r="BT25" s="1241"/>
      <c r="BU25" s="1241"/>
      <c r="BV25" s="1241"/>
      <c r="BW25" s="1294"/>
      <c r="BX25" s="1294"/>
      <c r="BY25" s="1241"/>
      <c r="BZ25" s="1241"/>
      <c r="CA25" s="1241"/>
      <c r="CB25" s="1241"/>
      <c r="CC25" s="1241"/>
      <c r="CD25" s="1241"/>
      <c r="CE25" s="1241"/>
      <c r="CF25" s="1241"/>
      <c r="CG25" s="1241"/>
      <c r="CH25" s="1241"/>
      <c r="CI25" s="1241"/>
      <c r="CJ25" s="1241"/>
      <c r="CK25" s="1250"/>
      <c r="CL25" s="1250"/>
      <c r="CM25" s="1250"/>
      <c r="CN25" s="1241"/>
      <c r="CO25" s="1241"/>
      <c r="CP25" s="1241"/>
      <c r="CQ25" s="1241"/>
      <c r="CR25" s="1241"/>
      <c r="CS25" s="1241"/>
      <c r="CT25" s="1241"/>
      <c r="CU25" s="1241"/>
      <c r="CV25" s="1241"/>
      <c r="CW25" s="1242"/>
      <c r="CX25" s="1241"/>
      <c r="CY25" s="1241"/>
      <c r="CZ25" s="1241"/>
      <c r="DA25" s="1306"/>
      <c r="DB25" s="1305"/>
      <c r="DC25" s="1241"/>
      <c r="DD25" s="1304"/>
      <c r="DE25" s="1303"/>
      <c r="DF25" s="1302"/>
      <c r="DG25" s="1301"/>
      <c r="DH25" s="1241"/>
      <c r="DI25" s="1241"/>
      <c r="DJ25" s="1241"/>
      <c r="DK25" s="1241"/>
      <c r="DL25" s="1242"/>
      <c r="DM25" s="1241"/>
      <c r="DN25" s="1241"/>
      <c r="DO25" s="1241"/>
      <c r="DP25" s="1250"/>
      <c r="DQ25" s="1250"/>
      <c r="DR25" s="1241"/>
      <c r="DS25" s="1241"/>
      <c r="DT25" s="1241"/>
      <c r="DU25" s="1241"/>
      <c r="DV25" s="1241"/>
      <c r="DW25" s="1241"/>
      <c r="DX25" s="1241"/>
      <c r="DY25" s="1241"/>
      <c r="EA25" s="1242"/>
      <c r="EB25" s="1242"/>
      <c r="EC25" s="1242"/>
      <c r="ED25" s="1241"/>
      <c r="EE25" s="1294"/>
      <c r="EF25" s="1294"/>
      <c r="EG25" s="1241"/>
      <c r="EH25" s="1241"/>
      <c r="EI25" s="1241"/>
      <c r="EJ25" s="1241"/>
      <c r="EK25" s="1241"/>
      <c r="EL25" s="1241"/>
      <c r="EM25" s="1241"/>
      <c r="EN25" s="1241"/>
      <c r="EO25" s="1241"/>
      <c r="EP25" s="1242"/>
      <c r="EQ25" s="1242"/>
      <c r="ER25" s="1242"/>
      <c r="ES25" s="1294"/>
      <c r="ET25" s="1294"/>
      <c r="EU25" s="1294"/>
      <c r="EV25" s="1298"/>
      <c r="EW25" s="1300"/>
      <c r="EX25" s="1299"/>
      <c r="EY25" s="1299"/>
      <c r="EZ25" s="1299"/>
      <c r="FA25" s="1298"/>
      <c r="FB25" s="1298"/>
      <c r="FC25" s="1298"/>
      <c r="FD25" s="1241"/>
      <c r="FE25" s="1241"/>
      <c r="FF25" s="1241"/>
      <c r="FG25" s="1241"/>
      <c r="FH25" s="1294"/>
      <c r="FI25" s="1294"/>
      <c r="FJ25" s="1294"/>
      <c r="FK25" s="1241"/>
      <c r="FL25" s="1241"/>
      <c r="FM25" s="1280"/>
      <c r="FN25" s="1297"/>
      <c r="FO25" s="1297"/>
      <c r="FP25" s="1241"/>
      <c r="FQ25" s="1241"/>
      <c r="FR25" s="1296"/>
      <c r="FS25" s="1296"/>
      <c r="FT25" s="1242"/>
      <c r="FU25" s="1331"/>
      <c r="FV25" s="1242"/>
      <c r="FW25" s="1295"/>
      <c r="FX25" s="1294"/>
      <c r="FY25" s="1294"/>
      <c r="FZ25" s="1280"/>
      <c r="GA25" s="1280"/>
      <c r="GB25" s="1241"/>
      <c r="GC25" s="1241"/>
      <c r="GD25" s="1241"/>
      <c r="GE25" s="1241"/>
      <c r="GF25" s="1241"/>
      <c r="GG25" s="1293"/>
      <c r="GH25" s="1241"/>
      <c r="GI25" s="1242"/>
      <c r="GJ25" s="1242"/>
      <c r="GK25" s="1242"/>
      <c r="GL25" s="1294"/>
      <c r="GM25" s="1294"/>
      <c r="GN25" s="1294"/>
      <c r="GO25" s="1241"/>
      <c r="GP25" s="1241"/>
      <c r="GQ25" s="1280"/>
      <c r="GR25" s="1280"/>
      <c r="GS25" s="1280"/>
      <c r="GT25" s="1241"/>
      <c r="GU25" s="1241"/>
      <c r="GV25" s="1293"/>
      <c r="GW25" s="1241"/>
      <c r="GX25" s="1242"/>
      <c r="GY25" s="1242"/>
      <c r="GZ25" s="1242"/>
      <c r="HA25" s="1294"/>
      <c r="HB25" s="1294"/>
      <c r="HC25" s="1294"/>
      <c r="HD25" s="1280"/>
      <c r="HE25" s="1280"/>
      <c r="HF25" s="1280"/>
      <c r="HG25" s="1241"/>
      <c r="HH25" s="1241"/>
      <c r="HI25" s="1241"/>
      <c r="HJ25" s="1241"/>
      <c r="HK25" s="1293"/>
      <c r="HL25" s="1241"/>
      <c r="HM25" s="1242"/>
      <c r="HN25" s="1242"/>
      <c r="HO25" s="1242"/>
      <c r="HP25" s="1280"/>
      <c r="HQ25" s="1280"/>
      <c r="HR25" s="1280"/>
      <c r="HS25" s="1241"/>
      <c r="HT25" s="1241"/>
      <c r="HU25" s="1241"/>
      <c r="HV25" s="1241"/>
      <c r="HW25" s="1241"/>
      <c r="HX25" s="1241"/>
      <c r="HY25" s="1241"/>
      <c r="HZ25" s="1287"/>
      <c r="IA25" s="1241"/>
      <c r="IB25" s="1242"/>
      <c r="IC25" s="1242"/>
      <c r="ID25" s="1242"/>
      <c r="IE25" s="1280"/>
      <c r="IF25" s="1280"/>
      <c r="IG25" s="1280"/>
      <c r="IH25" s="1241"/>
      <c r="II25" s="1241"/>
      <c r="IJ25" s="1241"/>
      <c r="IK25" s="1241"/>
      <c r="IL25" s="1241"/>
      <c r="IM25" s="1241"/>
      <c r="IN25" s="1241"/>
      <c r="IO25" s="1287"/>
      <c r="IP25" s="1241"/>
      <c r="IQ25" s="1242"/>
      <c r="IR25" s="1241"/>
      <c r="IS25" s="1241"/>
      <c r="IT25" s="1289"/>
      <c r="IU25" s="1289"/>
      <c r="IV25" s="1289"/>
      <c r="IW25" s="1241"/>
      <c r="IX25" s="1241"/>
      <c r="IY25" s="1241"/>
      <c r="IZ25" s="1241"/>
      <c r="JA25" s="1241"/>
      <c r="JB25" s="1241"/>
      <c r="JC25" s="1241"/>
      <c r="JD25" s="1241"/>
      <c r="JE25" s="1241"/>
      <c r="JF25" s="1242"/>
      <c r="JG25" s="1242"/>
      <c r="JH25" s="1242"/>
      <c r="JI25" s="1280"/>
      <c r="JJ25" s="1280"/>
      <c r="JK25" s="1280"/>
      <c r="JL25" s="1241"/>
      <c r="JM25" s="1241"/>
      <c r="JN25" s="1241"/>
      <c r="JO25" s="1241"/>
      <c r="JP25" s="1241"/>
      <c r="JQ25" s="1241"/>
      <c r="JR25" s="1241"/>
      <c r="JS25" s="1287"/>
      <c r="JT25" s="1241"/>
      <c r="JU25" s="1242"/>
      <c r="JV25" s="1242"/>
      <c r="JW25" s="1242"/>
      <c r="JX25" s="1280"/>
      <c r="JY25" s="1280"/>
      <c r="JZ25" s="1280"/>
      <c r="KA25" s="1241"/>
      <c r="KB25" s="1241"/>
      <c r="KC25" s="1241"/>
      <c r="KD25" s="1241"/>
      <c r="KE25" s="1241"/>
      <c r="KF25" s="1241"/>
      <c r="KG25" s="1241"/>
      <c r="KH25" s="1287"/>
      <c r="KI25" s="1241"/>
      <c r="KJ25" s="1242"/>
      <c r="KK25" s="1242"/>
      <c r="KL25" s="1242"/>
      <c r="KM25" s="1280"/>
      <c r="KN25" s="1280"/>
      <c r="KO25" s="1280"/>
      <c r="KP25" s="1241"/>
      <c r="KQ25" s="1241"/>
      <c r="KR25" s="1241"/>
      <c r="KS25" s="1241"/>
      <c r="KT25" s="1241"/>
      <c r="KU25" s="1241"/>
      <c r="KV25" s="1241"/>
      <c r="KW25" s="1287"/>
      <c r="KX25" s="1287"/>
      <c r="KY25" s="1242"/>
      <c r="KZ25" s="1242"/>
      <c r="LA25" s="1242"/>
      <c r="LB25" s="1242"/>
      <c r="LC25" s="1242"/>
      <c r="LD25" s="1242"/>
      <c r="LE25" s="1242"/>
      <c r="LF25" s="1242"/>
      <c r="LG25" s="1242"/>
      <c r="LH25" s="1242"/>
      <c r="LI25" s="1242"/>
      <c r="LJ25" s="1242"/>
      <c r="LK25" s="1242"/>
      <c r="LL25" s="1242"/>
      <c r="LM25" s="1242"/>
      <c r="LN25" s="1242"/>
      <c r="LO25" s="1242"/>
      <c r="LP25" s="1242"/>
      <c r="LQ25" s="1242"/>
      <c r="LR25" s="1242"/>
      <c r="LS25" s="1242"/>
      <c r="LT25" s="1242"/>
      <c r="LU25" s="1242"/>
      <c r="LV25" s="1242"/>
      <c r="LW25" s="1242"/>
      <c r="LX25" s="1242"/>
      <c r="LY25" s="1242"/>
      <c r="LZ25" s="1242"/>
      <c r="MA25" s="1242"/>
      <c r="MB25" s="1242"/>
      <c r="MC25" s="1242"/>
      <c r="MD25" s="1242"/>
      <c r="ME25" s="1242"/>
      <c r="MF25" s="1242"/>
      <c r="MG25" s="1242"/>
      <c r="MH25" s="1242"/>
      <c r="MI25" s="1242"/>
    </row>
    <row r="26" spans="1:347" s="1320" customFormat="1" ht="60.75" customHeight="1" x14ac:dyDescent="0.2">
      <c r="A26" s="1330" t="s">
        <v>1408</v>
      </c>
      <c r="B26" s="1329">
        <v>23</v>
      </c>
      <c r="C26" s="1317" t="s">
        <v>904</v>
      </c>
      <c r="D26" s="1318" t="s">
        <v>1407</v>
      </c>
      <c r="E26" s="1241" t="s">
        <v>1406</v>
      </c>
      <c r="F26" s="1283" t="s">
        <v>1405</v>
      </c>
      <c r="G26" s="1328" t="s">
        <v>1404</v>
      </c>
      <c r="H26" s="1328" t="s">
        <v>1403</v>
      </c>
      <c r="I26" s="1328" t="s">
        <v>1387</v>
      </c>
      <c r="J26" s="1328" t="s">
        <v>1402</v>
      </c>
      <c r="K26" s="1241" t="s">
        <v>896</v>
      </c>
      <c r="L26" s="1314"/>
      <c r="M26" s="1314"/>
      <c r="N26" s="1313"/>
      <c r="O26" s="1313"/>
      <c r="P26" s="1285"/>
      <c r="Q26" s="1312"/>
      <c r="R26" s="1311"/>
      <c r="S26" s="1310"/>
      <c r="T26" s="1309"/>
      <c r="U26" s="1309"/>
      <c r="V26" s="1309"/>
      <c r="W26" s="1309"/>
      <c r="X26" s="1309">
        <v>24580.309999999998</v>
      </c>
      <c r="Y26" s="1308"/>
      <c r="Z26" s="1308"/>
      <c r="AA26" s="1327">
        <v>35804</v>
      </c>
      <c r="AB26" s="1241"/>
      <c r="AC26" s="1241"/>
      <c r="AD26" s="1241"/>
      <c r="AE26" s="1241"/>
      <c r="AF26" s="1241"/>
      <c r="AG26" s="1241"/>
      <c r="AH26" s="1241"/>
      <c r="AI26" s="1241"/>
      <c r="AJ26" s="1241"/>
      <c r="AK26" s="1241"/>
      <c r="AL26" s="1241">
        <v>831</v>
      </c>
      <c r="AM26" s="1241">
        <v>1426</v>
      </c>
      <c r="AN26" s="1242">
        <v>1998</v>
      </c>
      <c r="AO26" s="1242">
        <v>2043</v>
      </c>
      <c r="AP26" s="1242">
        <v>2184</v>
      </c>
      <c r="AQ26" s="1242"/>
      <c r="AR26" s="1242"/>
      <c r="AS26" s="1242"/>
      <c r="AT26" s="1242"/>
      <c r="AU26" s="1242"/>
      <c r="AV26" s="1242"/>
      <c r="AW26" s="1242"/>
      <c r="AX26" s="1242"/>
      <c r="AY26" s="1242"/>
      <c r="AZ26" s="1242"/>
      <c r="BA26" s="1242"/>
      <c r="BB26" s="1242"/>
      <c r="BC26" s="1242"/>
      <c r="BD26" s="1242"/>
      <c r="BE26" s="1242"/>
      <c r="BF26" s="1242"/>
      <c r="BG26" s="1242"/>
      <c r="BH26" s="1242"/>
      <c r="BI26" s="1242"/>
      <c r="BJ26" s="1242"/>
      <c r="BK26" s="1242"/>
      <c r="BL26" s="1242"/>
      <c r="BM26" s="1242"/>
      <c r="BN26" s="1296"/>
      <c r="BO26" s="1242"/>
      <c r="BP26" s="1242"/>
      <c r="BQ26" s="1242"/>
      <c r="BR26" s="1242"/>
      <c r="BS26" s="1242"/>
      <c r="BT26" s="1242"/>
      <c r="BU26" s="1242"/>
      <c r="BV26" s="1294"/>
      <c r="BW26" s="1294"/>
      <c r="BX26" s="1294"/>
      <c r="BY26" s="1241"/>
      <c r="BZ26" s="1241"/>
      <c r="CA26" s="1241"/>
      <c r="CB26" s="1241"/>
      <c r="CC26" s="1241"/>
      <c r="CD26" s="1241"/>
      <c r="CE26" s="1241"/>
      <c r="CF26" s="1241"/>
      <c r="CG26" s="1241"/>
      <c r="CH26" s="1242"/>
      <c r="CI26" s="1242"/>
      <c r="CJ26" s="1242"/>
      <c r="CK26" s="1250"/>
      <c r="CL26" s="1250"/>
      <c r="CM26" s="1250"/>
      <c r="CN26" s="1241"/>
      <c r="CO26" s="1241"/>
      <c r="CP26" s="1241"/>
      <c r="CQ26" s="1241"/>
      <c r="CR26" s="1241"/>
      <c r="CS26" s="1241"/>
      <c r="CT26" s="1241"/>
      <c r="CU26" s="1241"/>
      <c r="CV26" s="1241"/>
      <c r="CW26" s="1242"/>
      <c r="CX26" s="1242"/>
      <c r="CY26" s="1242"/>
      <c r="CZ26" s="1306"/>
      <c r="DA26" s="1306"/>
      <c r="DB26" s="1305"/>
      <c r="DC26" s="1241"/>
      <c r="DD26" s="1304"/>
      <c r="DE26" s="1303"/>
      <c r="DF26" s="1302"/>
      <c r="DG26" s="1301"/>
      <c r="DH26" s="1241"/>
      <c r="DI26" s="1241"/>
      <c r="DJ26" s="1241"/>
      <c r="DK26" s="1241"/>
      <c r="DL26" s="1242"/>
      <c r="DM26" s="1242"/>
      <c r="DN26" s="1242"/>
      <c r="DO26" s="1250"/>
      <c r="DP26" s="1250"/>
      <c r="DQ26" s="1250"/>
      <c r="DR26" s="1241"/>
      <c r="DS26" s="1241"/>
      <c r="DT26" s="1241"/>
      <c r="DU26" s="1241"/>
      <c r="DV26" s="1241"/>
      <c r="DW26" s="1241"/>
      <c r="DX26" s="1241"/>
      <c r="DY26" s="1241"/>
      <c r="DZ26" s="1241"/>
      <c r="EA26" s="1242"/>
      <c r="EB26" s="1242"/>
      <c r="EC26" s="1242"/>
      <c r="ED26" s="1294"/>
      <c r="EE26" s="1294"/>
      <c r="EF26" s="1294"/>
      <c r="EG26" s="1241"/>
      <c r="EH26" s="1241"/>
      <c r="EI26" s="1241"/>
      <c r="EJ26" s="1241"/>
      <c r="EK26" s="1241"/>
      <c r="EL26" s="1241"/>
      <c r="EM26" s="1241"/>
      <c r="EN26" s="1241"/>
      <c r="EO26" s="1241"/>
      <c r="EP26" s="1242"/>
      <c r="EQ26" s="1242"/>
      <c r="ER26" s="1242"/>
      <c r="ES26" s="1294"/>
      <c r="ET26" s="1294"/>
      <c r="EU26" s="1294"/>
      <c r="EV26" s="1298"/>
      <c r="EW26" s="1300"/>
      <c r="EX26" s="1299"/>
      <c r="EY26" s="1299"/>
      <c r="EZ26" s="1299"/>
      <c r="FA26" s="1298"/>
      <c r="FB26" s="1298"/>
      <c r="FC26" s="1298"/>
      <c r="FD26" s="1241"/>
      <c r="FE26" s="1242"/>
      <c r="FF26" s="1242"/>
      <c r="FG26" s="1242"/>
      <c r="FH26" s="1294"/>
      <c r="FI26" s="1294"/>
      <c r="FJ26" s="1294"/>
      <c r="FK26" s="1241"/>
      <c r="FL26" s="1241"/>
      <c r="FM26" s="1280"/>
      <c r="FN26" s="1297"/>
      <c r="FO26" s="1297"/>
      <c r="FP26" s="1241"/>
      <c r="FQ26" s="1241"/>
      <c r="FR26" s="1307"/>
      <c r="FS26" s="1307"/>
      <c r="FT26" s="1242"/>
      <c r="FU26" s="1326"/>
      <c r="FV26" s="1326"/>
      <c r="FW26" s="1295"/>
      <c r="FX26" s="1294"/>
      <c r="FY26" s="1294"/>
      <c r="FZ26" s="1280"/>
      <c r="GA26" s="1280"/>
      <c r="GB26" s="1241"/>
      <c r="GC26" s="1241"/>
      <c r="GD26" s="1241"/>
      <c r="GE26" s="1241"/>
      <c r="GF26" s="1241"/>
      <c r="GG26" s="1241"/>
      <c r="GH26" s="1241"/>
      <c r="GI26" s="1242"/>
      <c r="GJ26" s="1242"/>
      <c r="GK26" s="1242"/>
      <c r="GL26" s="1294"/>
      <c r="GM26" s="1294"/>
      <c r="GN26" s="1294"/>
      <c r="GO26" s="1241"/>
      <c r="GP26" s="1241"/>
      <c r="GQ26" s="1280"/>
      <c r="GR26" s="1280"/>
      <c r="GS26" s="1280"/>
      <c r="GT26" s="1241"/>
      <c r="GU26" s="1241"/>
      <c r="GV26" s="1241"/>
      <c r="GW26" s="1241"/>
      <c r="GX26" s="1242"/>
      <c r="GY26" s="1242"/>
      <c r="GZ26" s="1242"/>
      <c r="HA26" s="1294"/>
      <c r="HB26" s="1294"/>
      <c r="HC26" s="1294"/>
      <c r="HD26" s="1280"/>
      <c r="HE26" s="1280"/>
      <c r="HF26" s="1280"/>
      <c r="HG26" s="1241"/>
      <c r="HH26" s="1241"/>
      <c r="HI26" s="1241"/>
      <c r="HJ26" s="1241"/>
      <c r="HK26" s="1280"/>
      <c r="HL26" s="1280"/>
      <c r="HM26" s="1242"/>
      <c r="HN26" s="1242"/>
      <c r="HO26" s="1242"/>
      <c r="HP26" s="1280"/>
      <c r="HQ26" s="1280"/>
      <c r="HR26" s="1280"/>
      <c r="HS26" s="1241"/>
      <c r="HT26" s="1241"/>
      <c r="HU26" s="1241"/>
      <c r="HV26" s="1241"/>
      <c r="HW26" s="1241"/>
      <c r="HX26" s="1241"/>
      <c r="HY26" s="1241"/>
      <c r="HZ26" s="1241"/>
      <c r="IA26" s="1241"/>
      <c r="IB26" s="1324"/>
      <c r="IC26" s="1325"/>
      <c r="ID26" s="1242"/>
      <c r="IE26" s="1280"/>
      <c r="IF26" s="1280"/>
      <c r="IG26" s="1280"/>
      <c r="IH26" s="1241"/>
      <c r="II26" s="1241"/>
      <c r="IJ26" s="1241"/>
      <c r="IK26" s="1241"/>
      <c r="IL26" s="1241"/>
      <c r="IM26" s="1241"/>
      <c r="IN26" s="1241"/>
      <c r="IO26" s="1241"/>
      <c r="IP26" s="1241"/>
      <c r="IQ26" s="1242"/>
      <c r="IR26" s="1242"/>
      <c r="IS26" s="1242"/>
      <c r="IT26" s="1289"/>
      <c r="IU26" s="1289"/>
      <c r="IV26" s="1289"/>
      <c r="IW26" s="1241"/>
      <c r="IX26" s="1241"/>
      <c r="IY26" s="1241"/>
      <c r="IZ26" s="1241"/>
      <c r="JA26" s="1241"/>
      <c r="JB26" s="1241"/>
      <c r="JC26" s="1241"/>
      <c r="JD26" s="1322"/>
      <c r="JE26" s="1322"/>
      <c r="JF26" s="1242"/>
      <c r="JG26" s="1242"/>
      <c r="JH26" s="1242"/>
      <c r="JI26" s="1280"/>
      <c r="JJ26" s="1280"/>
      <c r="JK26" s="1280"/>
      <c r="JL26" s="1241"/>
      <c r="JM26" s="1241"/>
      <c r="JN26" s="1241"/>
      <c r="JO26" s="1241"/>
      <c r="JP26" s="1241"/>
      <c r="JQ26" s="1241"/>
      <c r="JR26" s="1241"/>
      <c r="JS26" s="1289"/>
      <c r="JT26" s="1289"/>
      <c r="JU26" s="1324"/>
      <c r="JV26" s="1242"/>
      <c r="JW26" s="1242"/>
      <c r="JX26" s="1323"/>
      <c r="JY26" s="1323"/>
      <c r="JZ26" s="1323"/>
      <c r="KA26" s="1323"/>
      <c r="KB26" s="1323"/>
      <c r="KC26" s="1323"/>
      <c r="KD26" s="1323"/>
      <c r="KE26" s="1323"/>
      <c r="KF26" s="1323"/>
      <c r="KG26" s="1323"/>
      <c r="KH26" s="1289"/>
      <c r="KI26" s="1289"/>
      <c r="KJ26" s="1242"/>
      <c r="KK26" s="1242"/>
      <c r="KL26" s="1242"/>
      <c r="KM26" s="1280"/>
      <c r="KN26" s="1280"/>
      <c r="KO26" s="1280"/>
      <c r="KP26" s="1241"/>
      <c r="KQ26" s="1241"/>
      <c r="KR26" s="1241"/>
      <c r="KS26" s="1241"/>
      <c r="KT26" s="1241"/>
      <c r="KU26" s="1241"/>
      <c r="KV26" s="1241"/>
      <c r="KW26" s="1322"/>
      <c r="KX26" s="1322"/>
      <c r="KY26" s="1242"/>
      <c r="KZ26" s="1242"/>
      <c r="LA26" s="1242"/>
      <c r="LB26" s="1242"/>
      <c r="LC26" s="1280"/>
      <c r="LD26" s="1280"/>
      <c r="LE26" s="1280"/>
      <c r="LF26" s="1241"/>
      <c r="LG26" s="1241"/>
      <c r="LH26" s="1241"/>
      <c r="LI26" s="1241"/>
      <c r="LJ26" s="1241"/>
      <c r="LK26" s="1241"/>
      <c r="LL26" s="1279"/>
      <c r="LM26" s="1281"/>
      <c r="LN26" s="1281"/>
      <c r="LO26" s="1242"/>
      <c r="LP26" s="1242"/>
      <c r="LQ26" s="1242"/>
      <c r="LR26" s="1321"/>
      <c r="LS26" s="1242"/>
      <c r="LT26" s="1280"/>
      <c r="LU26" s="1280"/>
      <c r="LV26" s="1280"/>
      <c r="LW26" s="1241"/>
      <c r="LX26" s="1241"/>
      <c r="LY26" s="1241"/>
      <c r="LZ26" s="1241"/>
      <c r="MA26" s="1241"/>
      <c r="MB26" s="1241"/>
      <c r="MC26" s="1279"/>
      <c r="MD26" s="1281"/>
      <c r="ME26" s="1281"/>
      <c r="MF26" s="1242"/>
      <c r="MG26" s="1242"/>
      <c r="MH26" s="1242"/>
      <c r="MI26" s="1321"/>
    </row>
    <row r="27" spans="1:347" s="1277" customFormat="1" ht="68.25" customHeight="1" x14ac:dyDescent="0.2">
      <c r="A27" s="1319" t="s">
        <v>1325</v>
      </c>
      <c r="B27" s="1276">
        <v>24</v>
      </c>
      <c r="C27" s="1317" t="s">
        <v>1363</v>
      </c>
      <c r="D27" s="1318" t="s">
        <v>112</v>
      </c>
      <c r="E27" s="1317" t="s">
        <v>1398</v>
      </c>
      <c r="F27" s="1283" t="s">
        <v>1401</v>
      </c>
      <c r="G27" s="1283"/>
      <c r="H27" s="1316" t="s">
        <v>1400</v>
      </c>
      <c r="I27" s="1316" t="s">
        <v>1387</v>
      </c>
      <c r="J27" s="1315" t="s">
        <v>1395</v>
      </c>
      <c r="K27" s="1242" t="s">
        <v>896</v>
      </c>
      <c r="L27" s="1314"/>
      <c r="M27" s="1314"/>
      <c r="N27" s="1313"/>
      <c r="O27" s="1313"/>
      <c r="P27" s="1285"/>
      <c r="Q27" s="1312"/>
      <c r="R27" s="1311"/>
      <c r="S27" s="1310"/>
      <c r="T27" s="1309"/>
      <c r="U27" s="1309"/>
      <c r="V27" s="1309"/>
      <c r="W27" s="1309"/>
      <c r="X27" s="1309" t="s">
        <v>1399</v>
      </c>
      <c r="Y27" s="1308"/>
      <c r="Z27" s="1308"/>
      <c r="AA27" s="1308">
        <v>0</v>
      </c>
      <c r="AB27" s="1241"/>
      <c r="AC27" s="1241"/>
      <c r="AD27" s="1241"/>
      <c r="AE27" s="1241"/>
      <c r="AF27" s="1241"/>
      <c r="AG27" s="1241"/>
      <c r="AH27" s="1241"/>
      <c r="AI27" s="1241"/>
      <c r="AJ27" s="1241"/>
      <c r="AK27" s="1241"/>
      <c r="AL27" s="1241">
        <v>0</v>
      </c>
      <c r="AM27" s="1241">
        <v>0</v>
      </c>
      <c r="AN27" s="1242">
        <v>0</v>
      </c>
      <c r="AO27" s="1242">
        <v>0</v>
      </c>
      <c r="AP27" s="1242">
        <v>0</v>
      </c>
      <c r="AQ27" s="1242"/>
      <c r="AR27" s="1241"/>
      <c r="AS27" s="1241"/>
      <c r="AT27" s="1241"/>
      <c r="AU27" s="1241"/>
      <c r="AV27" s="1241"/>
      <c r="AW27" s="1241"/>
      <c r="AX27" s="1241"/>
      <c r="AY27" s="1241"/>
      <c r="AZ27" s="1241"/>
      <c r="BA27" s="1241"/>
      <c r="BB27" s="1241"/>
      <c r="BC27" s="1241"/>
      <c r="BD27" s="1242"/>
      <c r="BE27" s="1242"/>
      <c r="BF27" s="1242"/>
      <c r="BG27" s="1241"/>
      <c r="BH27" s="1241"/>
      <c r="BI27" s="1241"/>
      <c r="BJ27" s="1241"/>
      <c r="BK27" s="1241"/>
      <c r="BL27" s="1241"/>
      <c r="BM27" s="1241"/>
      <c r="BN27" s="1307"/>
      <c r="BO27" s="1241"/>
      <c r="BP27" s="1241"/>
      <c r="BQ27" s="1241"/>
      <c r="BR27" s="1241"/>
      <c r="BS27" s="1242"/>
      <c r="BT27" s="1242"/>
      <c r="BU27" s="1242"/>
      <c r="BV27" s="1294"/>
      <c r="BW27" s="1294"/>
      <c r="BX27" s="1294"/>
      <c r="BY27" s="1241"/>
      <c r="BZ27" s="1241"/>
      <c r="CA27" s="1241"/>
      <c r="CB27" s="1241"/>
      <c r="CC27" s="1241"/>
      <c r="CD27" s="1241"/>
      <c r="CE27" s="1241"/>
      <c r="CF27" s="1241"/>
      <c r="CG27" s="1241"/>
      <c r="CH27" s="1241"/>
      <c r="CI27" s="1242"/>
      <c r="CJ27" s="1242"/>
      <c r="CK27" s="1250"/>
      <c r="CL27" s="1250"/>
      <c r="CM27" s="1250"/>
      <c r="CN27" s="1241"/>
      <c r="CO27" s="1241"/>
      <c r="CP27" s="1241"/>
      <c r="CQ27" s="1241"/>
      <c r="CR27" s="1241"/>
      <c r="CS27" s="1241"/>
      <c r="CT27" s="1241"/>
      <c r="CU27" s="1241"/>
      <c r="CV27" s="1241"/>
      <c r="CW27" s="1242"/>
      <c r="CX27" s="1242"/>
      <c r="CY27" s="1242"/>
      <c r="CZ27" s="1306"/>
      <c r="DA27" s="1306"/>
      <c r="DB27" s="1305"/>
      <c r="DC27" s="1241"/>
      <c r="DD27" s="1304"/>
      <c r="DE27" s="1303"/>
      <c r="DF27" s="1302"/>
      <c r="DG27" s="1301"/>
      <c r="DH27" s="1241"/>
      <c r="DI27" s="1241"/>
      <c r="DJ27" s="1241"/>
      <c r="DK27" s="1241"/>
      <c r="DL27" s="1242"/>
      <c r="DM27" s="1242"/>
      <c r="DN27" s="1242"/>
      <c r="DO27" s="1250"/>
      <c r="DP27" s="1250"/>
      <c r="DQ27" s="1250"/>
      <c r="DR27" s="1241"/>
      <c r="DS27" s="1241"/>
      <c r="DT27" s="1241"/>
      <c r="DU27" s="1241"/>
      <c r="DV27" s="1241"/>
      <c r="DW27" s="1241"/>
      <c r="DX27" s="1241"/>
      <c r="DY27" s="1241"/>
      <c r="DZ27" s="1241"/>
      <c r="EA27" s="1242"/>
      <c r="EB27" s="1242"/>
      <c r="EC27" s="1242"/>
      <c r="ED27" s="1294"/>
      <c r="EE27" s="1294"/>
      <c r="EF27" s="1294"/>
      <c r="EG27" s="1241"/>
      <c r="EH27" s="1241"/>
      <c r="EI27" s="1241"/>
      <c r="EJ27" s="1241"/>
      <c r="EK27" s="1241"/>
      <c r="EL27" s="1241"/>
      <c r="EM27" s="1241"/>
      <c r="EN27" s="1241"/>
      <c r="EO27" s="1241"/>
      <c r="EP27" s="1242"/>
      <c r="EQ27" s="1242"/>
      <c r="ER27" s="1242"/>
      <c r="ES27" s="1294"/>
      <c r="ET27" s="1294"/>
      <c r="EU27" s="1294"/>
      <c r="EV27" s="1298"/>
      <c r="EW27" s="1300"/>
      <c r="EX27" s="1299"/>
      <c r="EY27" s="1299"/>
      <c r="EZ27" s="1299"/>
      <c r="FA27" s="1298"/>
      <c r="FB27" s="1298"/>
      <c r="FC27" s="1298"/>
      <c r="FD27" s="1241"/>
      <c r="FE27" s="1241"/>
      <c r="FF27" s="1241"/>
      <c r="FG27" s="1241"/>
      <c r="FH27" s="1294"/>
      <c r="FI27" s="1294"/>
      <c r="FJ27" s="1294"/>
      <c r="FK27" s="1241"/>
      <c r="FL27" s="1241"/>
      <c r="FM27" s="1280"/>
      <c r="FN27" s="1297"/>
      <c r="FO27" s="1297"/>
      <c r="FP27" s="1241"/>
      <c r="FQ27" s="1241"/>
      <c r="FR27" s="1296"/>
      <c r="FS27" s="1293"/>
      <c r="FT27" s="1242"/>
      <c r="FU27" s="1242"/>
      <c r="FV27" s="1242"/>
      <c r="FW27" s="1295"/>
      <c r="FX27" s="1294"/>
      <c r="FY27" s="1294"/>
      <c r="FZ27" s="1280"/>
      <c r="GA27" s="1280"/>
      <c r="GB27" s="1241"/>
      <c r="GC27" s="1241"/>
      <c r="GD27" s="1241"/>
      <c r="GE27" s="1241"/>
      <c r="GF27" s="1241"/>
      <c r="GG27" s="1241"/>
      <c r="GH27" s="1293"/>
      <c r="GI27" s="1242"/>
      <c r="GJ27" s="1242"/>
      <c r="GK27" s="1242"/>
      <c r="GL27" s="1294"/>
      <c r="GM27" s="1294"/>
      <c r="GN27" s="1294"/>
      <c r="GO27" s="1241"/>
      <c r="GP27" s="1241"/>
      <c r="GQ27" s="1280"/>
      <c r="GR27" s="1280"/>
      <c r="GS27" s="1280"/>
      <c r="GT27" s="1241"/>
      <c r="GU27" s="1241"/>
      <c r="GV27" s="1242"/>
      <c r="GW27" s="1293"/>
      <c r="GX27" s="1242"/>
      <c r="GY27" s="1242"/>
      <c r="GZ27" s="1242"/>
      <c r="HA27" s="1294"/>
      <c r="HB27" s="1294"/>
      <c r="HC27" s="1294"/>
      <c r="HD27" s="1280"/>
      <c r="HE27" s="1280"/>
      <c r="HF27" s="1280"/>
      <c r="HG27" s="1241"/>
      <c r="HH27" s="1241"/>
      <c r="HI27" s="1241"/>
      <c r="HJ27" s="1241"/>
      <c r="HK27" s="1241"/>
      <c r="HL27" s="1293"/>
      <c r="HM27" s="1242"/>
      <c r="HN27" s="1242"/>
      <c r="HO27" s="1242"/>
      <c r="HP27" s="1280"/>
      <c r="HQ27" s="1280"/>
      <c r="HR27" s="1280"/>
      <c r="HS27" s="1241"/>
      <c r="HT27" s="1241"/>
      <c r="HU27" s="1241"/>
      <c r="HV27" s="1241"/>
      <c r="HW27" s="1241"/>
      <c r="HX27" s="1241"/>
      <c r="HY27" s="1241"/>
      <c r="HZ27" s="1292"/>
      <c r="IA27" s="1284"/>
      <c r="IB27" s="1291"/>
      <c r="IC27" s="1290"/>
      <c r="ID27" s="1290"/>
      <c r="IE27" s="1280"/>
      <c r="IF27" s="1280"/>
      <c r="IG27" s="1280"/>
      <c r="IH27" s="1241"/>
      <c r="II27" s="1241"/>
      <c r="IJ27" s="1241"/>
      <c r="IK27" s="1241"/>
      <c r="IL27" s="1241"/>
      <c r="IM27" s="1241"/>
      <c r="IN27" s="1241"/>
      <c r="IO27" s="1241"/>
      <c r="IP27" s="1242"/>
      <c r="IQ27" s="1242"/>
      <c r="IR27" s="1241"/>
      <c r="IS27" s="1241"/>
      <c r="IT27" s="1289"/>
      <c r="IU27" s="1289"/>
      <c r="IV27" s="1288"/>
      <c r="IW27" s="1285"/>
      <c r="IX27" s="1241"/>
      <c r="IY27" s="1241"/>
      <c r="IZ27" s="1241"/>
      <c r="JA27" s="1241"/>
      <c r="JB27" s="1241"/>
      <c r="JC27" s="1285"/>
      <c r="JD27" s="1287"/>
      <c r="JE27" s="1284"/>
      <c r="JF27" s="1242"/>
      <c r="JG27" s="1241"/>
      <c r="JH27" s="1241"/>
      <c r="JI27" s="1286"/>
      <c r="JJ27" s="1286"/>
      <c r="JK27" s="1286"/>
      <c r="JL27" s="1285"/>
      <c r="JM27" s="1241"/>
      <c r="JN27" s="1241"/>
      <c r="JO27" s="1241"/>
      <c r="JP27" s="1241"/>
      <c r="JQ27" s="1241"/>
      <c r="JR27" s="1241"/>
      <c r="JS27" s="1241"/>
      <c r="JT27" s="1284"/>
      <c r="JU27" s="1242"/>
      <c r="JV27" s="1241"/>
      <c r="JW27" s="1241"/>
      <c r="JX27" s="1280"/>
      <c r="JY27" s="1280"/>
      <c r="JZ27" s="1280"/>
      <c r="KA27" s="1241"/>
      <c r="KB27" s="1241"/>
      <c r="KC27" s="1241"/>
      <c r="KD27" s="1241"/>
      <c r="KE27" s="1241"/>
      <c r="KF27" s="1241"/>
      <c r="KG27" s="1241"/>
      <c r="KH27" s="1241"/>
      <c r="KI27" s="1284"/>
      <c r="KJ27" s="1242"/>
      <c r="KK27" s="1283"/>
      <c r="KL27" s="1241"/>
      <c r="KM27" s="1280"/>
      <c r="KN27" s="1280"/>
      <c r="KO27" s="1280"/>
      <c r="KP27" s="1241"/>
      <c r="KQ27" s="1241"/>
      <c r="KR27" s="1241"/>
      <c r="KS27" s="1241"/>
      <c r="KT27" s="1241"/>
      <c r="KU27" s="1241"/>
      <c r="KV27" s="1241"/>
      <c r="KW27" s="1241"/>
      <c r="KX27" s="1241"/>
      <c r="KY27" s="1242"/>
      <c r="KZ27" s="1241"/>
      <c r="LA27" s="1241"/>
      <c r="LB27" s="1241"/>
      <c r="LC27" s="1280"/>
      <c r="LD27" s="1280"/>
      <c r="LE27" s="1280"/>
      <c r="LF27" s="1241"/>
      <c r="LG27" s="1241"/>
      <c r="LH27" s="1241"/>
      <c r="LI27" s="1241"/>
      <c r="LJ27" s="1241"/>
      <c r="LK27" s="1241"/>
      <c r="LL27" s="1279"/>
      <c r="LM27" s="1282"/>
      <c r="LN27" s="1281"/>
      <c r="LO27" s="1241"/>
      <c r="LP27" s="1241"/>
      <c r="LQ27" s="1241"/>
      <c r="LR27" s="1241"/>
      <c r="LS27" s="1241"/>
      <c r="LT27" s="1280"/>
      <c r="LU27" s="1280"/>
      <c r="LV27" s="1280"/>
      <c r="LW27" s="1241"/>
      <c r="LX27" s="1241"/>
      <c r="LY27" s="1241"/>
      <c r="LZ27" s="1241"/>
      <c r="MA27" s="1241"/>
      <c r="MB27" s="1241"/>
      <c r="MC27" s="1279"/>
      <c r="MD27" s="1278"/>
      <c r="ME27" s="945"/>
      <c r="MF27" s="917"/>
      <c r="MG27" s="917"/>
      <c r="MH27" s="917"/>
      <c r="MI27" s="917"/>
    </row>
    <row r="28" spans="1:347" s="990" customFormat="1" ht="24.6" customHeight="1" x14ac:dyDescent="0.2">
      <c r="A28" s="1079" t="s">
        <v>1392</v>
      </c>
      <c r="B28" s="1276">
        <v>25</v>
      </c>
      <c r="C28" s="941" t="s">
        <v>1363</v>
      </c>
      <c r="D28" s="1078" t="s">
        <v>112</v>
      </c>
      <c r="E28" s="941" t="s">
        <v>1398</v>
      </c>
      <c r="F28" s="910" t="s">
        <v>1397</v>
      </c>
      <c r="G28" s="925" t="s">
        <v>1396</v>
      </c>
      <c r="H28" s="1275" t="s">
        <v>1388</v>
      </c>
      <c r="I28" s="1275" t="s">
        <v>1387</v>
      </c>
      <c r="J28" s="1274" t="s">
        <v>1395</v>
      </c>
      <c r="K28" s="917" t="s">
        <v>896</v>
      </c>
      <c r="L28" s="1013"/>
      <c r="M28" s="1013"/>
      <c r="N28" s="1005">
        <v>247042</v>
      </c>
      <c r="O28" s="1005">
        <v>247042</v>
      </c>
      <c r="P28" s="939">
        <v>247042</v>
      </c>
      <c r="Q28" s="1073" t="e">
        <f>SUM(AE28+AU28+BJ28+#REF!+CN28+#REF!+#REF!+#REF!+#REF!+FL28+GA28+GP28+HE28++HT28+II28+IX28+JM28+KB28+KQ28+LF28)</f>
        <v>#REF!</v>
      </c>
      <c r="R28" s="1221" t="s">
        <v>1394</v>
      </c>
      <c r="S28" s="1273" t="s">
        <v>1393</v>
      </c>
      <c r="T28" s="1272">
        <v>247292</v>
      </c>
      <c r="U28" s="1272">
        <v>247292</v>
      </c>
      <c r="V28" s="1272">
        <f>247292</f>
        <v>247292</v>
      </c>
      <c r="W28" s="1271">
        <f>247292+700</f>
        <v>247992</v>
      </c>
      <c r="X28" s="1271">
        <f>247292+700+100</f>
        <v>248092</v>
      </c>
      <c r="Y28" s="1270"/>
      <c r="Z28" s="1270"/>
      <c r="AA28" s="1270" t="e">
        <f>+AQ28+BF28+BU28+CJ28+CY28+DM28+EC28+#REF!+#REF!+#REF!+#REF!+#REF!+#REF!+ID28+IS28+JH28+JW28+KL28+LB28+#REF!</f>
        <v>#REF!</v>
      </c>
      <c r="AB28" s="1267"/>
      <c r="AC28" s="1267">
        <v>1600</v>
      </c>
      <c r="AD28" s="1267">
        <v>1600</v>
      </c>
      <c r="AE28" s="1267">
        <v>1600</v>
      </c>
      <c r="AF28" s="1267">
        <v>1600</v>
      </c>
      <c r="AG28" s="1267">
        <v>1600</v>
      </c>
      <c r="AH28" s="1267">
        <v>1600</v>
      </c>
      <c r="AI28" s="1267">
        <v>1600</v>
      </c>
      <c r="AJ28" s="1267">
        <v>1600</v>
      </c>
      <c r="AK28" s="1267">
        <v>1600</v>
      </c>
      <c r="AL28" s="1267">
        <v>1600</v>
      </c>
      <c r="AM28" s="1267">
        <v>1600</v>
      </c>
      <c r="AN28" s="1269">
        <v>1600</v>
      </c>
      <c r="AO28" s="1269">
        <v>1600</v>
      </c>
      <c r="AP28" s="1269">
        <v>1600</v>
      </c>
      <c r="AQ28" s="1269"/>
      <c r="AR28" s="917"/>
      <c r="AS28" s="917"/>
      <c r="AT28" s="917"/>
      <c r="AU28" s="917"/>
      <c r="AV28" s="917"/>
      <c r="AW28" s="917"/>
      <c r="AX28" s="917"/>
      <c r="AY28" s="917"/>
      <c r="AZ28" s="917"/>
      <c r="BA28" s="917"/>
      <c r="BB28" s="917"/>
      <c r="BC28" s="917"/>
      <c r="BD28" s="917"/>
      <c r="BE28" s="917"/>
      <c r="BF28" s="917"/>
      <c r="BG28" s="917"/>
      <c r="BH28" s="917"/>
      <c r="BI28" s="917"/>
      <c r="BJ28" s="917"/>
      <c r="BK28" s="917"/>
      <c r="BL28" s="917"/>
      <c r="BM28" s="917"/>
      <c r="BN28" s="917"/>
      <c r="BO28" s="917"/>
      <c r="BP28" s="917"/>
      <c r="BQ28" s="917"/>
      <c r="BR28" s="917"/>
      <c r="BS28" s="917"/>
      <c r="BT28" s="917"/>
      <c r="BU28" s="917"/>
      <c r="BV28" s="928"/>
      <c r="BW28" s="928"/>
      <c r="BX28" s="928"/>
      <c r="BY28" s="928"/>
      <c r="BZ28" s="928"/>
      <c r="CA28" s="928"/>
      <c r="CB28" s="928"/>
      <c r="CC28" s="928"/>
      <c r="CD28" s="928"/>
      <c r="CE28" s="928"/>
      <c r="CF28" s="928"/>
      <c r="CG28" s="928"/>
      <c r="CH28" s="928"/>
      <c r="CI28" s="928"/>
      <c r="CJ28" s="928"/>
      <c r="CK28" s="920"/>
      <c r="CL28" s="920"/>
      <c r="CM28" s="920"/>
      <c r="CN28" s="920"/>
      <c r="CO28" s="920"/>
      <c r="CP28" s="920"/>
      <c r="CQ28" s="920"/>
      <c r="CR28" s="920"/>
      <c r="CS28" s="920"/>
      <c r="CT28" s="920"/>
      <c r="CU28" s="917"/>
      <c r="CV28" s="917"/>
      <c r="CW28" s="917"/>
      <c r="CX28" s="917"/>
      <c r="CY28" s="917"/>
      <c r="CZ28" s="1268"/>
      <c r="DA28" s="928"/>
      <c r="DB28" s="928"/>
      <c r="DC28" s="928"/>
      <c r="DD28" s="928"/>
      <c r="DE28" s="928"/>
      <c r="DF28" s="928"/>
      <c r="DG28" s="928"/>
      <c r="DH28" s="928"/>
      <c r="DI28" s="928"/>
      <c r="DJ28" s="928"/>
      <c r="DK28" s="928"/>
      <c r="DL28" s="928"/>
      <c r="DM28" s="928"/>
      <c r="DN28" s="928"/>
      <c r="DO28" s="920"/>
      <c r="DP28" s="920"/>
      <c r="DQ28" s="920"/>
      <c r="DR28" s="920"/>
      <c r="DS28" s="920"/>
      <c r="DT28" s="920"/>
      <c r="DU28" s="920"/>
      <c r="DV28" s="920"/>
      <c r="DW28" s="920"/>
      <c r="DX28" s="920"/>
      <c r="DY28" s="920"/>
      <c r="DZ28" s="920"/>
      <c r="EA28" s="920"/>
      <c r="EB28" s="920"/>
      <c r="EC28" s="920"/>
      <c r="ED28" s="928"/>
      <c r="EE28" s="928"/>
      <c r="EF28" s="928"/>
      <c r="EG28" s="928"/>
      <c r="EH28" s="928"/>
      <c r="EI28" s="928"/>
      <c r="EJ28" s="928"/>
      <c r="EK28" s="928"/>
      <c r="EL28" s="928"/>
      <c r="EM28" s="928"/>
      <c r="EN28" s="928"/>
      <c r="EO28" s="928"/>
      <c r="EP28" s="928"/>
      <c r="EQ28" s="928"/>
      <c r="ER28" s="928"/>
      <c r="ES28" s="928"/>
      <c r="ET28" s="928"/>
      <c r="EU28" s="928"/>
      <c r="EV28" s="928"/>
      <c r="EW28" s="928"/>
      <c r="EX28" s="928"/>
      <c r="EY28" s="928"/>
      <c r="EZ28" s="928"/>
      <c r="FA28" s="928"/>
      <c r="FB28" s="928"/>
      <c r="FC28" s="928"/>
      <c r="FD28" s="928"/>
      <c r="FE28" s="928"/>
      <c r="FF28" s="928"/>
      <c r="FG28" s="928"/>
      <c r="FH28" s="928"/>
      <c r="FI28" s="928"/>
      <c r="FJ28" s="928"/>
      <c r="FK28" s="928"/>
      <c r="FL28" s="928"/>
      <c r="FM28" s="928"/>
      <c r="FN28" s="928"/>
      <c r="FO28" s="928"/>
      <c r="FP28" s="928"/>
      <c r="FQ28" s="928"/>
      <c r="FR28" s="928"/>
      <c r="FS28" s="928"/>
      <c r="FT28" s="928"/>
      <c r="FU28" s="928"/>
      <c r="FV28" s="928"/>
      <c r="FW28" s="928"/>
      <c r="FX28" s="928"/>
      <c r="FY28" s="928"/>
      <c r="FZ28" s="928"/>
      <c r="GA28" s="928"/>
      <c r="GB28" s="928"/>
      <c r="GC28" s="928"/>
      <c r="GD28" s="928"/>
      <c r="GE28" s="928"/>
      <c r="GF28" s="928"/>
      <c r="GG28" s="928"/>
      <c r="GH28" s="928"/>
      <c r="GI28" s="928"/>
      <c r="GJ28" s="928"/>
      <c r="GK28" s="928"/>
      <c r="GL28" s="928"/>
      <c r="GM28" s="928"/>
      <c r="GN28" s="928"/>
      <c r="GO28" s="928"/>
      <c r="GP28" s="928"/>
      <c r="GQ28" s="928"/>
      <c r="GR28" s="928"/>
      <c r="GS28" s="928"/>
      <c r="GT28" s="928"/>
      <c r="GU28" s="928"/>
      <c r="GV28" s="928"/>
      <c r="GW28" s="928"/>
      <c r="GX28" s="928"/>
      <c r="GY28" s="928"/>
      <c r="GZ28" s="928"/>
      <c r="HA28" s="1267"/>
      <c r="HB28" s="1267"/>
      <c r="HC28" s="1267"/>
      <c r="HD28" s="1267"/>
      <c r="HE28" s="1267"/>
      <c r="HF28" s="1267"/>
      <c r="HG28" s="1267"/>
      <c r="HH28" s="1267"/>
      <c r="HI28" s="1267"/>
      <c r="HJ28" s="1267"/>
      <c r="HK28" s="1267"/>
      <c r="HL28" s="1267"/>
      <c r="HM28" s="1267"/>
      <c r="HN28" s="1267"/>
      <c r="HO28" s="1267"/>
      <c r="HP28" s="1081"/>
      <c r="HQ28" s="1081"/>
      <c r="HR28" s="1081"/>
      <c r="HS28" s="1081"/>
      <c r="HT28" s="1081"/>
      <c r="HU28" s="1081"/>
      <c r="HV28" s="1081"/>
      <c r="HW28" s="1081"/>
      <c r="HX28" s="1081"/>
      <c r="HY28" s="1081"/>
      <c r="HZ28" s="1081"/>
      <c r="IA28" s="1081"/>
      <c r="IB28" s="1081"/>
      <c r="IC28" s="1081"/>
      <c r="ID28" s="1081"/>
      <c r="IE28" s="1081"/>
      <c r="IF28" s="1081"/>
      <c r="IG28" s="1081"/>
      <c r="IH28" s="1081"/>
      <c r="II28" s="1081"/>
      <c r="IJ28" s="1081"/>
      <c r="IK28" s="1081"/>
      <c r="IL28" s="1081"/>
      <c r="IM28" s="1081"/>
      <c r="IN28" s="1081"/>
      <c r="IO28" s="1081"/>
      <c r="IP28" s="1081"/>
      <c r="IQ28" s="1081"/>
      <c r="IR28" s="1081"/>
      <c r="IS28" s="1081"/>
      <c r="IT28" s="986"/>
      <c r="IU28" s="986"/>
      <c r="IV28" s="1266"/>
      <c r="IW28" s="1265"/>
      <c r="IX28" s="1081"/>
      <c r="IY28" s="1081"/>
      <c r="IZ28" s="1081"/>
      <c r="JA28" s="1081"/>
      <c r="JB28" s="1081"/>
      <c r="JC28" s="1081"/>
      <c r="JD28" s="1081"/>
      <c r="JE28" s="1081"/>
      <c r="JF28" s="986"/>
      <c r="JG28" s="1081"/>
      <c r="JH28" s="1081"/>
      <c r="JI28" s="1264"/>
      <c r="JJ28" s="1264"/>
      <c r="JK28" s="1264"/>
      <c r="JL28" s="1264"/>
      <c r="JM28" s="1081"/>
      <c r="JN28" s="1081"/>
      <c r="JO28" s="1081"/>
      <c r="JP28" s="1081"/>
      <c r="JQ28" s="1081"/>
      <c r="JR28" s="1264"/>
      <c r="JS28" s="1264"/>
      <c r="JT28" s="1081"/>
      <c r="JU28" s="1081"/>
      <c r="JV28" s="1081"/>
      <c r="JW28" s="1081"/>
      <c r="JX28" s="1081"/>
      <c r="JY28" s="1081"/>
      <c r="JZ28" s="1081"/>
      <c r="KA28" s="1081"/>
      <c r="KB28" s="1081"/>
      <c r="KC28" s="1081"/>
      <c r="KD28" s="1081"/>
      <c r="KE28" s="1081"/>
      <c r="KF28" s="1081"/>
      <c r="KG28" s="1081"/>
      <c r="KH28" s="1081"/>
      <c r="KI28" s="1081"/>
      <c r="KJ28" s="1081"/>
      <c r="KK28" s="1081"/>
      <c r="KL28" s="1081"/>
      <c r="KM28" s="1081"/>
      <c r="KN28" s="1081"/>
      <c r="KO28" s="1081"/>
      <c r="KP28" s="1081"/>
      <c r="KQ28" s="1081"/>
      <c r="KR28" s="928"/>
      <c r="KS28" s="928"/>
      <c r="KT28" s="928"/>
      <c r="KU28" s="928"/>
      <c r="KV28" s="928"/>
      <c r="KW28" s="917"/>
      <c r="KX28" s="917"/>
      <c r="KY28" s="917"/>
      <c r="KZ28" s="917"/>
      <c r="LA28" s="917"/>
      <c r="LB28" s="917"/>
      <c r="LC28" s="928"/>
      <c r="LD28" s="928"/>
      <c r="LE28" s="928"/>
      <c r="LF28" s="928"/>
      <c r="LG28" s="928"/>
      <c r="LH28" s="928"/>
      <c r="LI28" s="928"/>
      <c r="LJ28" s="928"/>
      <c r="LK28" s="928"/>
      <c r="LL28" s="1222"/>
      <c r="LM28" s="1222"/>
      <c r="LN28" s="1222"/>
      <c r="LO28" s="1222"/>
      <c r="LP28" s="1222"/>
      <c r="LQ28" s="1222"/>
      <c r="LR28" s="928"/>
      <c r="LS28" s="917"/>
      <c r="LT28" s="928"/>
      <c r="LU28" s="928"/>
      <c r="LV28" s="928"/>
      <c r="LW28" s="928"/>
      <c r="LX28" s="928"/>
      <c r="LY28" s="928"/>
      <c r="LZ28" s="928"/>
      <c r="MA28" s="928"/>
      <c r="MB28" s="928"/>
      <c r="MC28" s="1222"/>
      <c r="MD28" s="1222"/>
      <c r="ME28" s="1222"/>
      <c r="MF28" s="1222"/>
      <c r="MG28" s="1222"/>
      <c r="MH28" s="1222"/>
      <c r="MI28" s="928"/>
    </row>
    <row r="29" spans="1:347" s="990" customFormat="1" ht="25.5" customHeight="1" x14ac:dyDescent="0.2">
      <c r="A29" s="1079" t="s">
        <v>1392</v>
      </c>
      <c r="B29" s="952">
        <v>26</v>
      </c>
      <c r="C29" s="941" t="s">
        <v>1363</v>
      </c>
      <c r="D29" s="1078" t="s">
        <v>112</v>
      </c>
      <c r="E29" s="941" t="s">
        <v>1391</v>
      </c>
      <c r="F29" s="910" t="s">
        <v>1390</v>
      </c>
      <c r="G29" s="925" t="s">
        <v>1389</v>
      </c>
      <c r="H29" s="1082" t="s">
        <v>1388</v>
      </c>
      <c r="I29" s="1082" t="s">
        <v>1387</v>
      </c>
      <c r="J29" s="1096" t="s">
        <v>913</v>
      </c>
      <c r="K29" s="917" t="s">
        <v>896</v>
      </c>
      <c r="L29" s="1263"/>
      <c r="M29" s="1013"/>
      <c r="N29" s="1262">
        <v>15.111731028535701</v>
      </c>
      <c r="O29" s="1262">
        <v>15.111731028535701</v>
      </c>
      <c r="P29" s="1261">
        <v>15.111731028535701</v>
      </c>
      <c r="Q29" s="1260">
        <v>15.111731028535701</v>
      </c>
      <c r="R29" s="1259">
        <v>15.120906632903708</v>
      </c>
      <c r="S29" s="1258">
        <f>247292/16347.697</f>
        <v>15.127023702482374</v>
      </c>
      <c r="T29" s="1257">
        <f>247292/16347.697</f>
        <v>15.127023702482374</v>
      </c>
      <c r="U29" s="1256">
        <f>+U28/U4</f>
        <v>14.902144371040858</v>
      </c>
      <c r="V29" s="1256">
        <f>+V28/V4</f>
        <v>14.902144371040858</v>
      </c>
      <c r="W29" s="1256">
        <v>14.944327300774649</v>
      </c>
      <c r="X29" s="1256">
        <f>+X28/16594.39</f>
        <v>14.950353703872214</v>
      </c>
      <c r="Y29" s="1254"/>
      <c r="Z29" s="1255"/>
      <c r="AA29" s="1254" t="e">
        <f>+AA28/16594.39</f>
        <v>#REF!</v>
      </c>
      <c r="AB29" s="1253">
        <v>2.2374023758416479</v>
      </c>
      <c r="AC29" s="1253">
        <v>2.2374023758416479</v>
      </c>
      <c r="AD29" s="1253">
        <v>2.2374023758416479</v>
      </c>
      <c r="AE29" s="1253">
        <v>2.2374023758416479</v>
      </c>
      <c r="AF29" s="1253">
        <v>2.2374023758416479</v>
      </c>
      <c r="AG29" s="1253">
        <v>2.2374023758416479</v>
      </c>
      <c r="AH29" s="1253">
        <v>2.2374023758416479</v>
      </c>
      <c r="AI29" s="1253">
        <v>2.2374023758416479</v>
      </c>
      <c r="AJ29" s="1253">
        <v>2.2374023758416479</v>
      </c>
      <c r="AK29" s="1252">
        <v>2.2374023758416479</v>
      </c>
      <c r="AL29" s="1252">
        <v>2.2374023758416479</v>
      </c>
      <c r="AM29" s="1252">
        <v>2.2374023758416479</v>
      </c>
      <c r="AN29" s="1252">
        <v>2.2374023758416479</v>
      </c>
      <c r="AO29" s="1252">
        <v>2.2374023758416479</v>
      </c>
      <c r="AP29" s="1252">
        <v>2.2374023758416479</v>
      </c>
      <c r="AQ29" s="1252"/>
      <c r="AR29" s="1251"/>
      <c r="AS29" s="1251"/>
      <c r="AT29" s="1251"/>
      <c r="AU29" s="1251"/>
      <c r="AV29" s="1251"/>
      <c r="AW29" s="1251"/>
      <c r="AX29" s="1251"/>
      <c r="AY29" s="1251"/>
      <c r="AZ29" s="1251"/>
      <c r="BA29" s="1251"/>
      <c r="BB29" s="1251"/>
      <c r="BC29" s="1251"/>
      <c r="BD29" s="1251"/>
      <c r="BE29" s="1251"/>
      <c r="BF29" s="1251"/>
      <c r="BG29" s="1251"/>
      <c r="BH29" s="1251"/>
      <c r="BI29" s="1251"/>
      <c r="BJ29" s="1251"/>
      <c r="BK29" s="1251"/>
      <c r="BL29" s="1251"/>
      <c r="BM29" s="1251"/>
      <c r="BN29" s="1251"/>
      <c r="BO29" s="1251"/>
      <c r="BP29" s="1251"/>
      <c r="BQ29" s="1251"/>
      <c r="BR29" s="1251"/>
      <c r="BS29" s="1251"/>
      <c r="BT29" s="1251"/>
      <c r="BU29" s="1251"/>
      <c r="BV29" s="1247"/>
      <c r="BW29" s="1247"/>
      <c r="BX29" s="1247"/>
      <c r="BY29" s="1247"/>
      <c r="BZ29" s="1247"/>
      <c r="CA29" s="1247"/>
      <c r="CB29" s="1247"/>
      <c r="CC29" s="1247"/>
      <c r="CD29" s="1247"/>
      <c r="CE29" s="1247"/>
      <c r="CF29" s="1247"/>
      <c r="CG29" s="1247"/>
      <c r="CH29" s="1247"/>
      <c r="CI29" s="1247"/>
      <c r="CJ29" s="1247"/>
      <c r="CK29" s="1248"/>
      <c r="CL29" s="1248"/>
      <c r="CM29" s="1248"/>
      <c r="CN29" s="1248"/>
      <c r="CO29" s="1248"/>
      <c r="CP29" s="1248"/>
      <c r="CQ29" s="1248"/>
      <c r="CR29" s="1248"/>
      <c r="CS29" s="1248"/>
      <c r="CT29" s="1248"/>
      <c r="CU29" s="1250"/>
      <c r="CV29" s="1250"/>
      <c r="CW29" s="1250"/>
      <c r="CX29" s="1250"/>
      <c r="CY29" s="1250"/>
      <c r="CZ29" s="1249"/>
      <c r="DA29" s="1247"/>
      <c r="DB29" s="1247"/>
      <c r="DC29" s="1247"/>
      <c r="DD29" s="1247"/>
      <c r="DE29" s="1247"/>
      <c r="DF29" s="1247"/>
      <c r="DG29" s="1247"/>
      <c r="DH29" s="1247"/>
      <c r="DI29" s="1247"/>
      <c r="DJ29" s="1247"/>
      <c r="DK29" s="1247"/>
      <c r="DL29" s="1247"/>
      <c r="DM29" s="1247"/>
      <c r="DN29" s="1247"/>
      <c r="DO29" s="1248"/>
      <c r="DP29" s="1248"/>
      <c r="DQ29" s="1248"/>
      <c r="DR29" s="1248"/>
      <c r="DS29" s="1248"/>
      <c r="DT29" s="1248"/>
      <c r="DU29" s="1248"/>
      <c r="DV29" s="1248"/>
      <c r="DW29" s="1248"/>
      <c r="DX29" s="1248"/>
      <c r="DY29" s="1248"/>
      <c r="DZ29" s="1248"/>
      <c r="EA29" s="1248"/>
      <c r="EB29" s="1248"/>
      <c r="EC29" s="1248"/>
      <c r="ED29" s="1247"/>
      <c r="EE29" s="1247"/>
      <c r="EF29" s="1247"/>
      <c r="EG29" s="1247"/>
      <c r="EH29" s="1247"/>
      <c r="EI29" s="1247"/>
      <c r="EJ29" s="1247"/>
      <c r="EK29" s="1247"/>
      <c r="EL29" s="1247"/>
      <c r="EM29" s="1247"/>
      <c r="EN29" s="1247"/>
      <c r="EO29" s="1247"/>
      <c r="EP29" s="1247"/>
      <c r="EQ29" s="1247"/>
      <c r="ER29" s="1247"/>
      <c r="ES29" s="1247"/>
      <c r="ET29" s="1247"/>
      <c r="EU29" s="1247"/>
      <c r="EV29" s="1247"/>
      <c r="EW29" s="1247"/>
      <c r="EX29" s="1247"/>
      <c r="EY29" s="1247"/>
      <c r="EZ29" s="1247"/>
      <c r="FA29" s="1247"/>
      <c r="FB29" s="1247"/>
      <c r="FC29" s="1247"/>
      <c r="FD29" s="1247"/>
      <c r="FE29" s="1247"/>
      <c r="FF29" s="1247"/>
      <c r="FG29" s="1247"/>
      <c r="FH29" s="1247"/>
      <c r="FI29" s="1247"/>
      <c r="FJ29" s="1247"/>
      <c r="FK29" s="1247"/>
      <c r="FL29" s="1247"/>
      <c r="FM29" s="1247"/>
      <c r="FN29" s="1247"/>
      <c r="FO29" s="1247"/>
      <c r="FP29" s="1247"/>
      <c r="FQ29" s="1247"/>
      <c r="FR29" s="1247"/>
      <c r="FS29" s="1247"/>
      <c r="FT29" s="1247"/>
      <c r="FU29" s="1247"/>
      <c r="FV29" s="1247"/>
      <c r="FW29" s="1247"/>
      <c r="FX29" s="1247"/>
      <c r="FY29" s="1247"/>
      <c r="FZ29" s="1247"/>
      <c r="GA29" s="1247"/>
      <c r="GB29" s="1247"/>
      <c r="GC29" s="1247"/>
      <c r="GD29" s="1247"/>
      <c r="GE29" s="1247"/>
      <c r="GF29" s="1247"/>
      <c r="GG29" s="1247"/>
      <c r="GH29" s="1247"/>
      <c r="GI29" s="1247"/>
      <c r="GJ29" s="1247"/>
      <c r="GK29" s="1247"/>
      <c r="GL29" s="1247"/>
      <c r="GM29" s="1247"/>
      <c r="GN29" s="1247"/>
      <c r="GO29" s="1247"/>
      <c r="GP29" s="1247"/>
      <c r="GQ29" s="1247"/>
      <c r="GR29" s="1247"/>
      <c r="GS29" s="1247"/>
      <c r="GT29" s="1247"/>
      <c r="GU29" s="1247"/>
      <c r="GV29" s="1247"/>
      <c r="GW29" s="1247"/>
      <c r="GX29" s="1247"/>
      <c r="GY29" s="1247"/>
      <c r="GZ29" s="1247"/>
      <c r="HA29" s="1246"/>
      <c r="HB29" s="1246"/>
      <c r="HC29" s="1246"/>
      <c r="HD29" s="1246"/>
      <c r="HE29" s="1246"/>
      <c r="HF29" s="1246"/>
      <c r="HG29" s="1246"/>
      <c r="HH29" s="1246"/>
      <c r="HI29" s="1246"/>
      <c r="HJ29" s="1246"/>
      <c r="HK29" s="1246"/>
      <c r="HL29" s="1246"/>
      <c r="HM29" s="1246"/>
      <c r="HN29" s="1246"/>
      <c r="HO29" s="1246"/>
      <c r="HP29" s="1243"/>
      <c r="HQ29" s="1243"/>
      <c r="HR29" s="1243"/>
      <c r="HS29" s="1243"/>
      <c r="HT29" s="1243"/>
      <c r="HU29" s="1243"/>
      <c r="HV29" s="1243"/>
      <c r="HW29" s="1243"/>
      <c r="HX29" s="1243"/>
      <c r="HY29" s="1243"/>
      <c r="HZ29" s="1243"/>
      <c r="IA29" s="1243"/>
      <c r="IB29" s="1245"/>
      <c r="IC29" s="1243"/>
      <c r="ID29" s="1243"/>
      <c r="IE29" s="1243"/>
      <c r="IF29" s="1243"/>
      <c r="IG29" s="1243"/>
      <c r="IH29" s="1243"/>
      <c r="II29" s="1243"/>
      <c r="IJ29" s="1243"/>
      <c r="IK29" s="1243"/>
      <c r="IL29" s="1243"/>
      <c r="IM29" s="1243"/>
      <c r="IN29" s="1243"/>
      <c r="IO29" s="1243"/>
      <c r="IP29" s="1243"/>
      <c r="IQ29" s="1243"/>
      <c r="IR29" s="1243"/>
      <c r="IS29" s="1243"/>
      <c r="IT29" s="1244"/>
      <c r="IU29" s="1244"/>
      <c r="IV29" s="1244"/>
      <c r="IW29" s="1243"/>
      <c r="IX29" s="1243"/>
      <c r="IY29" s="1241"/>
      <c r="IZ29" s="1241"/>
      <c r="JA29" s="1241"/>
      <c r="JB29" s="1241"/>
      <c r="JC29" s="1241"/>
      <c r="JD29" s="1241"/>
      <c r="JE29" s="1241"/>
      <c r="JF29" s="1242"/>
      <c r="JG29" s="1241"/>
      <c r="JH29" s="1241"/>
      <c r="JI29" s="1240"/>
      <c r="JJ29" s="1240"/>
      <c r="JK29" s="1240"/>
      <c r="JL29" s="1240"/>
      <c r="JM29" s="1226"/>
      <c r="JN29" s="1226"/>
      <c r="JO29" s="1226"/>
      <c r="JP29" s="1226"/>
      <c r="JQ29" s="1226"/>
      <c r="JR29" s="1240"/>
      <c r="JS29" s="1240"/>
      <c r="JT29" s="1226"/>
      <c r="JU29" s="1226"/>
      <c r="JV29" s="1226"/>
      <c r="JW29" s="1226"/>
      <c r="JX29" s="1226"/>
      <c r="JY29" s="1226"/>
      <c r="JZ29" s="1226"/>
      <c r="KA29" s="1226"/>
      <c r="KB29" s="1226"/>
      <c r="KC29" s="1226"/>
      <c r="KD29" s="1226"/>
      <c r="KE29" s="1226"/>
      <c r="KF29" s="1226"/>
      <c r="KG29" s="1226"/>
      <c r="KH29" s="1226"/>
      <c r="KI29" s="1226"/>
      <c r="KJ29" s="1226"/>
      <c r="KK29" s="1226"/>
      <c r="KL29" s="1226"/>
      <c r="KM29" s="1226"/>
      <c r="KN29" s="1226"/>
      <c r="KO29" s="1226"/>
      <c r="KP29" s="1226"/>
      <c r="KQ29" s="1081"/>
      <c r="KR29" s="1223"/>
      <c r="KS29" s="1223"/>
      <c r="KT29" s="1223"/>
      <c r="KU29" s="1223"/>
      <c r="KV29" s="1223"/>
      <c r="KW29" s="928"/>
      <c r="KX29" s="928"/>
      <c r="KY29" s="928"/>
      <c r="KZ29" s="928"/>
      <c r="LA29" s="928"/>
      <c r="LB29" s="928"/>
      <c r="LC29" s="1223"/>
      <c r="LD29" s="1223"/>
      <c r="LE29" s="1223"/>
      <c r="LF29" s="1223"/>
      <c r="LG29" s="1223"/>
      <c r="LH29" s="1223"/>
      <c r="LI29" s="1223"/>
      <c r="LJ29" s="1223"/>
      <c r="LK29" s="1223"/>
      <c r="LL29" s="1239"/>
      <c r="LM29" s="1239"/>
      <c r="LN29" s="1239"/>
      <c r="LO29" s="1239"/>
      <c r="LP29" s="1239"/>
      <c r="LQ29" s="1239"/>
      <c r="LR29" s="1223"/>
      <c r="LS29" s="928"/>
      <c r="LT29" s="1223"/>
      <c r="LU29" s="1223"/>
      <c r="LV29" s="1223"/>
      <c r="LW29" s="1223"/>
      <c r="LX29" s="1223"/>
      <c r="LY29" s="1223"/>
      <c r="LZ29" s="1223"/>
      <c r="MA29" s="1223"/>
      <c r="MB29" s="1223"/>
      <c r="MC29" s="1239"/>
      <c r="MD29" s="1239"/>
      <c r="ME29" s="1239"/>
      <c r="MF29" s="1239"/>
      <c r="MG29" s="1239"/>
      <c r="MH29" s="1239"/>
      <c r="MI29" s="1223"/>
    </row>
    <row r="30" spans="1:347" s="990" customFormat="1" ht="146.85" customHeight="1" x14ac:dyDescent="0.2">
      <c r="A30" s="953" t="s">
        <v>1386</v>
      </c>
      <c r="B30" s="832">
        <v>27</v>
      </c>
      <c r="C30" s="941" t="s">
        <v>1363</v>
      </c>
      <c r="D30" s="1078" t="s">
        <v>1362</v>
      </c>
      <c r="E30" s="941" t="s">
        <v>1361</v>
      </c>
      <c r="F30" s="910" t="s">
        <v>1385</v>
      </c>
      <c r="G30" s="925" t="s">
        <v>1384</v>
      </c>
      <c r="H30" s="917" t="s">
        <v>915</v>
      </c>
      <c r="I30" s="917" t="s">
        <v>1226</v>
      </c>
      <c r="J30" s="1096" t="s">
        <v>1225</v>
      </c>
      <c r="K30" s="917" t="s">
        <v>896</v>
      </c>
      <c r="L30" s="1013" t="s">
        <v>1383</v>
      </c>
      <c r="M30" s="1013"/>
      <c r="N30" s="1005" t="s">
        <v>1382</v>
      </c>
      <c r="O30" s="1165" t="s">
        <v>1381</v>
      </c>
      <c r="P30" s="1037" t="s">
        <v>1380</v>
      </c>
      <c r="Q30" s="1011" t="s">
        <v>1379</v>
      </c>
      <c r="R30" s="1221" t="s">
        <v>1378</v>
      </c>
      <c r="S30" s="1238" t="s">
        <v>1377</v>
      </c>
      <c r="T30" s="1219" t="s">
        <v>1376</v>
      </c>
      <c r="U30" s="1217" t="s">
        <v>1375</v>
      </c>
      <c r="V30" s="1217" t="s">
        <v>1374</v>
      </c>
      <c r="W30" s="1217" t="s">
        <v>1350</v>
      </c>
      <c r="X30" s="1035" t="s">
        <v>1045</v>
      </c>
      <c r="Y30" s="937" t="s">
        <v>1045</v>
      </c>
      <c r="Z30" s="937"/>
      <c r="AA30" s="936"/>
      <c r="AB30" s="1048" t="s">
        <v>1373</v>
      </c>
      <c r="AC30" s="925" t="s">
        <v>1372</v>
      </c>
      <c r="AD30" s="925" t="s">
        <v>1371</v>
      </c>
      <c r="AE30" s="918" t="s">
        <v>1370</v>
      </c>
      <c r="AF30" s="918" t="s">
        <v>1369</v>
      </c>
      <c r="AG30" s="1206" t="s">
        <v>1368</v>
      </c>
      <c r="AH30" s="945" t="s">
        <v>1367</v>
      </c>
      <c r="AI30" s="945" t="s">
        <v>1367</v>
      </c>
      <c r="AJ30" s="945" t="s">
        <v>1367</v>
      </c>
      <c r="AK30" s="945" t="s">
        <v>1366</v>
      </c>
      <c r="AL30" s="945" t="s">
        <v>924</v>
      </c>
      <c r="AM30" s="945" t="s">
        <v>924</v>
      </c>
      <c r="AN30" s="943" t="s">
        <v>924</v>
      </c>
      <c r="AO30" s="943" t="s">
        <v>924</v>
      </c>
      <c r="AP30" s="943" t="s">
        <v>1365</v>
      </c>
      <c r="AQ30" s="943"/>
      <c r="AR30" s="1237"/>
      <c r="AS30" s="945"/>
      <c r="AT30" s="945"/>
      <c r="AU30" s="918"/>
      <c r="AV30" s="918"/>
      <c r="AW30" s="1206"/>
      <c r="AX30" s="918"/>
      <c r="AY30" s="918"/>
      <c r="AZ30" s="945"/>
      <c r="BA30" s="945"/>
      <c r="BB30" s="943"/>
      <c r="BC30" s="943"/>
      <c r="BD30" s="943"/>
      <c r="BE30" s="943"/>
      <c r="BF30" s="943"/>
      <c r="BG30" s="1152"/>
      <c r="BH30" s="1152"/>
      <c r="BI30" s="1152"/>
      <c r="BJ30" s="918"/>
      <c r="BK30" s="918"/>
      <c r="BL30" s="1206"/>
      <c r="BM30" s="1230"/>
      <c r="BN30" s="918"/>
      <c r="BO30" s="945"/>
      <c r="BP30" s="945"/>
      <c r="BQ30" s="943"/>
      <c r="BR30" s="1236"/>
      <c r="BS30" s="1213"/>
      <c r="BT30" s="943"/>
      <c r="BU30" s="943"/>
      <c r="BV30" s="993"/>
      <c r="BW30" s="993"/>
      <c r="BX30" s="993"/>
      <c r="BY30" s="962"/>
      <c r="BZ30" s="962"/>
      <c r="CA30" s="962"/>
      <c r="CB30" s="918"/>
      <c r="CC30" s="943"/>
      <c r="CD30" s="918"/>
      <c r="CE30" s="918"/>
      <c r="CF30" s="943"/>
      <c r="CG30" s="943"/>
      <c r="CH30" s="943"/>
      <c r="CI30" s="943"/>
      <c r="CJ30" s="943"/>
      <c r="CK30" s="928"/>
      <c r="CL30" s="928"/>
      <c r="CM30" s="928"/>
      <c r="CN30" s="943"/>
      <c r="CO30" s="943"/>
      <c r="CP30" s="918"/>
      <c r="CQ30" s="918"/>
      <c r="CR30" s="918"/>
      <c r="CS30" s="918"/>
      <c r="CT30" s="918"/>
      <c r="CU30" s="918"/>
      <c r="CV30" s="918"/>
      <c r="CW30" s="1213"/>
      <c r="CX30" s="916"/>
      <c r="CY30" s="916"/>
      <c r="CZ30" s="917"/>
      <c r="DA30" s="928"/>
      <c r="DB30" s="928"/>
      <c r="DC30" s="918"/>
      <c r="DD30" s="917"/>
      <c r="DE30" s="917"/>
      <c r="DF30" s="917"/>
      <c r="DG30" s="918"/>
      <c r="DH30" s="918"/>
      <c r="DI30" s="918"/>
      <c r="DJ30" s="918"/>
      <c r="DK30" s="918"/>
      <c r="DL30" s="1213"/>
      <c r="DM30" s="916"/>
      <c r="DN30" s="916"/>
      <c r="DO30" s="962"/>
      <c r="DP30" s="962"/>
      <c r="DQ30" s="962"/>
      <c r="DR30" s="943"/>
      <c r="DS30" s="943"/>
      <c r="DT30" s="943"/>
      <c r="DU30" s="943"/>
      <c r="DV30" s="943"/>
      <c r="DW30" s="1213"/>
      <c r="DX30" s="943"/>
      <c r="DY30" s="943"/>
      <c r="DZ30" s="943"/>
      <c r="EA30" s="943"/>
      <c r="EB30" s="916"/>
      <c r="EC30" s="916"/>
      <c r="ED30" s="928"/>
      <c r="EE30" s="928"/>
      <c r="EF30" s="1044"/>
      <c r="EG30" s="943"/>
      <c r="EH30" s="918"/>
      <c r="EI30" s="918"/>
      <c r="EJ30" s="1044"/>
      <c r="EK30" s="1235"/>
      <c r="EL30" s="1206"/>
      <c r="EM30" s="918"/>
      <c r="EN30" s="943"/>
      <c r="EO30" s="943"/>
      <c r="EP30" s="1213"/>
      <c r="EQ30" s="943"/>
      <c r="ER30" s="943"/>
      <c r="ES30" s="962"/>
      <c r="ET30" s="962"/>
      <c r="EU30" s="957"/>
      <c r="EV30" s="957"/>
      <c r="EW30" s="944"/>
      <c r="EX30" s="1234"/>
      <c r="EY30" s="1233"/>
      <c r="EZ30" s="944"/>
      <c r="FA30" s="944"/>
      <c r="FB30" s="944"/>
      <c r="FC30" s="957"/>
      <c r="FD30" s="943"/>
      <c r="FE30" s="943"/>
      <c r="FF30" s="925"/>
      <c r="FG30" s="925"/>
      <c r="FH30" s="962"/>
      <c r="FI30" s="968"/>
      <c r="FJ30" s="968"/>
      <c r="FK30" s="943"/>
      <c r="FL30" s="943"/>
      <c r="FM30" s="943"/>
      <c r="FN30" s="918"/>
      <c r="FO30" s="918"/>
      <c r="FP30" s="1231"/>
      <c r="FQ30" s="1232"/>
      <c r="FR30" s="943"/>
      <c r="FS30" s="943"/>
      <c r="FT30" s="1213"/>
      <c r="FU30" s="943"/>
      <c r="FV30" s="943"/>
      <c r="FW30" s="928"/>
      <c r="FX30" s="928"/>
      <c r="FY30" s="928"/>
      <c r="FZ30" s="918"/>
      <c r="GA30" s="918"/>
      <c r="GB30" s="918"/>
      <c r="GC30" s="918"/>
      <c r="GD30" s="918"/>
      <c r="GE30" s="1231"/>
      <c r="GF30" s="918"/>
      <c r="GG30" s="918"/>
      <c r="GH30" s="918"/>
      <c r="GI30" s="1213"/>
      <c r="GJ30" s="910"/>
      <c r="GK30" s="910"/>
      <c r="GL30" s="1044"/>
      <c r="GM30" s="1044"/>
      <c r="GN30" s="1044"/>
      <c r="GO30" s="918"/>
      <c r="GP30" s="918"/>
      <c r="GQ30" s="918"/>
      <c r="GR30" s="918"/>
      <c r="GS30" s="918"/>
      <c r="GT30" s="1231"/>
      <c r="GU30" s="918"/>
      <c r="GV30" s="918"/>
      <c r="GW30" s="918"/>
      <c r="GX30" s="1213"/>
      <c r="GY30" s="943"/>
      <c r="GZ30" s="943"/>
      <c r="HA30" s="1230"/>
      <c r="HB30" s="1230"/>
      <c r="HC30" s="1230"/>
      <c r="HD30" s="928"/>
      <c r="HE30" s="928"/>
      <c r="HF30" s="928"/>
      <c r="HG30" s="928"/>
      <c r="HH30" s="928"/>
      <c r="HI30" s="928"/>
      <c r="HJ30" s="928"/>
      <c r="HK30" s="928"/>
      <c r="HL30" s="928"/>
      <c r="HM30" s="1213"/>
      <c r="HN30" s="910"/>
      <c r="HO30" s="910"/>
      <c r="HP30" s="925"/>
      <c r="HQ30" s="925"/>
      <c r="HR30" s="925"/>
      <c r="HS30" s="925"/>
      <c r="HT30" s="925"/>
      <c r="HU30" s="925"/>
      <c r="HV30" s="918"/>
      <c r="HW30" s="1228"/>
      <c r="HX30" s="1228"/>
      <c r="HY30" s="925"/>
      <c r="HZ30" s="1000"/>
      <c r="IA30" s="1141"/>
      <c r="IB30" s="943"/>
      <c r="IC30" s="910"/>
      <c r="ID30" s="1229"/>
      <c r="IE30" s="917"/>
      <c r="IF30" s="917"/>
      <c r="IG30" s="917"/>
      <c r="IH30" s="925"/>
      <c r="II30" s="925"/>
      <c r="IJ30" s="925"/>
      <c r="IK30" s="945"/>
      <c r="IL30" s="1224"/>
      <c r="IM30" s="1224"/>
      <c r="IN30" s="1149"/>
      <c r="IO30" s="997"/>
      <c r="IP30" s="997"/>
      <c r="IQ30" s="1213"/>
      <c r="IR30" s="910"/>
      <c r="IS30" s="916"/>
      <c r="IT30" s="916"/>
      <c r="IU30" s="916"/>
      <c r="IV30" s="916"/>
      <c r="IW30" s="925"/>
      <c r="IX30" s="925"/>
      <c r="IY30" s="917"/>
      <c r="IZ30" s="945"/>
      <c r="JA30" s="1228"/>
      <c r="JB30" s="974"/>
      <c r="JC30" s="910"/>
      <c r="JD30" s="899"/>
      <c r="JE30" s="1227"/>
      <c r="JF30" s="1213"/>
      <c r="JG30" s="943"/>
      <c r="JH30" s="918"/>
      <c r="JI30" s="917"/>
      <c r="JJ30" s="917"/>
      <c r="JK30" s="917"/>
      <c r="JL30" s="1007"/>
      <c r="JM30" s="925"/>
      <c r="JN30" s="917"/>
      <c r="JO30" s="945"/>
      <c r="JP30" s="1144"/>
      <c r="JQ30" s="1144"/>
      <c r="JS30" s="1226"/>
      <c r="JT30" s="1225"/>
      <c r="JU30" s="1213"/>
      <c r="JV30" s="918"/>
      <c r="JW30" s="943"/>
      <c r="JX30" s="917"/>
      <c r="JY30" s="917"/>
      <c r="JZ30" s="917"/>
      <c r="KA30" s="917"/>
      <c r="KB30" s="925"/>
      <c r="KC30" s="917"/>
      <c r="KD30" s="945"/>
      <c r="KE30" s="1224"/>
      <c r="KF30" s="916"/>
      <c r="KG30" s="910"/>
      <c r="KH30" s="997"/>
      <c r="KI30" s="1210"/>
      <c r="KJ30" s="1213"/>
      <c r="KK30" s="925"/>
      <c r="KL30" s="917"/>
      <c r="KM30" s="917"/>
      <c r="KN30" s="917"/>
      <c r="KO30" s="917"/>
      <c r="KP30" s="917"/>
      <c r="KQ30" s="925"/>
      <c r="KR30" s="925"/>
      <c r="KS30" s="925"/>
      <c r="KT30" s="925"/>
      <c r="KU30" s="925"/>
      <c r="KV30" s="925"/>
      <c r="KW30" s="1223"/>
      <c r="KX30" s="1223"/>
      <c r="KY30" s="1223"/>
      <c r="KZ30" s="1223"/>
      <c r="LA30" s="1223"/>
      <c r="LB30" s="1223"/>
      <c r="LC30" s="928"/>
      <c r="LD30" s="928"/>
      <c r="LE30" s="928"/>
      <c r="LF30" s="928"/>
      <c r="LG30" s="928"/>
      <c r="LH30" s="928"/>
      <c r="LI30" s="928"/>
      <c r="LJ30" s="928"/>
      <c r="LK30" s="928"/>
      <c r="LL30" s="1222"/>
      <c r="LM30" s="928"/>
      <c r="LN30" s="928"/>
      <c r="LO30" s="928"/>
      <c r="LP30" s="925"/>
      <c r="LQ30" s="925"/>
      <c r="LR30" s="925"/>
      <c r="LS30" s="1223"/>
      <c r="LT30" s="928"/>
      <c r="LU30" s="928"/>
      <c r="LV30" s="928"/>
      <c r="LW30" s="928"/>
      <c r="LX30" s="928"/>
      <c r="LY30" s="928"/>
      <c r="LZ30" s="928"/>
      <c r="MA30" s="928"/>
      <c r="MB30" s="928"/>
      <c r="MC30" s="1222"/>
      <c r="MD30" s="928"/>
      <c r="ME30" s="928"/>
      <c r="MF30" s="928"/>
      <c r="MG30" s="925"/>
      <c r="MH30" s="925"/>
      <c r="MI30" s="925"/>
    </row>
    <row r="31" spans="1:347" s="915" customFormat="1" ht="122.25" customHeight="1" x14ac:dyDescent="0.2">
      <c r="A31" s="953" t="s">
        <v>1364</v>
      </c>
      <c r="B31" s="832">
        <v>28</v>
      </c>
      <c r="C31" s="941" t="s">
        <v>1363</v>
      </c>
      <c r="D31" s="1078" t="s">
        <v>1362</v>
      </c>
      <c r="E31" s="941" t="s">
        <v>1361</v>
      </c>
      <c r="F31" s="910" t="s">
        <v>1360</v>
      </c>
      <c r="G31" s="925" t="s">
        <v>1359</v>
      </c>
      <c r="H31" s="917" t="s">
        <v>915</v>
      </c>
      <c r="I31" s="917" t="s">
        <v>1226</v>
      </c>
      <c r="J31" s="1096" t="s">
        <v>1225</v>
      </c>
      <c r="K31" s="917" t="s">
        <v>896</v>
      </c>
      <c r="L31" s="812"/>
      <c r="M31" s="917"/>
      <c r="N31" s="917"/>
      <c r="O31" s="1165" t="s">
        <v>1358</v>
      </c>
      <c r="P31" s="1037" t="s">
        <v>1357</v>
      </c>
      <c r="Q31" s="1011" t="s">
        <v>1356</v>
      </c>
      <c r="R31" s="1221" t="s">
        <v>1355</v>
      </c>
      <c r="S31" s="1220" t="s">
        <v>1354</v>
      </c>
      <c r="T31" s="1219" t="s">
        <v>1353</v>
      </c>
      <c r="U31" s="1217" t="s">
        <v>1352</v>
      </c>
      <c r="V31" s="1218" t="s">
        <v>1351</v>
      </c>
      <c r="W31" s="1217" t="s">
        <v>1350</v>
      </c>
      <c r="X31" s="1035" t="s">
        <v>1045</v>
      </c>
      <c r="Y31" s="937" t="s">
        <v>1045</v>
      </c>
      <c r="Z31" s="937"/>
      <c r="AA31" s="936"/>
      <c r="AB31" s="925"/>
      <c r="AC31" s="925"/>
      <c r="AD31" s="925" t="s">
        <v>1349</v>
      </c>
      <c r="AE31" s="918" t="s">
        <v>1348</v>
      </c>
      <c r="AF31" s="918" t="s">
        <v>1347</v>
      </c>
      <c r="AG31" s="918" t="s">
        <v>1346</v>
      </c>
      <c r="AH31" s="918" t="s">
        <v>1345</v>
      </c>
      <c r="AI31" s="943" t="s">
        <v>1344</v>
      </c>
      <c r="AJ31" s="918" t="s">
        <v>1343</v>
      </c>
      <c r="AK31" s="918" t="s">
        <v>1342</v>
      </c>
      <c r="AL31" s="910" t="s">
        <v>1341</v>
      </c>
      <c r="AM31" s="910" t="s">
        <v>1340</v>
      </c>
      <c r="AN31" s="910" t="s">
        <v>1339</v>
      </c>
      <c r="AO31" s="910" t="s">
        <v>1339</v>
      </c>
      <c r="AP31" s="918" t="s">
        <v>1338</v>
      </c>
      <c r="AQ31" s="910"/>
      <c r="AR31" s="1216"/>
      <c r="AS31" s="1215"/>
      <c r="AT31" s="1215"/>
      <c r="AU31" s="918"/>
      <c r="AV31" s="918"/>
      <c r="AW31" s="918"/>
      <c r="AX31" s="918"/>
      <c r="AY31" s="918"/>
      <c r="AZ31" s="918"/>
      <c r="BA31" s="918"/>
      <c r="BB31" s="925"/>
      <c r="BC31" s="925"/>
      <c r="BD31" s="910"/>
      <c r="BE31" s="910"/>
      <c r="BF31" s="910"/>
      <c r="BH31" s="1152"/>
      <c r="BI31" s="1152"/>
      <c r="BJ31" s="918"/>
      <c r="BK31" s="918"/>
      <c r="BL31" s="918"/>
      <c r="BM31" s="1153"/>
      <c r="BN31" s="1195"/>
      <c r="BO31" s="918"/>
      <c r="BP31" s="943"/>
      <c r="BQ31" s="910"/>
      <c r="BR31" s="910"/>
      <c r="BS31" s="910"/>
      <c r="BT31" s="961"/>
      <c r="BU31" s="910"/>
      <c r="BV31" s="928"/>
      <c r="BW31" s="928"/>
      <c r="BX31" s="928"/>
      <c r="BY31" s="918"/>
      <c r="BZ31" s="918"/>
      <c r="CA31" s="918"/>
      <c r="CB31" s="918"/>
      <c r="CC31" s="918"/>
      <c r="CD31" s="918"/>
      <c r="CE31" s="918"/>
      <c r="CF31" s="918"/>
      <c r="CG31" s="918"/>
      <c r="CH31" s="918"/>
      <c r="CI31" s="918"/>
      <c r="CJ31" s="910"/>
      <c r="CK31" s="928"/>
      <c r="CL31" s="928"/>
      <c r="CM31" s="928"/>
      <c r="CN31" s="918"/>
      <c r="CO31" s="943"/>
      <c r="CP31" s="918"/>
      <c r="CQ31" s="943"/>
      <c r="CR31" s="943"/>
      <c r="CS31" s="918"/>
      <c r="CT31" s="918"/>
      <c r="CU31" s="918"/>
      <c r="CV31" s="918"/>
      <c r="CW31" s="910"/>
      <c r="CX31" s="916"/>
      <c r="CY31" s="916"/>
      <c r="CZ31" s="1008"/>
      <c r="DA31" s="928"/>
      <c r="DB31" s="928"/>
      <c r="DC31" s="918"/>
      <c r="DD31" s="917"/>
      <c r="DE31" s="918"/>
      <c r="DF31" s="918"/>
      <c r="DG31" s="918"/>
      <c r="DH31" s="918"/>
      <c r="DI31" s="918"/>
      <c r="DJ31" s="918"/>
      <c r="DK31" s="918"/>
      <c r="DL31" s="910"/>
      <c r="DM31" s="916"/>
      <c r="DN31" s="916"/>
      <c r="DO31" s="918"/>
      <c r="DP31" s="918"/>
      <c r="DQ31" s="918"/>
      <c r="DR31" s="918"/>
      <c r="DS31" s="918"/>
      <c r="DT31" s="918"/>
      <c r="DU31" s="918"/>
      <c r="DV31" s="943"/>
      <c r="DW31" s="943"/>
      <c r="DX31" s="943"/>
      <c r="DY31" s="918"/>
      <c r="DZ31" s="918"/>
      <c r="EA31" s="910"/>
      <c r="EB31" s="916"/>
      <c r="EC31" s="916"/>
      <c r="ED31" s="928"/>
      <c r="EE31" s="928"/>
      <c r="EF31" s="928"/>
      <c r="EG31" s="918"/>
      <c r="EH31" s="918"/>
      <c r="EI31" s="918"/>
      <c r="EJ31" s="918"/>
      <c r="EK31" s="918"/>
      <c r="EL31" s="918"/>
      <c r="EM31" s="918"/>
      <c r="EN31" s="943"/>
      <c r="EO31" s="943"/>
      <c r="EP31" s="943"/>
      <c r="EQ31" s="918"/>
      <c r="ER31" s="918"/>
      <c r="ES31" s="928"/>
      <c r="ET31" s="1214"/>
      <c r="EU31" s="928"/>
      <c r="EV31" s="944"/>
      <c r="EW31" s="944"/>
      <c r="EX31" s="1006"/>
      <c r="EY31" s="1171"/>
      <c r="EZ31" s="1171"/>
      <c r="FA31" s="1171"/>
      <c r="FB31" s="1171"/>
      <c r="FC31" s="957"/>
      <c r="FD31" s="943"/>
      <c r="FE31" s="943"/>
      <c r="FF31" s="925"/>
      <c r="FG31" s="925"/>
      <c r="FH31" s="928"/>
      <c r="FI31" s="1044"/>
      <c r="FJ31" s="1044"/>
      <c r="FK31" s="1153"/>
      <c r="FL31" s="1195"/>
      <c r="FM31" s="1153"/>
      <c r="FN31" s="918"/>
      <c r="FO31" s="918"/>
      <c r="FP31" s="1149"/>
      <c r="FQ31" s="918"/>
      <c r="FR31" s="943"/>
      <c r="FS31" s="943"/>
      <c r="FT31" s="1213"/>
      <c r="FU31" s="1212"/>
      <c r="FV31" s="1212"/>
      <c r="FW31" s="928"/>
      <c r="FX31" s="928"/>
      <c r="FY31" s="928"/>
      <c r="FZ31" s="1153"/>
      <c r="GA31" s="1153"/>
      <c r="GB31" s="1153"/>
      <c r="GC31" s="1153"/>
      <c r="GD31" s="1153"/>
      <c r="GE31" s="1149"/>
      <c r="GF31" s="918"/>
      <c r="GG31" s="918"/>
      <c r="GH31" s="918"/>
      <c r="GI31" s="910"/>
      <c r="GJ31" s="910"/>
      <c r="GK31" s="910"/>
      <c r="GL31" s="1211"/>
      <c r="GM31" s="1211"/>
      <c r="GN31" s="1211"/>
      <c r="GO31" s="1153"/>
      <c r="GP31" s="1153"/>
      <c r="GQ31" s="1153"/>
      <c r="GR31" s="1153"/>
      <c r="GS31" s="1153"/>
      <c r="GT31" s="1149"/>
      <c r="GU31" s="918"/>
      <c r="GV31" s="918"/>
      <c r="GW31" s="918"/>
      <c r="GX31" s="910"/>
      <c r="GY31" s="910"/>
      <c r="GZ31" s="910"/>
      <c r="HA31" s="1153"/>
      <c r="HB31" s="1153"/>
      <c r="HC31" s="1153"/>
      <c r="HD31" s="928"/>
      <c r="HE31" s="928"/>
      <c r="HF31" s="928"/>
      <c r="HG31" s="928"/>
      <c r="HH31" s="928"/>
      <c r="HI31" s="918"/>
      <c r="HJ31" s="918"/>
      <c r="HK31" s="918"/>
      <c r="HL31" s="918"/>
      <c r="HM31" s="910"/>
      <c r="HN31" s="910"/>
      <c r="HO31" s="910"/>
      <c r="HP31" s="928"/>
      <c r="HQ31" s="928"/>
      <c r="HR31" s="928"/>
      <c r="HS31" s="925"/>
      <c r="HT31" s="925"/>
      <c r="HU31" s="925"/>
      <c r="HV31" s="918"/>
      <c r="HW31" s="918"/>
      <c r="HX31" s="918"/>
      <c r="HY31" s="925"/>
      <c r="HZ31" s="1000"/>
      <c r="IA31" s="1210"/>
      <c r="IB31" s="910"/>
      <c r="IC31" s="910"/>
      <c r="ID31" s="910"/>
      <c r="IE31" s="917"/>
      <c r="IF31" s="917"/>
      <c r="IG31" s="917"/>
      <c r="IH31" s="925"/>
      <c r="II31" s="925"/>
      <c r="IJ31" s="925"/>
      <c r="IK31" s="918"/>
      <c r="IL31" s="918"/>
      <c r="IM31" s="918"/>
      <c r="IN31" s="943"/>
      <c r="IO31" s="943"/>
      <c r="IP31" s="943"/>
      <c r="IQ31" s="910"/>
      <c r="IR31" s="910"/>
      <c r="IS31" s="910"/>
      <c r="IT31" s="916"/>
      <c r="IU31" s="916"/>
      <c r="IV31" s="916"/>
      <c r="IW31" s="925"/>
      <c r="IX31" s="925"/>
      <c r="IY31" s="925"/>
      <c r="IZ31" s="925"/>
      <c r="JA31" s="925"/>
      <c r="JB31" s="925"/>
      <c r="JC31" s="925"/>
      <c r="JD31" s="969"/>
      <c r="JE31" s="1209"/>
      <c r="JF31" s="1208"/>
      <c r="JG31" s="943"/>
      <c r="JH31" s="918"/>
      <c r="JI31" s="917"/>
      <c r="JJ31" s="917"/>
      <c r="JK31" s="917"/>
      <c r="JL31" s="925"/>
      <c r="JM31" s="925"/>
      <c r="JN31" s="925"/>
      <c r="JO31" s="918"/>
      <c r="JP31" s="925"/>
      <c r="JQ31" s="925"/>
      <c r="JR31" s="925"/>
      <c r="JS31" s="943"/>
      <c r="JT31" s="1143"/>
      <c r="JU31" s="943"/>
      <c r="JV31" s="918"/>
      <c r="JW31" s="943"/>
      <c r="JX31" s="917"/>
      <c r="JY31" s="917"/>
      <c r="JZ31" s="917"/>
      <c r="KA31" s="925"/>
      <c r="KB31" s="925"/>
      <c r="KC31" s="925"/>
      <c r="KD31" s="918"/>
      <c r="KE31" s="925"/>
      <c r="KF31" s="925"/>
      <c r="KG31" s="925"/>
      <c r="KH31" s="997"/>
      <c r="KI31" s="1141"/>
      <c r="KJ31" s="997"/>
      <c r="KK31" s="1000"/>
      <c r="KL31" s="1000"/>
      <c r="KM31" s="917"/>
      <c r="KN31" s="917"/>
      <c r="KO31" s="917"/>
      <c r="KP31" s="925"/>
      <c r="KQ31" s="925"/>
      <c r="KR31" s="928"/>
      <c r="KS31" s="928"/>
      <c r="KT31" s="928"/>
      <c r="KU31" s="943"/>
      <c r="KV31" s="943"/>
      <c r="KW31" s="1152"/>
      <c r="KX31" s="1207"/>
      <c r="KY31" s="910"/>
      <c r="KZ31" s="925"/>
      <c r="LA31" s="925"/>
      <c r="LB31" s="925"/>
      <c r="LC31" s="928"/>
      <c r="LD31" s="928"/>
      <c r="LE31" s="928"/>
      <c r="LF31" s="928"/>
      <c r="LG31" s="928"/>
      <c r="LH31" s="928"/>
      <c r="LI31" s="928"/>
      <c r="LJ31" s="928"/>
      <c r="LK31" s="1206"/>
      <c r="LL31" s="919"/>
      <c r="LM31" s="918"/>
      <c r="LN31" s="918"/>
      <c r="LO31" s="925"/>
      <c r="LP31" s="925"/>
      <c r="LQ31" s="925"/>
      <c r="LR31" s="925"/>
      <c r="LS31" s="925"/>
      <c r="LT31" s="928"/>
      <c r="LU31" s="928"/>
      <c r="LV31" s="928"/>
      <c r="LW31" s="928"/>
      <c r="LX31" s="928"/>
      <c r="LY31" s="928"/>
      <c r="LZ31" s="928"/>
      <c r="MA31" s="928"/>
      <c r="MB31" s="1206"/>
      <c r="MC31" s="919"/>
      <c r="MD31" s="918"/>
      <c r="ME31" s="918"/>
      <c r="MF31" s="925"/>
      <c r="MG31" s="925"/>
      <c r="MH31" s="925"/>
      <c r="MI31" s="925"/>
    </row>
    <row r="32" spans="1:347" s="960" customFormat="1" ht="42.75" customHeight="1" x14ac:dyDescent="0.2">
      <c r="A32" s="914" t="s">
        <v>1085</v>
      </c>
      <c r="B32" s="952">
        <v>29</v>
      </c>
      <c r="C32" s="912" t="s">
        <v>1337</v>
      </c>
      <c r="D32" s="913" t="s">
        <v>1327</v>
      </c>
      <c r="E32" s="912" t="s">
        <v>1336</v>
      </c>
      <c r="F32" s="910" t="s">
        <v>1335</v>
      </c>
      <c r="G32" s="910" t="s">
        <v>1334</v>
      </c>
      <c r="H32" s="916" t="s">
        <v>1333</v>
      </c>
      <c r="I32" s="916" t="s">
        <v>1226</v>
      </c>
      <c r="J32" s="1205" t="s">
        <v>1332</v>
      </c>
      <c r="K32" s="916" t="s">
        <v>896</v>
      </c>
      <c r="L32" s="1204" t="s">
        <v>1331</v>
      </c>
      <c r="M32" s="962">
        <v>0</v>
      </c>
      <c r="N32" s="916" t="s">
        <v>1330</v>
      </c>
      <c r="O32" s="916" t="s">
        <v>1330</v>
      </c>
      <c r="P32" s="1060" t="s">
        <v>1330</v>
      </c>
      <c r="Q32" s="916" t="s">
        <v>1330</v>
      </c>
      <c r="R32" s="1203" t="s">
        <v>1330</v>
      </c>
      <c r="S32" s="1203" t="s">
        <v>1330</v>
      </c>
      <c r="T32" s="1203" t="s">
        <v>1330</v>
      </c>
      <c r="U32" s="1203" t="s">
        <v>1330</v>
      </c>
      <c r="V32" s="1203" t="s">
        <v>1330</v>
      </c>
      <c r="W32" s="1203" t="s">
        <v>1330</v>
      </c>
      <c r="X32" s="1203"/>
      <c r="Y32" s="1203"/>
      <c r="Z32" s="1203"/>
      <c r="AA32" s="916" t="s">
        <v>1329</v>
      </c>
      <c r="AB32" s="916" t="s">
        <v>1330</v>
      </c>
      <c r="AC32" s="916" t="s">
        <v>1330</v>
      </c>
      <c r="AD32" s="916" t="s">
        <v>1330</v>
      </c>
      <c r="AE32" s="916" t="s">
        <v>1330</v>
      </c>
      <c r="AF32" s="916" t="s">
        <v>1330</v>
      </c>
      <c r="AG32" s="916" t="s">
        <v>1330</v>
      </c>
      <c r="AH32" s="916" t="s">
        <v>1330</v>
      </c>
      <c r="AI32" s="916" t="s">
        <v>1330</v>
      </c>
      <c r="AJ32" s="916" t="s">
        <v>1330</v>
      </c>
      <c r="AK32" s="916" t="s">
        <v>1330</v>
      </c>
      <c r="AL32" s="916"/>
      <c r="AM32" s="916"/>
      <c r="AN32" s="916" t="s">
        <v>1330</v>
      </c>
      <c r="AO32" s="916" t="s">
        <v>1329</v>
      </c>
      <c r="AP32" s="916" t="s">
        <v>1329</v>
      </c>
      <c r="AQ32" s="916"/>
      <c r="AR32" s="916"/>
      <c r="AS32" s="916"/>
      <c r="AT32" s="916"/>
      <c r="AU32" s="916"/>
      <c r="AV32" s="916"/>
      <c r="AW32" s="916"/>
      <c r="AX32" s="916"/>
      <c r="AY32" s="916"/>
      <c r="AZ32" s="916"/>
      <c r="BA32" s="916"/>
      <c r="BB32" s="916"/>
      <c r="BC32" s="916"/>
      <c r="BD32" s="916"/>
      <c r="BE32" s="916"/>
      <c r="BF32" s="916"/>
      <c r="BG32" s="916"/>
      <c r="BH32" s="916"/>
      <c r="BI32" s="916"/>
      <c r="BJ32" s="916"/>
      <c r="BK32" s="916"/>
      <c r="BL32" s="916"/>
      <c r="BM32" s="916"/>
      <c r="BN32" s="916"/>
      <c r="BO32" s="916"/>
      <c r="BP32" s="916"/>
      <c r="BQ32" s="916"/>
      <c r="BR32" s="916"/>
      <c r="BS32" s="916"/>
      <c r="BT32" s="916"/>
      <c r="BU32" s="916"/>
      <c r="BV32" s="916"/>
      <c r="BW32" s="916"/>
      <c r="BX32" s="916"/>
      <c r="BY32" s="916"/>
      <c r="BZ32" s="916"/>
      <c r="CA32" s="916"/>
      <c r="CB32" s="916"/>
      <c r="CC32" s="916"/>
      <c r="CD32" s="916"/>
      <c r="CE32" s="916"/>
      <c r="CF32" s="916"/>
      <c r="CG32" s="916"/>
      <c r="CH32" s="916"/>
      <c r="CI32" s="916"/>
      <c r="CJ32" s="916"/>
      <c r="CK32" s="916"/>
      <c r="CL32" s="916"/>
      <c r="CM32" s="916"/>
      <c r="CN32" s="916"/>
      <c r="CO32" s="916"/>
      <c r="CP32" s="916"/>
      <c r="CQ32" s="916"/>
      <c r="CR32" s="916"/>
      <c r="CS32" s="916"/>
      <c r="CT32" s="916"/>
      <c r="CU32" s="916"/>
      <c r="CV32" s="916"/>
      <c r="CW32" s="916"/>
      <c r="CX32" s="916"/>
      <c r="CY32" s="916"/>
      <c r="CZ32" s="1202"/>
      <c r="DA32" s="916"/>
      <c r="DB32" s="916"/>
      <c r="DC32" s="916"/>
      <c r="DD32" s="916"/>
      <c r="DE32" s="916"/>
      <c r="DF32" s="916"/>
      <c r="DG32" s="916"/>
      <c r="DH32" s="916"/>
      <c r="DI32" s="916"/>
      <c r="DJ32" s="916"/>
      <c r="DK32" s="916"/>
      <c r="DL32" s="1194"/>
      <c r="DM32" s="1194"/>
      <c r="DN32" s="1194"/>
      <c r="DO32" s="916"/>
      <c r="DP32" s="916"/>
      <c r="DQ32" s="916"/>
      <c r="DR32" s="916"/>
      <c r="DS32" s="916"/>
      <c r="DT32" s="916"/>
      <c r="DU32" s="916"/>
      <c r="DV32" s="916"/>
      <c r="DW32" s="916"/>
      <c r="DX32" s="916"/>
      <c r="DY32" s="943"/>
      <c r="DZ32" s="943"/>
      <c r="EA32" s="1194"/>
      <c r="EB32" s="1194"/>
      <c r="EC32" s="1194"/>
      <c r="ED32" s="916"/>
      <c r="EE32" s="916"/>
      <c r="EF32" s="916"/>
      <c r="EG32" s="916"/>
      <c r="EH32" s="916"/>
      <c r="EI32" s="916"/>
      <c r="EJ32" s="916"/>
      <c r="EK32" s="916"/>
      <c r="EL32" s="916"/>
      <c r="EM32" s="916"/>
      <c r="EN32" s="916"/>
      <c r="EO32" s="916"/>
      <c r="EP32" s="1194"/>
      <c r="EQ32" s="1194"/>
      <c r="ER32" s="1194"/>
      <c r="ES32" s="988"/>
      <c r="ET32" s="988"/>
      <c r="EU32" s="988"/>
      <c r="EV32" s="988"/>
      <c r="EW32" s="957"/>
      <c r="EX32" s="1201"/>
      <c r="EY32" s="1201"/>
      <c r="EZ32" s="1201"/>
      <c r="FA32" s="1201"/>
      <c r="FB32" s="1201"/>
      <c r="FC32" s="1201"/>
      <c r="FD32" s="1200"/>
      <c r="FE32" s="1200"/>
      <c r="FF32" s="1200"/>
      <c r="FG32" s="1200"/>
      <c r="FH32" s="916"/>
      <c r="FI32" s="916"/>
      <c r="FJ32" s="916"/>
      <c r="FK32" s="916"/>
      <c r="FL32" s="916"/>
      <c r="FM32" s="916"/>
      <c r="FN32" s="916"/>
      <c r="FO32" s="916"/>
      <c r="FP32" s="916"/>
      <c r="FQ32" s="916"/>
      <c r="FR32" s="916"/>
      <c r="FS32" s="916"/>
      <c r="FT32" s="1194"/>
      <c r="FU32" s="1194"/>
      <c r="FV32" s="1194"/>
      <c r="FW32" s="916"/>
      <c r="FX32" s="916"/>
      <c r="FY32" s="916"/>
      <c r="FZ32" s="916"/>
      <c r="GA32" s="916"/>
      <c r="GB32" s="916"/>
      <c r="GC32" s="916"/>
      <c r="GD32" s="916"/>
      <c r="GE32" s="916"/>
      <c r="GF32" s="916"/>
      <c r="GG32" s="916"/>
      <c r="GH32" s="916"/>
      <c r="GI32" s="1194"/>
      <c r="GJ32" s="1194"/>
      <c r="GK32" s="1194"/>
      <c r="GL32" s="916"/>
      <c r="GM32" s="916"/>
      <c r="GN32" s="916"/>
      <c r="GO32" s="916"/>
      <c r="GP32" s="916"/>
      <c r="GQ32" s="916"/>
      <c r="GR32" s="916"/>
      <c r="GS32" s="916"/>
      <c r="GT32" s="916"/>
      <c r="GU32" s="916"/>
      <c r="GV32" s="916"/>
      <c r="GW32" s="916"/>
      <c r="GX32" s="1194"/>
      <c r="GY32" s="1194"/>
      <c r="GZ32" s="1194"/>
      <c r="HA32" s="916"/>
      <c r="HB32" s="916"/>
      <c r="HC32" s="916"/>
      <c r="HD32" s="916"/>
      <c r="HE32" s="916"/>
      <c r="HF32" s="916"/>
      <c r="HG32" s="916"/>
      <c r="HH32" s="916"/>
      <c r="HI32" s="916"/>
      <c r="HJ32" s="916"/>
      <c r="HK32" s="916"/>
      <c r="HL32" s="916"/>
      <c r="HM32" s="1194"/>
      <c r="HN32" s="1194"/>
      <c r="HO32" s="1194"/>
      <c r="HP32" s="916"/>
      <c r="HQ32" s="916"/>
      <c r="HR32" s="916"/>
      <c r="HS32" s="916"/>
      <c r="HT32" s="916"/>
      <c r="HU32" s="916"/>
      <c r="HV32" s="916"/>
      <c r="HW32" s="916"/>
      <c r="HX32" s="916"/>
      <c r="HY32" s="910"/>
      <c r="HZ32" s="910"/>
      <c r="IA32" s="910"/>
      <c r="IB32" s="1194"/>
      <c r="IC32" s="1194"/>
      <c r="ID32" s="1194"/>
      <c r="IE32" s="916"/>
      <c r="IF32" s="916"/>
      <c r="IG32" s="916"/>
      <c r="IH32" s="916"/>
      <c r="II32" s="916"/>
      <c r="IJ32" s="916"/>
      <c r="IK32" s="916"/>
      <c r="IL32" s="916"/>
      <c r="IM32" s="916"/>
      <c r="IN32" s="916"/>
      <c r="IO32" s="916"/>
      <c r="IP32" s="916"/>
      <c r="IQ32" s="1194"/>
      <c r="IR32" s="1194"/>
      <c r="IS32" s="1194"/>
      <c r="IT32" s="916"/>
      <c r="IU32" s="916"/>
      <c r="IV32" s="916"/>
      <c r="IW32" s="916"/>
      <c r="IX32" s="916"/>
      <c r="IY32" s="916"/>
      <c r="IZ32" s="916"/>
      <c r="JA32" s="916"/>
      <c r="JB32" s="916"/>
      <c r="JC32" s="916"/>
      <c r="JD32" s="997"/>
      <c r="JE32" s="997"/>
      <c r="JF32" s="1194"/>
      <c r="JG32" s="1194"/>
      <c r="JH32" s="1194"/>
      <c r="JI32" s="916"/>
      <c r="JJ32" s="916"/>
      <c r="JK32" s="916"/>
      <c r="JL32" s="916"/>
      <c r="JM32" s="916"/>
      <c r="JN32" s="916"/>
      <c r="JO32" s="916"/>
      <c r="JP32" s="916"/>
      <c r="JQ32" s="916"/>
      <c r="JR32" s="916"/>
      <c r="JS32" s="997"/>
      <c r="JT32" s="997"/>
      <c r="JU32" s="1194"/>
      <c r="JV32" s="1194"/>
      <c r="JW32" s="1194"/>
      <c r="JX32" s="916"/>
      <c r="JY32" s="916"/>
      <c r="JZ32" s="916"/>
      <c r="KA32" s="916"/>
      <c r="KB32" s="916"/>
      <c r="KC32" s="916"/>
      <c r="KD32" s="916"/>
      <c r="KE32" s="916"/>
      <c r="KF32" s="916"/>
      <c r="KG32" s="916"/>
      <c r="KH32" s="997"/>
      <c r="KI32" s="997"/>
      <c r="KJ32" s="1194"/>
      <c r="KK32" s="1194"/>
      <c r="KL32" s="1194"/>
      <c r="KM32" s="916"/>
      <c r="KN32" s="916"/>
      <c r="KO32" s="916"/>
      <c r="KP32" s="916"/>
      <c r="KQ32" s="916"/>
      <c r="KR32" s="916"/>
      <c r="KS32" s="916"/>
      <c r="KT32" s="916"/>
      <c r="KU32" s="916"/>
      <c r="KV32" s="916"/>
      <c r="KW32" s="1121"/>
      <c r="KX32" s="1121"/>
      <c r="KY32" s="1194"/>
      <c r="KZ32" s="1194"/>
      <c r="LA32" s="1194"/>
      <c r="LB32" s="1194"/>
      <c r="LC32" s="916"/>
      <c r="LD32" s="916"/>
      <c r="LE32" s="916"/>
      <c r="LF32" s="916"/>
      <c r="LG32" s="916"/>
      <c r="LH32" s="916"/>
      <c r="LI32" s="916"/>
      <c r="LJ32" s="916"/>
      <c r="LK32" s="916"/>
      <c r="LL32" s="1060"/>
      <c r="LM32" s="943"/>
      <c r="LN32" s="943"/>
      <c r="LO32" s="917"/>
      <c r="LP32" s="1199"/>
      <c r="LQ32" s="1199"/>
      <c r="LR32" s="1199"/>
      <c r="LS32" s="1194"/>
      <c r="LT32" s="916"/>
      <c r="LU32" s="916"/>
      <c r="LV32" s="916"/>
      <c r="LW32" s="916"/>
      <c r="LX32" s="916"/>
      <c r="LY32" s="916"/>
      <c r="LZ32" s="916"/>
      <c r="MA32" s="916"/>
      <c r="MB32" s="916"/>
      <c r="MC32" s="1060"/>
      <c r="MD32" s="943"/>
      <c r="ME32" s="943"/>
      <c r="MF32" s="917"/>
      <c r="MG32" s="1199"/>
      <c r="MH32" s="1199"/>
      <c r="MI32" s="1199"/>
    </row>
    <row r="33" spans="1:347" s="990" customFormat="1" ht="79.5" customHeight="1" x14ac:dyDescent="0.2">
      <c r="A33" s="953" t="s">
        <v>1328</v>
      </c>
      <c r="B33" s="832">
        <v>30</v>
      </c>
      <c r="C33" s="941" t="s">
        <v>904</v>
      </c>
      <c r="D33" s="1078" t="s">
        <v>1327</v>
      </c>
      <c r="E33" s="941"/>
      <c r="F33" s="910" t="s">
        <v>143</v>
      </c>
      <c r="G33" s="910"/>
      <c r="H33" s="916" t="s">
        <v>915</v>
      </c>
      <c r="I33" s="916" t="s">
        <v>1226</v>
      </c>
      <c r="J33" s="1130" t="s">
        <v>1225</v>
      </c>
      <c r="K33" s="916" t="s">
        <v>896</v>
      </c>
      <c r="L33" s="1198"/>
      <c r="M33" s="1013"/>
      <c r="N33" s="1005"/>
      <c r="O33" s="1005"/>
      <c r="P33" s="939"/>
      <c r="Q33" s="1073"/>
      <c r="R33" s="1073"/>
      <c r="S33" s="1073"/>
      <c r="T33" s="1185"/>
      <c r="U33" s="1077"/>
      <c r="V33" s="1077"/>
      <c r="W33" s="1077"/>
      <c r="X33" s="1077" t="s">
        <v>1005</v>
      </c>
      <c r="Y33" s="916" t="s">
        <v>1005</v>
      </c>
      <c r="Z33" s="916"/>
      <c r="AA33" s="1197"/>
      <c r="AB33" s="917"/>
      <c r="AC33" s="917"/>
      <c r="AD33" s="917"/>
      <c r="AE33" s="917"/>
      <c r="AF33" s="917"/>
      <c r="AG33" s="917"/>
      <c r="AH33" s="917"/>
      <c r="AI33" s="917"/>
      <c r="AJ33" s="917"/>
      <c r="AK33" s="917"/>
      <c r="AL33" s="993" t="s">
        <v>1326</v>
      </c>
      <c r="AM33" s="993" t="s">
        <v>1326</v>
      </c>
      <c r="AN33" s="962" t="s">
        <v>1326</v>
      </c>
      <c r="AO33" s="962" t="s">
        <v>1326</v>
      </c>
      <c r="AP33" s="962" t="s">
        <v>1326</v>
      </c>
      <c r="AQ33" s="962"/>
      <c r="AR33" s="993"/>
      <c r="AS33" s="993"/>
      <c r="AT33" s="993"/>
      <c r="AU33" s="993"/>
      <c r="AV33" s="993"/>
      <c r="AW33" s="993"/>
      <c r="AX33" s="993"/>
      <c r="AY33" s="993"/>
      <c r="AZ33" s="993"/>
      <c r="BA33" s="993"/>
      <c r="BB33" s="993"/>
      <c r="BC33" s="993"/>
      <c r="BD33" s="962"/>
      <c r="BE33" s="962"/>
      <c r="BF33" s="962"/>
      <c r="BG33" s="917"/>
      <c r="BH33" s="917"/>
      <c r="BI33" s="917"/>
      <c r="BJ33" s="917"/>
      <c r="BK33" s="917"/>
      <c r="BL33" s="917"/>
      <c r="BM33" s="917"/>
      <c r="BN33" s="917"/>
      <c r="BO33" s="917"/>
      <c r="BP33" s="917"/>
      <c r="BQ33" s="917"/>
      <c r="BR33" s="917"/>
      <c r="BS33" s="917"/>
      <c r="BT33" s="917"/>
      <c r="BU33" s="917"/>
      <c r="BV33" s="1175"/>
      <c r="BW33" s="1175"/>
      <c r="BX33" s="1175"/>
      <c r="BY33" s="1175"/>
      <c r="BZ33" s="1175"/>
      <c r="CA33" s="1175"/>
      <c r="CB33" s="1175"/>
      <c r="CC33" s="1175"/>
      <c r="CD33" s="1175"/>
      <c r="CE33" s="1175"/>
      <c r="CF33" s="917"/>
      <c r="CG33" s="917"/>
      <c r="CH33" s="917"/>
      <c r="CI33" s="917"/>
      <c r="CJ33" s="917"/>
      <c r="CK33" s="993"/>
      <c r="CL33" s="993"/>
      <c r="CM33" s="993"/>
      <c r="CN33" s="993"/>
      <c r="CO33" s="993"/>
      <c r="CP33" s="993"/>
      <c r="CQ33" s="993"/>
      <c r="CR33" s="993"/>
      <c r="CS33" s="993"/>
      <c r="CT33" s="993"/>
      <c r="CU33" s="993"/>
      <c r="CV33" s="993"/>
      <c r="CW33" s="962"/>
      <c r="CX33" s="993"/>
      <c r="CY33" s="993"/>
      <c r="CZ33" s="1182"/>
      <c r="DA33" s="1183"/>
      <c r="DB33" s="1183"/>
      <c r="DC33" s="1183"/>
      <c r="DD33" s="1183"/>
      <c r="DE33" s="1183"/>
      <c r="DF33" s="1183"/>
      <c r="DG33" s="1183"/>
      <c r="DH33" s="1183"/>
      <c r="DI33" s="1183"/>
      <c r="DJ33" s="993"/>
      <c r="DK33" s="993"/>
      <c r="DL33" s="993"/>
      <c r="DM33" s="993"/>
      <c r="DN33" s="993"/>
      <c r="DO33" s="993"/>
      <c r="DP33" s="993"/>
      <c r="DQ33" s="993"/>
      <c r="DR33" s="993"/>
      <c r="DS33" s="993"/>
      <c r="DT33" s="993"/>
      <c r="DU33" s="993"/>
      <c r="DV33" s="993"/>
      <c r="DW33" s="993"/>
      <c r="DX33" s="993"/>
      <c r="DY33" s="993"/>
      <c r="DZ33" s="993"/>
      <c r="EA33" s="993"/>
      <c r="EB33" s="916"/>
      <c r="EC33" s="916"/>
      <c r="ED33" s="993"/>
      <c r="EE33" s="993"/>
      <c r="EF33" s="993"/>
      <c r="EG33" s="993"/>
      <c r="EH33" s="993"/>
      <c r="EI33" s="993"/>
      <c r="EJ33" s="993"/>
      <c r="EK33" s="993"/>
      <c r="EL33" s="993"/>
      <c r="EM33" s="993"/>
      <c r="EN33" s="917"/>
      <c r="EO33" s="917"/>
      <c r="EP33" s="916"/>
      <c r="EQ33" s="925"/>
      <c r="ER33" s="928"/>
      <c r="ES33" s="993"/>
      <c r="ET33" s="993"/>
      <c r="EU33" s="993"/>
      <c r="EV33" s="993"/>
      <c r="EW33" s="1180"/>
      <c r="EX33" s="1179"/>
      <c r="EY33" s="1179"/>
      <c r="EZ33" s="1179"/>
      <c r="FA33" s="1179"/>
      <c r="FB33" s="1179"/>
      <c r="FC33" s="929"/>
      <c r="FD33" s="917"/>
      <c r="FE33" s="917"/>
      <c r="FF33" s="925"/>
      <c r="FG33" s="917"/>
      <c r="FH33" s="993"/>
      <c r="FI33" s="993"/>
      <c r="FJ33" s="993"/>
      <c r="FK33" s="993"/>
      <c r="FL33" s="993"/>
      <c r="FM33" s="993"/>
      <c r="FN33" s="993"/>
      <c r="FO33" s="993"/>
      <c r="FP33" s="993"/>
      <c r="FQ33" s="993"/>
      <c r="FR33" s="917"/>
      <c r="FS33" s="917"/>
      <c r="FT33" s="962"/>
      <c r="FU33" s="962"/>
      <c r="FV33" s="968"/>
      <c r="FW33" s="993"/>
      <c r="FX33" s="993"/>
      <c r="FY33" s="993"/>
      <c r="FZ33" s="993"/>
      <c r="GA33" s="993"/>
      <c r="GB33" s="993"/>
      <c r="GC33" s="993"/>
      <c r="GD33" s="993"/>
      <c r="GE33" s="993"/>
      <c r="GF33" s="993"/>
      <c r="GG33" s="917"/>
      <c r="GH33" s="917"/>
      <c r="GI33" s="962"/>
      <c r="GJ33" s="962"/>
      <c r="GK33" s="962"/>
      <c r="GL33" s="993"/>
      <c r="GM33" s="993"/>
      <c r="GN33" s="993"/>
      <c r="GO33" s="993"/>
      <c r="GP33" s="993"/>
      <c r="GQ33" s="993"/>
      <c r="GR33" s="993"/>
      <c r="GS33" s="993"/>
      <c r="GT33" s="993"/>
      <c r="GU33" s="928"/>
      <c r="GV33" s="917"/>
      <c r="GW33" s="917"/>
      <c r="GX33" s="962"/>
      <c r="GY33" s="962"/>
      <c r="GZ33" s="962"/>
      <c r="HA33" s="1173"/>
      <c r="HB33" s="1173"/>
      <c r="HC33" s="1173"/>
      <c r="HD33" s="1173"/>
      <c r="HE33" s="1173"/>
      <c r="HF33" s="1173"/>
      <c r="HG33" s="1173"/>
      <c r="HH33" s="1173"/>
      <c r="HI33" s="1173"/>
      <c r="HJ33" s="1173"/>
      <c r="HK33" s="917"/>
      <c r="HL33" s="917"/>
      <c r="HM33" s="962"/>
      <c r="HN33" s="962"/>
      <c r="HO33" s="962"/>
      <c r="HP33" s="1002"/>
      <c r="HQ33" s="1002"/>
      <c r="HR33" s="1002"/>
      <c r="HS33" s="1002"/>
      <c r="HT33" s="1002"/>
      <c r="HU33" s="1002"/>
      <c r="HV33" s="1002"/>
      <c r="HW33" s="1002"/>
      <c r="HX33" s="1002"/>
      <c r="HY33" s="1157"/>
      <c r="HZ33" s="1044"/>
      <c r="IA33" s="1135"/>
      <c r="IB33" s="962"/>
      <c r="IC33" s="962"/>
      <c r="ID33" s="1191"/>
      <c r="IE33" s="1002"/>
      <c r="IF33" s="1002"/>
      <c r="IG33" s="1002"/>
      <c r="IH33" s="1002"/>
      <c r="II33" s="1002"/>
      <c r="IJ33" s="1002"/>
      <c r="IK33" s="1002"/>
      <c r="IL33" s="1002"/>
      <c r="IM33" s="1002"/>
      <c r="IN33" s="1002"/>
      <c r="IO33" s="1002"/>
      <c r="IP33" s="1002"/>
      <c r="IQ33" s="986"/>
      <c r="IR33" s="1081"/>
      <c r="IS33" s="1081"/>
      <c r="IT33" s="986"/>
      <c r="IU33" s="986"/>
      <c r="IV33" s="986"/>
      <c r="IW33" s="1002"/>
      <c r="IX33" s="1002"/>
      <c r="IY33" s="1002"/>
      <c r="IZ33" s="1002"/>
      <c r="JA33" s="1002"/>
      <c r="JB33" s="1002"/>
      <c r="JC33" s="1002"/>
      <c r="JD33" s="1002"/>
      <c r="JE33" s="1002"/>
      <c r="JF33" s="986"/>
      <c r="JG33" s="1081"/>
      <c r="JH33" s="1081"/>
      <c r="JI33" s="1002"/>
      <c r="JJ33" s="1002"/>
      <c r="JK33" s="1002"/>
      <c r="JL33" s="1002"/>
      <c r="JM33" s="1002"/>
      <c r="JN33" s="1002"/>
      <c r="JO33" s="1002"/>
      <c r="JP33" s="1002"/>
      <c r="JQ33" s="1002"/>
      <c r="JR33" s="1002"/>
      <c r="JS33" s="1002"/>
      <c r="JT33" s="1196"/>
      <c r="JU33" s="962"/>
      <c r="JV33" s="943"/>
      <c r="JW33" s="1195"/>
      <c r="JX33" s="1002"/>
      <c r="JY33" s="1002"/>
      <c r="JZ33" s="1002"/>
      <c r="KA33" s="1002"/>
      <c r="KB33" s="1002"/>
      <c r="KC33" s="1002"/>
      <c r="KD33" s="1002"/>
      <c r="KE33" s="1002"/>
      <c r="KF33" s="1002"/>
      <c r="KG33" s="1002"/>
      <c r="KH33" s="1002"/>
      <c r="KI33" s="1002"/>
      <c r="KJ33" s="1002"/>
      <c r="KK33" s="1194"/>
      <c r="KL33" s="1081"/>
      <c r="KM33" s="1002"/>
      <c r="KN33" s="1002"/>
      <c r="KO33" s="1002"/>
      <c r="KP33" s="1002"/>
      <c r="KQ33" s="1002"/>
      <c r="KR33" s="1002"/>
      <c r="KS33" s="1002"/>
      <c r="KT33" s="1002"/>
      <c r="KU33" s="1002"/>
      <c r="KV33" s="1002"/>
      <c r="KW33" s="1002"/>
      <c r="KX33" s="1002"/>
      <c r="KY33" s="1002"/>
      <c r="KZ33" s="1081"/>
      <c r="LA33" s="1081"/>
      <c r="LB33" s="1081"/>
      <c r="LC33" s="1002"/>
      <c r="LD33" s="1002"/>
      <c r="LE33" s="1002"/>
      <c r="LF33" s="1002"/>
      <c r="LG33" s="1002"/>
      <c r="LH33" s="1002"/>
      <c r="LI33" s="1002"/>
      <c r="LJ33" s="1002"/>
      <c r="LK33" s="917"/>
      <c r="LL33" s="992"/>
      <c r="LM33" s="945"/>
      <c r="LN33" s="945"/>
      <c r="LO33" s="928"/>
      <c r="LP33" s="962"/>
      <c r="LQ33" s="962"/>
      <c r="LR33" s="962"/>
      <c r="LS33" s="1081"/>
      <c r="LT33" s="1002"/>
      <c r="LU33" s="1002"/>
      <c r="LV33" s="1002"/>
      <c r="LW33" s="1002"/>
      <c r="LX33" s="1002"/>
      <c r="LY33" s="1002"/>
      <c r="LZ33" s="1002"/>
      <c r="MA33" s="1002"/>
      <c r="MB33" s="917"/>
      <c r="MC33" s="992"/>
      <c r="MD33" s="945"/>
      <c r="ME33" s="945"/>
      <c r="MF33" s="928"/>
      <c r="MG33" s="962"/>
      <c r="MH33" s="962"/>
      <c r="MI33" s="962"/>
    </row>
    <row r="34" spans="1:347" s="990" customFormat="1" ht="79.5" customHeight="1" x14ac:dyDescent="0.2">
      <c r="A34" s="942" t="s">
        <v>1325</v>
      </c>
      <c r="B34" s="832">
        <v>31</v>
      </c>
      <c r="C34" s="941" t="s">
        <v>904</v>
      </c>
      <c r="D34" s="925" t="s">
        <v>1324</v>
      </c>
      <c r="E34" s="941" t="s">
        <v>27</v>
      </c>
      <c r="F34" s="969" t="s">
        <v>1323</v>
      </c>
      <c r="G34" s="969" t="s">
        <v>1322</v>
      </c>
      <c r="H34" s="917" t="s">
        <v>915</v>
      </c>
      <c r="I34" s="917" t="s">
        <v>926</v>
      </c>
      <c r="J34" s="917" t="s">
        <v>1321</v>
      </c>
      <c r="K34" s="939" t="s">
        <v>896</v>
      </c>
      <c r="L34" s="1013" t="s">
        <v>964</v>
      </c>
      <c r="M34" s="1013"/>
      <c r="N34" s="1005" t="s">
        <v>1320</v>
      </c>
      <c r="O34" s="1165" t="s">
        <v>1319</v>
      </c>
      <c r="P34" s="1037" t="s">
        <v>1318</v>
      </c>
      <c r="Q34" s="1011" t="s">
        <v>1317</v>
      </c>
      <c r="R34" s="1010" t="s">
        <v>1316</v>
      </c>
      <c r="S34" s="1012" t="s">
        <v>1315</v>
      </c>
      <c r="T34" s="1010" t="s">
        <v>1314</v>
      </c>
      <c r="U34" s="1010" t="s">
        <v>1313</v>
      </c>
      <c r="V34" s="1010" t="s">
        <v>1312</v>
      </c>
      <c r="W34" s="1035" t="s">
        <v>1045</v>
      </c>
      <c r="X34" s="1035" t="s">
        <v>1311</v>
      </c>
      <c r="Y34" s="937"/>
      <c r="Z34" s="937"/>
      <c r="AA34" s="936"/>
      <c r="AB34" s="917" t="s">
        <v>894</v>
      </c>
      <c r="AC34" s="917" t="s">
        <v>1310</v>
      </c>
      <c r="AD34" s="917" t="s">
        <v>894</v>
      </c>
      <c r="AE34" s="917" t="s">
        <v>894</v>
      </c>
      <c r="AF34" s="917" t="s">
        <v>894</v>
      </c>
      <c r="AG34" s="917" t="s">
        <v>894</v>
      </c>
      <c r="AH34" s="917" t="s">
        <v>894</v>
      </c>
      <c r="AI34" s="917" t="s">
        <v>894</v>
      </c>
      <c r="AJ34" s="917" t="s">
        <v>894</v>
      </c>
      <c r="AK34" s="917" t="s">
        <v>924</v>
      </c>
      <c r="AL34" s="917" t="s">
        <v>924</v>
      </c>
      <c r="AM34" s="917" t="s">
        <v>1309</v>
      </c>
      <c r="AN34" s="916" t="s">
        <v>1309</v>
      </c>
      <c r="AO34" s="916" t="s">
        <v>1308</v>
      </c>
      <c r="AP34" s="916" t="s">
        <v>1307</v>
      </c>
      <c r="AQ34" s="916"/>
      <c r="AR34" s="917"/>
      <c r="AS34" s="917"/>
      <c r="AT34" s="917"/>
      <c r="AU34" s="917"/>
      <c r="AV34" s="917"/>
      <c r="AW34" s="917"/>
      <c r="AX34" s="917"/>
      <c r="AY34" s="917"/>
      <c r="AZ34" s="917"/>
      <c r="BA34" s="917"/>
      <c r="BB34" s="917"/>
      <c r="BC34" s="917"/>
      <c r="BD34" s="916"/>
      <c r="BE34" s="916"/>
      <c r="BF34" s="916"/>
      <c r="BG34" s="917"/>
      <c r="BH34" s="917"/>
      <c r="BI34" s="917"/>
      <c r="BJ34" s="916"/>
      <c r="BK34" s="916"/>
      <c r="BL34" s="916"/>
      <c r="BM34" s="916"/>
      <c r="BN34" s="916"/>
      <c r="BO34" s="917"/>
      <c r="BP34" s="917"/>
      <c r="BQ34" s="917"/>
      <c r="BR34" s="917"/>
      <c r="BS34" s="917"/>
      <c r="BT34" s="917"/>
      <c r="BU34" s="917"/>
      <c r="BV34" s="917"/>
      <c r="BW34" s="917"/>
      <c r="BX34" s="917"/>
      <c r="BY34" s="917"/>
      <c r="BZ34" s="917"/>
      <c r="CA34" s="917"/>
      <c r="CB34" s="917"/>
      <c r="CC34" s="917"/>
      <c r="CD34" s="917"/>
      <c r="CE34" s="917"/>
      <c r="CF34" s="917"/>
      <c r="CG34" s="917"/>
      <c r="CH34" s="917"/>
      <c r="CI34" s="917"/>
      <c r="CJ34" s="917"/>
      <c r="CK34" s="917"/>
      <c r="CL34" s="917"/>
      <c r="CM34" s="917"/>
      <c r="CN34" s="917"/>
      <c r="CO34" s="917"/>
      <c r="CP34" s="917"/>
      <c r="CQ34" s="917"/>
      <c r="CR34" s="917"/>
      <c r="CS34" s="917"/>
      <c r="CT34" s="917"/>
      <c r="CU34" s="917"/>
      <c r="CV34" s="917"/>
      <c r="CW34" s="916"/>
      <c r="CX34" s="916"/>
      <c r="CY34" s="916"/>
      <c r="CZ34" s="917"/>
      <c r="DA34" s="917"/>
      <c r="DB34" s="917"/>
      <c r="DC34" s="917"/>
      <c r="DD34" s="917"/>
      <c r="DE34" s="917"/>
      <c r="DF34" s="917"/>
      <c r="DG34" s="917"/>
      <c r="DH34" s="917"/>
      <c r="DI34" s="917"/>
      <c r="DJ34" s="917"/>
      <c r="DK34" s="917"/>
      <c r="DL34" s="916"/>
      <c r="DM34" s="916"/>
      <c r="DN34" s="916"/>
      <c r="DO34" s="917"/>
      <c r="DP34" s="917"/>
      <c r="DQ34" s="917"/>
      <c r="DR34" s="917"/>
      <c r="DS34" s="917"/>
      <c r="DT34" s="917"/>
      <c r="DU34" s="917"/>
      <c r="DV34" s="917"/>
      <c r="DW34" s="917"/>
      <c r="DX34" s="917"/>
      <c r="DY34" s="917"/>
      <c r="DZ34" s="917"/>
      <c r="EA34" s="916"/>
      <c r="EB34" s="916"/>
      <c r="EC34" s="916"/>
      <c r="ED34" s="917"/>
      <c r="EE34" s="917"/>
      <c r="EF34" s="917"/>
      <c r="EG34" s="917"/>
      <c r="EH34" s="917"/>
      <c r="EI34" s="917"/>
      <c r="EJ34" s="917"/>
      <c r="EK34" s="917"/>
      <c r="EL34" s="917"/>
      <c r="EM34" s="917"/>
      <c r="EN34" s="917"/>
      <c r="EO34" s="917"/>
      <c r="EP34" s="916"/>
      <c r="EQ34" s="917"/>
      <c r="ER34" s="917"/>
      <c r="ES34" s="929"/>
      <c r="ET34" s="929"/>
      <c r="EU34" s="929"/>
      <c r="EV34" s="929"/>
      <c r="EW34" s="929"/>
      <c r="EX34" s="929"/>
      <c r="EY34" s="929"/>
      <c r="EZ34" s="929"/>
      <c r="FA34" s="929"/>
      <c r="FB34" s="929"/>
      <c r="FC34" s="929"/>
      <c r="FD34" s="917"/>
      <c r="FE34" s="917"/>
      <c r="FF34" s="917"/>
      <c r="FG34" s="917"/>
      <c r="FH34" s="917"/>
      <c r="FI34" s="917"/>
      <c r="FJ34" s="917"/>
      <c r="FK34" s="917"/>
      <c r="FL34" s="917"/>
      <c r="FM34" s="917"/>
      <c r="FN34" s="917"/>
      <c r="FO34" s="917"/>
      <c r="FP34" s="917"/>
      <c r="FQ34" s="917"/>
      <c r="FR34" s="917"/>
      <c r="FS34" s="916"/>
      <c r="FT34" s="916"/>
      <c r="FU34" s="916"/>
      <c r="FV34" s="910"/>
      <c r="FW34" s="917"/>
      <c r="FX34" s="917"/>
      <c r="FY34" s="917"/>
      <c r="FZ34" s="917"/>
      <c r="GA34" s="917"/>
      <c r="GB34" s="917"/>
      <c r="GC34" s="917"/>
      <c r="GD34" s="917"/>
      <c r="GE34" s="917"/>
      <c r="GF34" s="917"/>
      <c r="GG34" s="916"/>
      <c r="GH34" s="916"/>
      <c r="GI34" s="916"/>
      <c r="GJ34" s="916"/>
      <c r="GK34" s="916"/>
      <c r="GL34" s="917"/>
      <c r="GM34" s="917"/>
      <c r="GN34" s="917"/>
      <c r="GO34" s="917"/>
      <c r="GP34" s="917"/>
      <c r="GQ34" s="917"/>
      <c r="GR34" s="917"/>
      <c r="GS34" s="917"/>
      <c r="GT34" s="917"/>
      <c r="GU34" s="917"/>
      <c r="GV34" s="917"/>
      <c r="GW34" s="916"/>
      <c r="GX34" s="916"/>
      <c r="GY34" s="916"/>
      <c r="GZ34" s="916"/>
      <c r="HA34" s="917"/>
      <c r="HB34" s="917"/>
      <c r="HC34" s="917"/>
      <c r="HD34" s="917"/>
      <c r="HE34" s="917"/>
      <c r="HF34" s="917"/>
      <c r="HG34" s="917"/>
      <c r="HH34" s="917"/>
      <c r="HI34" s="917"/>
      <c r="HJ34" s="917"/>
      <c r="HK34" s="916"/>
      <c r="HL34" s="916"/>
      <c r="HM34" s="916"/>
      <c r="HN34" s="916"/>
      <c r="HO34" s="962"/>
      <c r="HP34" s="1081"/>
      <c r="HQ34" s="1081"/>
      <c r="HR34" s="1190"/>
      <c r="HS34" s="1190"/>
      <c r="HT34" s="1190"/>
      <c r="HU34" s="917"/>
      <c r="HV34" s="916"/>
      <c r="HW34" s="985"/>
      <c r="HX34" s="917"/>
      <c r="HY34" s="1193"/>
      <c r="HZ34" s="1044"/>
      <c r="IA34" s="968"/>
      <c r="IB34" s="968"/>
      <c r="IC34" s="1192"/>
      <c r="ID34" s="1192"/>
      <c r="IE34" s="917"/>
      <c r="IF34" s="917"/>
      <c r="IG34" s="917"/>
      <c r="IH34" s="917"/>
      <c r="II34" s="917"/>
      <c r="IJ34" s="917"/>
      <c r="IK34" s="917"/>
      <c r="IL34" s="917"/>
      <c r="IM34" s="917"/>
      <c r="IN34" s="917"/>
      <c r="IO34" s="917"/>
      <c r="IP34" s="916"/>
      <c r="IQ34" s="916"/>
      <c r="IR34" s="986"/>
      <c r="IS34" s="1191"/>
      <c r="IT34" s="986"/>
      <c r="IU34" s="986"/>
      <c r="IV34" s="973"/>
      <c r="IW34" s="1190"/>
      <c r="IX34" s="1190"/>
      <c r="IY34" s="917"/>
      <c r="IZ34" s="917"/>
      <c r="JA34" s="985"/>
      <c r="JB34" s="1189"/>
      <c r="JC34" s="985"/>
      <c r="JD34" s="1044"/>
      <c r="JE34" s="1135"/>
      <c r="JF34" s="923"/>
      <c r="JG34" s="916"/>
      <c r="JH34" s="917"/>
      <c r="JI34" s="917"/>
      <c r="JJ34" s="917"/>
      <c r="JK34" s="917"/>
      <c r="JL34" s="917"/>
      <c r="JM34" s="917"/>
      <c r="JN34" s="917"/>
      <c r="JO34" s="917"/>
      <c r="JP34" s="917"/>
      <c r="JQ34" s="917"/>
      <c r="JR34" s="917"/>
      <c r="JS34" s="1147"/>
      <c r="JT34" s="1146"/>
      <c r="JU34" s="916"/>
      <c r="JV34" s="916"/>
      <c r="JW34" s="917"/>
      <c r="JX34" s="962"/>
      <c r="JY34" s="962"/>
      <c r="JZ34" s="971"/>
      <c r="KA34" s="971"/>
      <c r="KB34" s="971"/>
      <c r="KC34" s="917"/>
      <c r="KD34" s="917"/>
      <c r="KE34" s="917"/>
      <c r="KF34" s="1189"/>
      <c r="KG34" s="985"/>
      <c r="KH34" s="1002"/>
      <c r="KI34" s="1188"/>
      <c r="KJ34" s="916"/>
      <c r="KK34" s="1133"/>
      <c r="KL34" s="1133"/>
      <c r="KM34" s="917"/>
      <c r="KN34" s="917"/>
      <c r="KO34" s="917"/>
      <c r="KP34" s="917"/>
      <c r="KQ34" s="917"/>
      <c r="KR34" s="917"/>
      <c r="KS34" s="917"/>
      <c r="KT34" s="917"/>
      <c r="KU34" s="917"/>
      <c r="KV34" s="917"/>
      <c r="KW34" s="1002"/>
      <c r="KX34" s="1139"/>
      <c r="KY34" s="986"/>
      <c r="KZ34" s="925"/>
      <c r="LA34" s="925"/>
      <c r="LB34" s="925"/>
      <c r="LC34" s="917"/>
      <c r="LD34" s="917"/>
      <c r="LE34" s="917"/>
      <c r="LF34" s="917"/>
      <c r="LG34" s="917"/>
      <c r="LH34" s="917"/>
      <c r="LI34" s="917"/>
      <c r="LJ34" s="917"/>
      <c r="LK34" s="917"/>
      <c r="LL34" s="939"/>
      <c r="LM34" s="918"/>
      <c r="LN34" s="918"/>
      <c r="LO34" s="918"/>
      <c r="LP34" s="917"/>
      <c r="LQ34" s="917"/>
      <c r="LR34" s="917"/>
      <c r="LS34" s="925"/>
      <c r="LT34" s="917"/>
      <c r="LU34" s="917"/>
      <c r="LV34" s="917"/>
      <c r="LW34" s="917"/>
      <c r="LX34" s="917"/>
      <c r="LY34" s="917"/>
      <c r="LZ34" s="917"/>
      <c r="MA34" s="917"/>
      <c r="MB34" s="917"/>
      <c r="MC34" s="939"/>
      <c r="MD34" s="918"/>
      <c r="ME34" s="918"/>
      <c r="MF34" s="918"/>
      <c r="MG34" s="917"/>
      <c r="MH34" s="917"/>
      <c r="MI34" s="917"/>
    </row>
    <row r="35" spans="1:347" s="990" customFormat="1" ht="34.5" customHeight="1" x14ac:dyDescent="0.2">
      <c r="A35" s="1079" t="s">
        <v>1085</v>
      </c>
      <c r="B35" s="952">
        <v>32</v>
      </c>
      <c r="C35" s="941"/>
      <c r="D35" s="1078" t="s">
        <v>1300</v>
      </c>
      <c r="E35" s="941" t="s">
        <v>1306</v>
      </c>
      <c r="F35" s="910" t="s">
        <v>1305</v>
      </c>
      <c r="G35" s="925" t="s">
        <v>1304</v>
      </c>
      <c r="H35" s="1160" t="s">
        <v>1296</v>
      </c>
      <c r="I35" s="917" t="s">
        <v>914</v>
      </c>
      <c r="J35" s="1160" t="s">
        <v>1242</v>
      </c>
      <c r="K35" s="917" t="s">
        <v>896</v>
      </c>
      <c r="L35" s="1187" t="s">
        <v>1303</v>
      </c>
      <c r="M35" s="1013">
        <v>0</v>
      </c>
      <c r="N35" s="1005" t="s">
        <v>1303</v>
      </c>
      <c r="O35" s="1005" t="s">
        <v>1303</v>
      </c>
      <c r="P35" s="939" t="s">
        <v>1303</v>
      </c>
      <c r="Q35" s="1073" t="s">
        <v>1303</v>
      </c>
      <c r="R35" s="1073" t="s">
        <v>1303</v>
      </c>
      <c r="S35" s="1073" t="s">
        <v>1303</v>
      </c>
      <c r="T35" s="1185" t="s">
        <v>1302</v>
      </c>
      <c r="U35" s="1077" t="s">
        <v>1302</v>
      </c>
      <c r="V35" s="1077" t="s">
        <v>1302</v>
      </c>
      <c r="W35" s="1077" t="s">
        <v>1302</v>
      </c>
      <c r="X35" s="1077"/>
      <c r="Y35" s="916"/>
      <c r="Z35" s="916"/>
      <c r="AA35" s="916" t="s">
        <v>1302</v>
      </c>
      <c r="AB35" s="991" t="s">
        <v>1301</v>
      </c>
      <c r="AC35" s="991" t="s">
        <v>1301</v>
      </c>
      <c r="AD35" s="991" t="s">
        <v>1301</v>
      </c>
      <c r="AE35" s="991" t="s">
        <v>1301</v>
      </c>
      <c r="AF35" s="991" t="s">
        <v>1301</v>
      </c>
      <c r="AG35" s="991" t="s">
        <v>1301</v>
      </c>
      <c r="AH35" s="991" t="s">
        <v>1301</v>
      </c>
      <c r="AI35" s="991" t="s">
        <v>1301</v>
      </c>
      <c r="AJ35" s="991" t="s">
        <v>1301</v>
      </c>
      <c r="AK35" s="991" t="s">
        <v>1301</v>
      </c>
      <c r="AL35" s="991"/>
      <c r="AM35" s="991"/>
      <c r="AN35" s="916" t="s">
        <v>1301</v>
      </c>
      <c r="AO35" s="916" t="s">
        <v>1301</v>
      </c>
      <c r="AP35" s="916" t="s">
        <v>1301</v>
      </c>
      <c r="AQ35" s="916"/>
      <c r="AR35" s="991"/>
      <c r="AS35" s="991"/>
      <c r="AT35" s="991"/>
      <c r="AU35" s="991"/>
      <c r="AV35" s="991"/>
      <c r="AW35" s="991"/>
      <c r="AX35" s="991"/>
      <c r="AY35" s="991"/>
      <c r="AZ35" s="991"/>
      <c r="BA35" s="991"/>
      <c r="BB35" s="991"/>
      <c r="BC35" s="991"/>
      <c r="BD35" s="916"/>
      <c r="BE35" s="916"/>
      <c r="BF35" s="916"/>
      <c r="BG35" s="991"/>
      <c r="BH35" s="991"/>
      <c r="BI35" s="991"/>
      <c r="BJ35" s="991"/>
      <c r="BK35" s="991"/>
      <c r="BL35" s="991"/>
      <c r="BM35" s="991"/>
      <c r="BN35" s="991"/>
      <c r="BO35" s="991"/>
      <c r="BP35" s="991"/>
      <c r="BQ35" s="991"/>
      <c r="BR35" s="991"/>
      <c r="BS35" s="991"/>
      <c r="BT35" s="991"/>
      <c r="BU35" s="991"/>
      <c r="BV35" s="1175"/>
      <c r="BW35" s="1175"/>
      <c r="BX35" s="1175"/>
      <c r="BY35" s="1175"/>
      <c r="BZ35" s="1175"/>
      <c r="CA35" s="1175"/>
      <c r="CB35" s="1175"/>
      <c r="CC35" s="1175"/>
      <c r="CD35" s="1175"/>
      <c r="CE35" s="1175"/>
      <c r="CF35" s="1175"/>
      <c r="CG35" s="1175"/>
      <c r="CH35" s="1175"/>
      <c r="CI35" s="1184"/>
      <c r="CJ35" s="1184"/>
      <c r="CK35" s="1173"/>
      <c r="CL35" s="1173"/>
      <c r="CM35" s="1173"/>
      <c r="CN35" s="1173"/>
      <c r="CO35" s="1173"/>
      <c r="CP35" s="1173"/>
      <c r="CQ35" s="1173"/>
      <c r="CR35" s="1173"/>
      <c r="CS35" s="1173"/>
      <c r="CT35" s="1173"/>
      <c r="CU35" s="1173"/>
      <c r="CV35" s="1173"/>
      <c r="CW35" s="1173"/>
      <c r="CX35" s="1173"/>
      <c r="CY35" s="1173"/>
      <c r="CZ35" s="1186"/>
      <c r="DA35" s="1183"/>
      <c r="DB35" s="1183"/>
      <c r="DC35" s="1183"/>
      <c r="DD35" s="1183"/>
      <c r="DE35" s="1183"/>
      <c r="DF35" s="1183"/>
      <c r="DG35" s="1183"/>
      <c r="DH35" s="1183"/>
      <c r="DI35" s="1183"/>
      <c r="DJ35" s="1183"/>
      <c r="DK35" s="1183"/>
      <c r="DL35" s="1183"/>
      <c r="DM35" s="1183"/>
      <c r="DN35" s="1183"/>
      <c r="DO35" s="993"/>
      <c r="DP35" s="993"/>
      <c r="DQ35" s="993"/>
      <c r="DR35" s="993"/>
      <c r="DS35" s="993"/>
      <c r="DT35" s="993"/>
      <c r="DU35" s="993"/>
      <c r="DV35" s="993"/>
      <c r="DW35" s="993"/>
      <c r="DX35" s="993"/>
      <c r="DY35" s="917"/>
      <c r="DZ35" s="917"/>
      <c r="EA35" s="993"/>
      <c r="EB35" s="993"/>
      <c r="EC35" s="993"/>
      <c r="ED35" s="993"/>
      <c r="EE35" s="993"/>
      <c r="EF35" s="993"/>
      <c r="EG35" s="993"/>
      <c r="EH35" s="993"/>
      <c r="EI35" s="993"/>
      <c r="EJ35" s="993"/>
      <c r="EK35" s="993"/>
      <c r="EL35" s="993"/>
      <c r="EM35" s="993"/>
      <c r="EN35" s="993"/>
      <c r="EO35" s="993"/>
      <c r="EP35" s="962"/>
      <c r="EQ35" s="962"/>
      <c r="ER35" s="962"/>
      <c r="ES35" s="993"/>
      <c r="ET35" s="993"/>
      <c r="EU35" s="993"/>
      <c r="EV35" s="993"/>
      <c r="EW35" s="1180"/>
      <c r="EX35" s="1179"/>
      <c r="EY35" s="1179"/>
      <c r="EZ35" s="1179"/>
      <c r="FA35" s="1179"/>
      <c r="FB35" s="1179"/>
      <c r="FC35" s="1179"/>
      <c r="FD35" s="1179"/>
      <c r="FE35" s="1179"/>
      <c r="FF35" s="993"/>
      <c r="FG35" s="993"/>
      <c r="FH35" s="993"/>
      <c r="FI35" s="993"/>
      <c r="FJ35" s="993"/>
      <c r="FK35" s="993"/>
      <c r="FL35" s="993"/>
      <c r="FM35" s="993"/>
      <c r="FN35" s="993"/>
      <c r="FO35" s="993"/>
      <c r="FP35" s="993"/>
      <c r="FQ35" s="993"/>
      <c r="FR35" s="993"/>
      <c r="FS35" s="993"/>
      <c r="FT35" s="993"/>
      <c r="FU35" s="993"/>
      <c r="FV35" s="993"/>
      <c r="FW35" s="993"/>
      <c r="FX35" s="993"/>
      <c r="FY35" s="993"/>
      <c r="FZ35" s="993"/>
      <c r="GA35" s="993"/>
      <c r="GB35" s="993"/>
      <c r="GC35" s="993"/>
      <c r="GD35" s="993"/>
      <c r="GE35" s="993"/>
      <c r="GF35" s="993"/>
      <c r="GG35" s="993"/>
      <c r="GH35" s="993"/>
      <c r="GI35" s="993"/>
      <c r="GJ35" s="993"/>
      <c r="GK35" s="993"/>
      <c r="GL35" s="993"/>
      <c r="GM35" s="993"/>
      <c r="GN35" s="993"/>
      <c r="GO35" s="993"/>
      <c r="GP35" s="993"/>
      <c r="GQ35" s="993"/>
      <c r="GR35" s="993"/>
      <c r="GS35" s="993"/>
      <c r="GT35" s="993"/>
      <c r="GU35" s="928"/>
      <c r="GV35" s="928"/>
      <c r="GW35" s="928"/>
      <c r="GX35" s="993"/>
      <c r="GY35" s="993"/>
      <c r="GZ35" s="993"/>
      <c r="HA35" s="993"/>
      <c r="HB35" s="993"/>
      <c r="HC35" s="993"/>
      <c r="HD35" s="993"/>
      <c r="HE35" s="993"/>
      <c r="HF35" s="993"/>
      <c r="HG35" s="993"/>
      <c r="HH35" s="993"/>
      <c r="HI35" s="993"/>
      <c r="HJ35" s="993"/>
      <c r="HK35" s="993"/>
      <c r="HL35" s="993"/>
      <c r="HM35" s="993"/>
      <c r="HN35" s="993"/>
      <c r="HO35" s="993"/>
      <c r="HP35" s="1002"/>
      <c r="HQ35" s="1002"/>
      <c r="HR35" s="1002"/>
      <c r="HS35" s="1002"/>
      <c r="HT35" s="1002"/>
      <c r="HU35" s="1002"/>
      <c r="HV35" s="1002"/>
      <c r="HW35" s="1002"/>
      <c r="HX35" s="1002"/>
      <c r="HY35" s="1157"/>
      <c r="HZ35" s="1157"/>
      <c r="IA35" s="1157"/>
      <c r="IB35" s="1002"/>
      <c r="IC35" s="1002"/>
      <c r="ID35" s="1002"/>
      <c r="IE35" s="1002"/>
      <c r="IF35" s="1002"/>
      <c r="IG35" s="1002"/>
      <c r="IH35" s="1002"/>
      <c r="II35" s="1002"/>
      <c r="IJ35" s="1002"/>
      <c r="IK35" s="1002"/>
      <c r="IL35" s="1002"/>
      <c r="IM35" s="1002"/>
      <c r="IN35" s="1002"/>
      <c r="IO35" s="1002"/>
      <c r="IP35" s="1002"/>
      <c r="IQ35" s="1002"/>
      <c r="IR35" s="1002"/>
      <c r="IS35" s="1002"/>
      <c r="IT35" s="1002"/>
      <c r="IU35" s="1002"/>
      <c r="IV35" s="1002"/>
      <c r="IW35" s="1002"/>
      <c r="IX35" s="1002"/>
      <c r="IY35" s="1002"/>
      <c r="IZ35" s="1002"/>
      <c r="JA35" s="1002"/>
      <c r="JB35" s="1002"/>
      <c r="JC35" s="1002"/>
      <c r="JD35" s="985"/>
      <c r="JE35" s="985"/>
      <c r="JF35" s="1002"/>
      <c r="JG35" s="1002"/>
      <c r="JH35" s="1002"/>
      <c r="JI35" s="1002"/>
      <c r="JJ35" s="1002"/>
      <c r="JK35" s="1002"/>
      <c r="JL35" s="1002"/>
      <c r="JM35" s="1002"/>
      <c r="JN35" s="1002"/>
      <c r="JO35" s="1002"/>
      <c r="JP35" s="1002"/>
      <c r="JQ35" s="1002"/>
      <c r="JR35" s="1002"/>
      <c r="JS35" s="997"/>
      <c r="JT35" s="997"/>
      <c r="JU35" s="986"/>
      <c r="JV35" s="1002"/>
      <c r="JW35" s="1002"/>
      <c r="JX35" s="1002"/>
      <c r="JY35" s="1002"/>
      <c r="JZ35" s="1002"/>
      <c r="KA35" s="1002"/>
      <c r="KB35" s="1002"/>
      <c r="KC35" s="1002"/>
      <c r="KD35" s="1002"/>
      <c r="KE35" s="1002"/>
      <c r="KF35" s="1002"/>
      <c r="KG35" s="1002"/>
      <c r="KH35" s="985"/>
      <c r="KI35" s="985"/>
      <c r="KJ35" s="1002"/>
      <c r="KK35" s="1002"/>
      <c r="KL35" s="1002"/>
      <c r="KM35" s="1002"/>
      <c r="KN35" s="1002"/>
      <c r="KO35" s="1002"/>
      <c r="KP35" s="1002"/>
      <c r="KQ35" s="1002"/>
      <c r="KR35" s="1002"/>
      <c r="KS35" s="1002"/>
      <c r="KT35" s="1002"/>
      <c r="KU35" s="1002"/>
      <c r="KV35" s="1002"/>
      <c r="KW35" s="917"/>
      <c r="KX35" s="917"/>
      <c r="KY35" s="1002"/>
      <c r="KZ35" s="1002"/>
      <c r="LA35" s="1002"/>
      <c r="LB35" s="1002"/>
      <c r="LC35" s="993"/>
      <c r="LD35" s="993"/>
      <c r="LE35" s="993"/>
      <c r="LF35" s="993"/>
      <c r="LG35" s="993"/>
      <c r="LH35" s="993"/>
      <c r="LI35" s="993"/>
      <c r="LJ35" s="993"/>
      <c r="LK35" s="991"/>
      <c r="LL35" s="992"/>
      <c r="LM35" s="945"/>
      <c r="LN35" s="945"/>
      <c r="LO35" s="991"/>
      <c r="LP35" s="991"/>
      <c r="LQ35" s="991"/>
      <c r="LR35" s="991"/>
      <c r="LS35" s="1002"/>
      <c r="LT35" s="993"/>
      <c r="LU35" s="993"/>
      <c r="LV35" s="993"/>
      <c r="LW35" s="993"/>
      <c r="LX35" s="993"/>
      <c r="LY35" s="993"/>
      <c r="LZ35" s="993"/>
      <c r="MA35" s="993"/>
      <c r="MB35" s="991"/>
      <c r="MC35" s="992"/>
      <c r="MD35" s="945"/>
      <c r="ME35" s="945"/>
      <c r="MF35" s="991"/>
      <c r="MG35" s="991"/>
      <c r="MH35" s="991"/>
      <c r="MI35" s="991"/>
    </row>
    <row r="36" spans="1:347" s="990" customFormat="1" ht="36.75" customHeight="1" x14ac:dyDescent="0.2">
      <c r="A36" s="1079" t="s">
        <v>1085</v>
      </c>
      <c r="B36" s="832">
        <v>33</v>
      </c>
      <c r="C36" s="941"/>
      <c r="D36" s="1078" t="s">
        <v>1300</v>
      </c>
      <c r="E36" s="941" t="s">
        <v>1299</v>
      </c>
      <c r="F36" s="910" t="s">
        <v>1298</v>
      </c>
      <c r="G36" s="925" t="s">
        <v>1297</v>
      </c>
      <c r="H36" s="1160" t="s">
        <v>1296</v>
      </c>
      <c r="I36" s="917" t="s">
        <v>914</v>
      </c>
      <c r="J36" s="1160" t="s">
        <v>1242</v>
      </c>
      <c r="K36" s="917" t="s">
        <v>896</v>
      </c>
      <c r="L36" s="1159" t="s">
        <v>1295</v>
      </c>
      <c r="M36" s="1013">
        <v>0</v>
      </c>
      <c r="N36" s="1005" t="s">
        <v>1295</v>
      </c>
      <c r="O36" s="1005" t="s">
        <v>1295</v>
      </c>
      <c r="P36" s="939" t="s">
        <v>1295</v>
      </c>
      <c r="Q36" s="1073" t="s">
        <v>1295</v>
      </c>
      <c r="R36" s="1073" t="s">
        <v>1295</v>
      </c>
      <c r="S36" s="1073" t="s">
        <v>1295</v>
      </c>
      <c r="T36" s="1185" t="s">
        <v>1294</v>
      </c>
      <c r="U36" s="1077" t="s">
        <v>1294</v>
      </c>
      <c r="V36" s="1077" t="s">
        <v>1294</v>
      </c>
      <c r="W36" s="1077" t="s">
        <v>1294</v>
      </c>
      <c r="X36" s="1077"/>
      <c r="Y36" s="916"/>
      <c r="Z36" s="916"/>
      <c r="AA36" s="916" t="s">
        <v>1294</v>
      </c>
      <c r="AB36" s="917" t="s">
        <v>1293</v>
      </c>
      <c r="AC36" s="917" t="s">
        <v>1293</v>
      </c>
      <c r="AD36" s="917" t="s">
        <v>1293</v>
      </c>
      <c r="AE36" s="917" t="s">
        <v>1293</v>
      </c>
      <c r="AF36" s="917" t="s">
        <v>1293</v>
      </c>
      <c r="AG36" s="917" t="s">
        <v>1293</v>
      </c>
      <c r="AH36" s="917" t="s">
        <v>1293</v>
      </c>
      <c r="AI36" s="917" t="s">
        <v>1293</v>
      </c>
      <c r="AJ36" s="917" t="s">
        <v>1293</v>
      </c>
      <c r="AK36" s="917" t="s">
        <v>1293</v>
      </c>
      <c r="AL36" s="917"/>
      <c r="AM36" s="917"/>
      <c r="AN36" s="916" t="s">
        <v>1293</v>
      </c>
      <c r="AO36" s="916" t="s">
        <v>1293</v>
      </c>
      <c r="AP36" s="916" t="s">
        <v>1293</v>
      </c>
      <c r="AQ36" s="916"/>
      <c r="AR36" s="917"/>
      <c r="AS36" s="917"/>
      <c r="AT36" s="917"/>
      <c r="AU36" s="917"/>
      <c r="AV36" s="917"/>
      <c r="AW36" s="917"/>
      <c r="AX36" s="917"/>
      <c r="AY36" s="917"/>
      <c r="AZ36" s="917"/>
      <c r="BA36" s="917"/>
      <c r="BB36" s="917"/>
      <c r="BC36" s="917"/>
      <c r="BD36" s="916"/>
      <c r="BE36" s="916"/>
      <c r="BF36" s="916"/>
      <c r="BG36" s="917"/>
      <c r="BH36" s="917"/>
      <c r="BI36" s="917"/>
      <c r="BJ36" s="917"/>
      <c r="BK36" s="917"/>
      <c r="BL36" s="917"/>
      <c r="BM36" s="917"/>
      <c r="BN36" s="917"/>
      <c r="BO36" s="917"/>
      <c r="BP36" s="917"/>
      <c r="BQ36" s="917"/>
      <c r="BR36" s="917"/>
      <c r="BS36" s="917"/>
      <c r="BT36" s="917"/>
      <c r="BU36" s="917"/>
      <c r="BV36" s="1175"/>
      <c r="BW36" s="1175"/>
      <c r="BX36" s="1175"/>
      <c r="BY36" s="1175"/>
      <c r="BZ36" s="1175"/>
      <c r="CA36" s="1175"/>
      <c r="CB36" s="1175"/>
      <c r="CC36" s="1175"/>
      <c r="CD36" s="1175"/>
      <c r="CE36" s="1175"/>
      <c r="CF36" s="1175"/>
      <c r="CG36" s="1175"/>
      <c r="CH36" s="1175"/>
      <c r="CI36" s="1184"/>
      <c r="CJ36" s="1184"/>
      <c r="CK36" s="993"/>
      <c r="CL36" s="993"/>
      <c r="CM36" s="993"/>
      <c r="CN36" s="993"/>
      <c r="CO36" s="993"/>
      <c r="CP36" s="993"/>
      <c r="CQ36" s="993"/>
      <c r="CR36" s="993"/>
      <c r="CS36" s="993"/>
      <c r="CT36" s="993"/>
      <c r="CU36" s="993"/>
      <c r="CV36" s="993"/>
      <c r="CW36" s="993"/>
      <c r="CX36" s="993"/>
      <c r="CY36" s="993"/>
      <c r="CZ36" s="1182"/>
      <c r="DA36" s="1183"/>
      <c r="DB36" s="1183"/>
      <c r="DC36" s="1183"/>
      <c r="DD36" s="1183"/>
      <c r="DE36" s="1183"/>
      <c r="DF36" s="1183"/>
      <c r="DG36" s="1183"/>
      <c r="DH36" s="1183"/>
      <c r="DI36" s="1183"/>
      <c r="DJ36" s="1183"/>
      <c r="DK36" s="1183"/>
      <c r="DL36" s="1183"/>
      <c r="DM36" s="1183"/>
      <c r="DN36" s="1183"/>
      <c r="DO36" s="993"/>
      <c r="DP36" s="993"/>
      <c r="DQ36" s="993"/>
      <c r="DR36" s="993"/>
      <c r="DS36" s="993"/>
      <c r="DT36" s="993"/>
      <c r="DU36" s="993"/>
      <c r="DV36" s="993"/>
      <c r="DW36" s="993"/>
      <c r="DX36" s="993"/>
      <c r="DY36" s="993"/>
      <c r="DZ36" s="993"/>
      <c r="EA36" s="993"/>
      <c r="EB36" s="993"/>
      <c r="EC36" s="993"/>
      <c r="ED36" s="993"/>
      <c r="EE36" s="993"/>
      <c r="EF36" s="993"/>
      <c r="EG36" s="993"/>
      <c r="EH36" s="993"/>
      <c r="EI36" s="993"/>
      <c r="EJ36" s="993"/>
      <c r="EK36" s="993"/>
      <c r="EL36" s="993"/>
      <c r="EM36" s="993"/>
      <c r="EN36" s="993"/>
      <c r="EO36" s="993"/>
      <c r="EP36" s="962"/>
      <c r="EQ36" s="962"/>
      <c r="ER36" s="962"/>
      <c r="ES36" s="993"/>
      <c r="ET36" s="993"/>
      <c r="EU36" s="993"/>
      <c r="EV36" s="993"/>
      <c r="EW36" s="1180"/>
      <c r="EX36" s="1179"/>
      <c r="EY36" s="1179"/>
      <c r="EZ36" s="1179"/>
      <c r="FA36" s="1179"/>
      <c r="FB36" s="1179"/>
      <c r="FC36" s="1179"/>
      <c r="FD36" s="1179"/>
      <c r="FE36" s="1179"/>
      <c r="FF36" s="993"/>
      <c r="FG36" s="993"/>
      <c r="FH36" s="993"/>
      <c r="FI36" s="993"/>
      <c r="FJ36" s="993"/>
      <c r="FK36" s="993"/>
      <c r="FL36" s="993"/>
      <c r="FM36" s="993"/>
      <c r="FN36" s="993"/>
      <c r="FO36" s="993"/>
      <c r="FP36" s="993"/>
      <c r="FQ36" s="993"/>
      <c r="FR36" s="993"/>
      <c r="FS36" s="993"/>
      <c r="FT36" s="993"/>
      <c r="FU36" s="993"/>
      <c r="FV36" s="993"/>
      <c r="FW36" s="993"/>
      <c r="FX36" s="993"/>
      <c r="FY36" s="993"/>
      <c r="FZ36" s="993"/>
      <c r="GA36" s="993"/>
      <c r="GB36" s="993"/>
      <c r="GC36" s="993"/>
      <c r="GD36" s="993"/>
      <c r="GE36" s="993"/>
      <c r="GF36" s="993"/>
      <c r="GG36" s="993"/>
      <c r="GH36" s="993"/>
      <c r="GI36" s="993"/>
      <c r="GJ36" s="993"/>
      <c r="GK36" s="993"/>
      <c r="GL36" s="993"/>
      <c r="GM36" s="993"/>
      <c r="GN36" s="993"/>
      <c r="GO36" s="993"/>
      <c r="GP36" s="993"/>
      <c r="GQ36" s="993"/>
      <c r="GR36" s="993"/>
      <c r="GS36" s="993"/>
      <c r="GT36" s="993"/>
      <c r="GU36" s="928"/>
      <c r="GV36" s="928"/>
      <c r="GW36" s="928"/>
      <c r="GX36" s="993"/>
      <c r="GY36" s="993"/>
      <c r="GZ36" s="993"/>
      <c r="HA36" s="1173"/>
      <c r="HB36" s="1173"/>
      <c r="HC36" s="1173"/>
      <c r="HD36" s="1173"/>
      <c r="HE36" s="1173"/>
      <c r="HF36" s="1173"/>
      <c r="HG36" s="1173"/>
      <c r="HH36" s="1173"/>
      <c r="HI36" s="1173"/>
      <c r="HJ36" s="1173"/>
      <c r="HK36" s="1173"/>
      <c r="HL36" s="1173"/>
      <c r="HM36" s="1173"/>
      <c r="HN36" s="1173"/>
      <c r="HO36" s="1173"/>
      <c r="HP36" s="1002"/>
      <c r="HQ36" s="1002"/>
      <c r="HR36" s="1002"/>
      <c r="HS36" s="1002"/>
      <c r="HT36" s="1002"/>
      <c r="HU36" s="1002"/>
      <c r="HV36" s="1002"/>
      <c r="HW36" s="1002"/>
      <c r="HX36" s="1002"/>
      <c r="HY36" s="1157"/>
      <c r="HZ36" s="1157"/>
      <c r="IA36" s="1157"/>
      <c r="IB36" s="1002"/>
      <c r="IC36" s="1002"/>
      <c r="ID36" s="1002"/>
      <c r="IE36" s="1002"/>
      <c r="IF36" s="1002"/>
      <c r="IG36" s="1002"/>
      <c r="IH36" s="1002"/>
      <c r="II36" s="1002"/>
      <c r="IJ36" s="1002"/>
      <c r="IK36" s="1002"/>
      <c r="IL36" s="1002"/>
      <c r="IM36" s="1002"/>
      <c r="IN36" s="1002"/>
      <c r="IO36" s="1002"/>
      <c r="IP36" s="1002"/>
      <c r="IQ36" s="1002"/>
      <c r="IR36" s="1002"/>
      <c r="IS36" s="1002"/>
      <c r="IT36" s="1002"/>
      <c r="IU36" s="1002"/>
      <c r="IV36" s="1002"/>
      <c r="IW36" s="1002"/>
      <c r="IX36" s="1002"/>
      <c r="IY36" s="1002"/>
      <c r="IZ36" s="1002"/>
      <c r="JA36" s="1002"/>
      <c r="JB36" s="1002"/>
      <c r="JC36" s="1002"/>
      <c r="JD36" s="1002"/>
      <c r="JE36" s="1002"/>
      <c r="JF36" s="1002"/>
      <c r="JG36" s="1002"/>
      <c r="JH36" s="1002"/>
      <c r="JI36" s="1002"/>
      <c r="JJ36" s="1002"/>
      <c r="JK36" s="1002"/>
      <c r="JL36" s="1002"/>
      <c r="JM36" s="1002"/>
      <c r="JN36" s="1002"/>
      <c r="JO36" s="1002"/>
      <c r="JP36" s="1002"/>
      <c r="JQ36" s="1002"/>
      <c r="JR36" s="1002"/>
      <c r="JS36" s="1002"/>
      <c r="JT36" s="1002"/>
      <c r="JU36" s="986"/>
      <c r="JV36" s="1002"/>
      <c r="JW36" s="1002"/>
      <c r="JX36" s="1002"/>
      <c r="JY36" s="1002"/>
      <c r="JZ36" s="1002"/>
      <c r="KA36" s="1002"/>
      <c r="KB36" s="1002"/>
      <c r="KC36" s="1002"/>
      <c r="KD36" s="1002"/>
      <c r="KE36" s="1002"/>
      <c r="KF36" s="1002"/>
      <c r="KG36" s="1002"/>
      <c r="KH36" s="1002"/>
      <c r="KI36" s="1002"/>
      <c r="KJ36" s="1002"/>
      <c r="KK36" s="1002"/>
      <c r="KL36" s="1002"/>
      <c r="KM36" s="1002"/>
      <c r="KN36" s="1002"/>
      <c r="KO36" s="1002"/>
      <c r="KP36" s="1002"/>
      <c r="KQ36" s="1002"/>
      <c r="KR36" s="1002"/>
      <c r="KS36" s="1002"/>
      <c r="KT36" s="1002"/>
      <c r="KU36" s="1002"/>
      <c r="KV36" s="1002"/>
      <c r="KW36" s="1002"/>
      <c r="KX36" s="1002"/>
      <c r="KY36" s="1002"/>
      <c r="KZ36" s="1002"/>
      <c r="LA36" s="1002"/>
      <c r="LB36" s="1002"/>
      <c r="LC36" s="1002"/>
      <c r="LD36" s="1002"/>
      <c r="LE36" s="1002"/>
      <c r="LF36" s="1002"/>
      <c r="LG36" s="1002"/>
      <c r="LH36" s="1002"/>
      <c r="LI36" s="1002"/>
      <c r="LJ36" s="1002"/>
      <c r="LK36" s="917"/>
      <c r="LL36" s="992"/>
      <c r="LM36" s="945"/>
      <c r="LN36" s="945"/>
      <c r="LO36" s="917"/>
      <c r="LP36" s="917"/>
      <c r="LQ36" s="917"/>
      <c r="LR36" s="917"/>
      <c r="LS36" s="1002"/>
      <c r="LT36" s="1002"/>
      <c r="LU36" s="1002"/>
      <c r="LV36" s="1002"/>
      <c r="LW36" s="1002"/>
      <c r="LX36" s="1002"/>
      <c r="LY36" s="1002"/>
      <c r="LZ36" s="1002"/>
      <c r="MA36" s="1002"/>
      <c r="MB36" s="917"/>
      <c r="MC36" s="992"/>
      <c r="MD36" s="945"/>
      <c r="ME36" s="945"/>
      <c r="MF36" s="917"/>
      <c r="MG36" s="917"/>
      <c r="MH36" s="917"/>
      <c r="MI36" s="917"/>
    </row>
    <row r="37" spans="1:347" s="990" customFormat="1" ht="38.25" customHeight="1" x14ac:dyDescent="0.2">
      <c r="A37" s="1097" t="s">
        <v>1292</v>
      </c>
      <c r="B37" s="832">
        <v>34</v>
      </c>
      <c r="C37" s="941"/>
      <c r="D37" s="1078" t="s">
        <v>106</v>
      </c>
      <c r="E37" s="941" t="s">
        <v>1291</v>
      </c>
      <c r="F37" s="910" t="s">
        <v>1290</v>
      </c>
      <c r="G37" s="925" t="s">
        <v>1289</v>
      </c>
      <c r="H37" s="1160" t="s">
        <v>1281</v>
      </c>
      <c r="I37" s="917" t="s">
        <v>926</v>
      </c>
      <c r="J37" s="1096" t="s">
        <v>913</v>
      </c>
      <c r="K37" s="917" t="s">
        <v>896</v>
      </c>
      <c r="L37" s="1013" t="s">
        <v>1288</v>
      </c>
      <c r="M37" s="1013" t="s">
        <v>1287</v>
      </c>
      <c r="N37" s="1005" t="s">
        <v>1286</v>
      </c>
      <c r="O37" s="1005" t="s">
        <v>1286</v>
      </c>
      <c r="P37" s="939" t="s">
        <v>1286</v>
      </c>
      <c r="Q37" s="1073" t="s">
        <v>1286</v>
      </c>
      <c r="R37" s="1073" t="s">
        <v>1286</v>
      </c>
      <c r="S37" s="1073" t="s">
        <v>1286</v>
      </c>
      <c r="T37" s="1073" t="s">
        <v>1286</v>
      </c>
      <c r="U37" s="1077" t="s">
        <v>1286</v>
      </c>
      <c r="V37" s="1077" t="s">
        <v>1286</v>
      </c>
      <c r="W37" s="1077" t="s">
        <v>1286</v>
      </c>
      <c r="X37" s="1077"/>
      <c r="Y37" s="916"/>
      <c r="Z37" s="916"/>
      <c r="AA37" s="916">
        <v>0</v>
      </c>
      <c r="AB37" s="991">
        <v>0</v>
      </c>
      <c r="AC37" s="991">
        <v>0</v>
      </c>
      <c r="AD37" s="991">
        <v>0</v>
      </c>
      <c r="AE37" s="991">
        <v>0</v>
      </c>
      <c r="AF37" s="991">
        <v>0</v>
      </c>
      <c r="AG37" s="991">
        <v>0</v>
      </c>
      <c r="AH37" s="991">
        <v>0</v>
      </c>
      <c r="AI37" s="991">
        <v>0</v>
      </c>
      <c r="AJ37" s="991">
        <v>0</v>
      </c>
      <c r="AK37" s="991">
        <v>0</v>
      </c>
      <c r="AL37" s="991"/>
      <c r="AM37" s="991"/>
      <c r="AN37" s="916">
        <v>0</v>
      </c>
      <c r="AO37" s="916">
        <v>0</v>
      </c>
      <c r="AP37" s="916">
        <v>0</v>
      </c>
      <c r="AQ37" s="916"/>
      <c r="AR37" s="991"/>
      <c r="AS37" s="991"/>
      <c r="AT37" s="991"/>
      <c r="AU37" s="991"/>
      <c r="AV37" s="991"/>
      <c r="AW37" s="991"/>
      <c r="AX37" s="991"/>
      <c r="AY37" s="991"/>
      <c r="AZ37" s="991"/>
      <c r="BA37" s="991"/>
      <c r="BB37" s="991"/>
      <c r="BC37" s="991"/>
      <c r="BD37" s="916"/>
      <c r="BE37" s="916"/>
      <c r="BF37" s="916"/>
      <c r="BG37" s="991"/>
      <c r="BH37" s="991"/>
      <c r="BI37" s="991"/>
      <c r="BJ37" s="991"/>
      <c r="BK37" s="991"/>
      <c r="BL37" s="991"/>
      <c r="BM37" s="991"/>
      <c r="BN37" s="991"/>
      <c r="BO37" s="991"/>
      <c r="BP37" s="991"/>
      <c r="BQ37" s="991"/>
      <c r="BR37" s="991"/>
      <c r="BS37" s="991"/>
      <c r="BT37" s="991"/>
      <c r="BU37" s="991"/>
      <c r="BV37" s="993"/>
      <c r="BW37" s="993"/>
      <c r="BX37" s="993"/>
      <c r="BY37" s="993"/>
      <c r="BZ37" s="993"/>
      <c r="CA37" s="993"/>
      <c r="CB37" s="993"/>
      <c r="CC37" s="993"/>
      <c r="CD37" s="991"/>
      <c r="CE37" s="991"/>
      <c r="CF37" s="991"/>
      <c r="CG37" s="991"/>
      <c r="CH37" s="993"/>
      <c r="CI37" s="1181"/>
      <c r="CJ37" s="1181"/>
      <c r="CK37" s="1173"/>
      <c r="CL37" s="1173"/>
      <c r="CM37" s="920"/>
      <c r="CN37" s="920"/>
      <c r="CO37" s="920"/>
      <c r="CP37" s="920"/>
      <c r="CQ37" s="920"/>
      <c r="CR37" s="920"/>
      <c r="CS37" s="920"/>
      <c r="CT37" s="920"/>
      <c r="CU37" s="920"/>
      <c r="CV37" s="920"/>
      <c r="CW37" s="1173"/>
      <c r="CX37" s="1173"/>
      <c r="CY37" s="1173"/>
      <c r="CZ37" s="1182"/>
      <c r="DA37" s="1173"/>
      <c r="DB37" s="993"/>
      <c r="DC37" s="993"/>
      <c r="DD37" s="993"/>
      <c r="DE37" s="993"/>
      <c r="DF37" s="993"/>
      <c r="DG37" s="993"/>
      <c r="DH37" s="993"/>
      <c r="DI37" s="993"/>
      <c r="DJ37" s="993"/>
      <c r="DK37" s="993"/>
      <c r="DL37" s="993"/>
      <c r="DM37" s="993"/>
      <c r="DN37" s="993"/>
      <c r="DO37" s="920"/>
      <c r="DP37" s="920"/>
      <c r="DQ37" s="920"/>
      <c r="DR37" s="920"/>
      <c r="DS37" s="920"/>
      <c r="DT37" s="920"/>
      <c r="DU37" s="920"/>
      <c r="DV37" s="920"/>
      <c r="DW37" s="920"/>
      <c r="DX37" s="920"/>
      <c r="DY37" s="993"/>
      <c r="DZ37" s="993"/>
      <c r="EA37" s="920"/>
      <c r="EB37" s="920"/>
      <c r="EC37" s="920"/>
      <c r="ED37" s="928"/>
      <c r="EE37" s="928"/>
      <c r="EF37" s="928"/>
      <c r="EG37" s="928"/>
      <c r="EH37" s="928"/>
      <c r="EI37" s="928"/>
      <c r="EJ37" s="928"/>
      <c r="EK37" s="928"/>
      <c r="EL37" s="928"/>
      <c r="EM37" s="928"/>
      <c r="EN37" s="928"/>
      <c r="EO37" s="928"/>
      <c r="EP37" s="962"/>
      <c r="EQ37" s="928"/>
      <c r="ER37" s="928"/>
      <c r="ES37" s="962"/>
      <c r="ET37" s="962"/>
      <c r="EU37" s="962"/>
      <c r="EV37" s="962"/>
      <c r="EW37" s="1121"/>
      <c r="EX37" s="1158"/>
      <c r="EY37" s="1158"/>
      <c r="EZ37" s="1158"/>
      <c r="FA37" s="1158"/>
      <c r="FB37" s="1158"/>
      <c r="FC37" s="1158"/>
      <c r="FD37" s="1158"/>
      <c r="FE37" s="1158"/>
      <c r="FF37" s="962"/>
      <c r="FG37" s="962"/>
      <c r="FH37" s="993"/>
      <c r="FI37" s="993"/>
      <c r="FJ37" s="993"/>
      <c r="FK37" s="993"/>
      <c r="FL37" s="993"/>
      <c r="FM37" s="993"/>
      <c r="FN37" s="993"/>
      <c r="FO37" s="993"/>
      <c r="FP37" s="993"/>
      <c r="FQ37" s="993"/>
      <c r="FR37" s="993"/>
      <c r="FS37" s="993"/>
      <c r="FT37" s="993"/>
      <c r="FU37" s="993"/>
      <c r="FV37" s="993"/>
      <c r="FW37" s="993"/>
      <c r="FX37" s="993"/>
      <c r="FY37" s="993"/>
      <c r="FZ37" s="993"/>
      <c r="GA37" s="993"/>
      <c r="GB37" s="993"/>
      <c r="GC37" s="993"/>
      <c r="GD37" s="993"/>
      <c r="GE37" s="993"/>
      <c r="GF37" s="993"/>
      <c r="GG37" s="993"/>
      <c r="GH37" s="993"/>
      <c r="GI37" s="993"/>
      <c r="GJ37" s="993"/>
      <c r="GK37" s="993"/>
      <c r="GL37" s="993"/>
      <c r="GM37" s="993"/>
      <c r="GN37" s="993"/>
      <c r="GO37" s="993"/>
      <c r="GP37" s="993"/>
      <c r="GQ37" s="993"/>
      <c r="GR37" s="993"/>
      <c r="GS37" s="993"/>
      <c r="GT37" s="993"/>
      <c r="GU37" s="928"/>
      <c r="GV37" s="928"/>
      <c r="GW37" s="928"/>
      <c r="GX37" s="993"/>
      <c r="GY37" s="993"/>
      <c r="GZ37" s="993"/>
      <c r="HA37" s="993"/>
      <c r="HB37" s="993"/>
      <c r="HC37" s="993"/>
      <c r="HD37" s="993"/>
      <c r="HE37" s="993"/>
      <c r="HF37" s="993"/>
      <c r="HG37" s="993"/>
      <c r="HH37" s="993"/>
      <c r="HI37" s="993"/>
      <c r="HJ37" s="993"/>
      <c r="HK37" s="993"/>
      <c r="HL37" s="993"/>
      <c r="HM37" s="993"/>
      <c r="HN37" s="993"/>
      <c r="HO37" s="993"/>
      <c r="HP37" s="1002"/>
      <c r="HQ37" s="1002"/>
      <c r="HR37" s="1002"/>
      <c r="HS37" s="1002"/>
      <c r="HT37" s="1002"/>
      <c r="HU37" s="1002"/>
      <c r="HV37" s="1002"/>
      <c r="HW37" s="1002"/>
      <c r="HX37" s="1002"/>
      <c r="HY37" s="1157"/>
      <c r="HZ37" s="1157"/>
      <c r="IA37" s="1157"/>
      <c r="IB37" s="1002"/>
      <c r="IC37" s="1002"/>
      <c r="ID37" s="1002"/>
      <c r="IE37" s="1002"/>
      <c r="IF37" s="1002"/>
      <c r="IG37" s="1002"/>
      <c r="IH37" s="1002"/>
      <c r="II37" s="1002"/>
      <c r="IJ37" s="1002"/>
      <c r="IK37" s="1002"/>
      <c r="IL37" s="1002"/>
      <c r="IM37" s="1002"/>
      <c r="IN37" s="1002"/>
      <c r="IO37" s="1002"/>
      <c r="IP37" s="1002"/>
      <c r="IQ37" s="1002"/>
      <c r="IR37" s="1002"/>
      <c r="IS37" s="1002"/>
      <c r="IT37" s="1002"/>
      <c r="IU37" s="1002"/>
      <c r="IV37" s="1001"/>
      <c r="IW37" s="1001"/>
      <c r="IX37" s="1001"/>
      <c r="IY37" s="1002"/>
      <c r="IZ37" s="1002"/>
      <c r="JA37" s="1002"/>
      <c r="JB37" s="1002"/>
      <c r="JC37" s="1002"/>
      <c r="JD37" s="1002"/>
      <c r="JE37" s="1002"/>
      <c r="JF37" s="1002"/>
      <c r="JG37" s="1002"/>
      <c r="JH37" s="1002"/>
      <c r="JI37" s="1002"/>
      <c r="JJ37" s="1002"/>
      <c r="JK37" s="1002"/>
      <c r="JL37" s="1002"/>
      <c r="JM37" s="1002"/>
      <c r="JN37" s="1002"/>
      <c r="JO37" s="1002"/>
      <c r="JP37" s="1002"/>
      <c r="JQ37" s="1002"/>
      <c r="JR37" s="1002"/>
      <c r="JS37" s="1002"/>
      <c r="JT37" s="1002"/>
      <c r="JU37" s="986"/>
      <c r="JV37" s="1002"/>
      <c r="JW37" s="1002"/>
      <c r="JX37" s="1002"/>
      <c r="JY37" s="1002"/>
      <c r="JZ37" s="1002"/>
      <c r="KA37" s="1002"/>
      <c r="KB37" s="1002"/>
      <c r="KC37" s="1002"/>
      <c r="KD37" s="1002"/>
      <c r="KE37" s="1002"/>
      <c r="KF37" s="1002"/>
      <c r="KG37" s="1002"/>
      <c r="KH37" s="1002"/>
      <c r="KI37" s="1002"/>
      <c r="KJ37" s="1002"/>
      <c r="KK37" s="1002"/>
      <c r="KL37" s="1002"/>
      <c r="KM37" s="1002"/>
      <c r="KN37" s="1002"/>
      <c r="KO37" s="1001"/>
      <c r="KP37" s="1001"/>
      <c r="KQ37" s="1001"/>
      <c r="KR37" s="1002"/>
      <c r="KS37" s="1002"/>
      <c r="KT37" s="1002"/>
      <c r="KU37" s="1002"/>
      <c r="KV37" s="1002"/>
      <c r="KW37" s="1002"/>
      <c r="KX37" s="1002"/>
      <c r="KY37" s="1002"/>
      <c r="KZ37" s="1002"/>
      <c r="LA37" s="1002"/>
      <c r="LB37" s="1002"/>
      <c r="LC37" s="1001"/>
      <c r="LD37" s="1173"/>
      <c r="LE37" s="1173"/>
      <c r="LF37" s="1173"/>
      <c r="LG37" s="1173"/>
      <c r="LH37" s="1173"/>
      <c r="LI37" s="1173"/>
      <c r="LJ37" s="1173"/>
      <c r="LK37" s="991"/>
      <c r="LL37" s="992"/>
      <c r="LM37" s="945"/>
      <c r="LN37" s="945"/>
      <c r="LO37" s="991"/>
      <c r="LP37" s="991"/>
      <c r="LQ37" s="991"/>
      <c r="LR37" s="991"/>
      <c r="LS37" s="1002"/>
      <c r="LT37" s="1001"/>
      <c r="LU37" s="1173"/>
      <c r="LV37" s="1173"/>
      <c r="LW37" s="1173"/>
      <c r="LX37" s="1173"/>
      <c r="LY37" s="1173"/>
      <c r="LZ37" s="1173"/>
      <c r="MA37" s="1173"/>
      <c r="MB37" s="991"/>
      <c r="MC37" s="992"/>
      <c r="MD37" s="945"/>
      <c r="ME37" s="945"/>
      <c r="MF37" s="991"/>
      <c r="MG37" s="991"/>
      <c r="MH37" s="991"/>
      <c r="MI37" s="991"/>
    </row>
    <row r="38" spans="1:347" s="990" customFormat="1" ht="27.75" customHeight="1" x14ac:dyDescent="0.2">
      <c r="A38" s="1097" t="s">
        <v>1285</v>
      </c>
      <c r="B38" s="952">
        <v>35</v>
      </c>
      <c r="C38" s="941"/>
      <c r="D38" s="1078" t="s">
        <v>106</v>
      </c>
      <c r="E38" s="941" t="s">
        <v>1284</v>
      </c>
      <c r="F38" s="910" t="s">
        <v>1283</v>
      </c>
      <c r="G38" s="925" t="s">
        <v>1282</v>
      </c>
      <c r="H38" s="1160" t="s">
        <v>1281</v>
      </c>
      <c r="I38" s="917" t="s">
        <v>926</v>
      </c>
      <c r="J38" s="1096" t="s">
        <v>913</v>
      </c>
      <c r="K38" s="917" t="s">
        <v>896</v>
      </c>
      <c r="L38" s="1013" t="s">
        <v>1280</v>
      </c>
      <c r="M38" s="1013">
        <v>0</v>
      </c>
      <c r="N38" s="1005" t="s">
        <v>1280</v>
      </c>
      <c r="O38" s="1005" t="s">
        <v>1280</v>
      </c>
      <c r="P38" s="939" t="s">
        <v>1280</v>
      </c>
      <c r="Q38" s="1073" t="s">
        <v>1280</v>
      </c>
      <c r="R38" s="1073" t="s">
        <v>1280</v>
      </c>
      <c r="S38" s="1073" t="s">
        <v>1280</v>
      </c>
      <c r="T38" s="1073" t="s">
        <v>1280</v>
      </c>
      <c r="U38" s="1077" t="s">
        <v>1280</v>
      </c>
      <c r="V38" s="1077" t="s">
        <v>1280</v>
      </c>
      <c r="W38" s="1077" t="s">
        <v>1280</v>
      </c>
      <c r="X38" s="1077"/>
      <c r="Y38" s="916"/>
      <c r="Z38" s="916"/>
      <c r="AA38" s="916">
        <v>0</v>
      </c>
      <c r="AB38" s="991">
        <v>0</v>
      </c>
      <c r="AC38" s="991">
        <v>0</v>
      </c>
      <c r="AD38" s="991">
        <v>0</v>
      </c>
      <c r="AE38" s="991">
        <v>0</v>
      </c>
      <c r="AF38" s="991">
        <v>0</v>
      </c>
      <c r="AG38" s="991">
        <v>0</v>
      </c>
      <c r="AH38" s="991">
        <v>0</v>
      </c>
      <c r="AI38" s="991">
        <v>0</v>
      </c>
      <c r="AJ38" s="991">
        <v>0</v>
      </c>
      <c r="AK38" s="991">
        <v>0</v>
      </c>
      <c r="AL38" s="991"/>
      <c r="AM38" s="991"/>
      <c r="AN38" s="916">
        <v>0</v>
      </c>
      <c r="AO38" s="916">
        <v>0</v>
      </c>
      <c r="AP38" s="916">
        <v>0</v>
      </c>
      <c r="AQ38" s="916"/>
      <c r="AR38" s="991"/>
      <c r="AS38" s="991"/>
      <c r="AT38" s="991"/>
      <c r="AU38" s="991"/>
      <c r="AV38" s="991"/>
      <c r="AW38" s="991"/>
      <c r="AX38" s="991"/>
      <c r="AY38" s="991"/>
      <c r="AZ38" s="991"/>
      <c r="BA38" s="991"/>
      <c r="BB38" s="991"/>
      <c r="BC38" s="991"/>
      <c r="BD38" s="916"/>
      <c r="BE38" s="916"/>
      <c r="BF38" s="916"/>
      <c r="BG38" s="991"/>
      <c r="BH38" s="991"/>
      <c r="BI38" s="991"/>
      <c r="BJ38" s="991"/>
      <c r="BK38" s="991"/>
      <c r="BL38" s="991"/>
      <c r="BM38" s="991"/>
      <c r="BN38" s="991"/>
      <c r="BO38" s="991"/>
      <c r="BP38" s="991"/>
      <c r="BQ38" s="991"/>
      <c r="BR38" s="991"/>
      <c r="BS38" s="991"/>
      <c r="BT38" s="991"/>
      <c r="BU38" s="991"/>
      <c r="BV38" s="993"/>
      <c r="BW38" s="993"/>
      <c r="BX38" s="993"/>
      <c r="BY38" s="993"/>
      <c r="BZ38" s="993"/>
      <c r="CA38" s="993"/>
      <c r="CB38" s="993"/>
      <c r="CC38" s="993"/>
      <c r="CD38" s="993"/>
      <c r="CE38" s="993"/>
      <c r="CF38" s="993"/>
      <c r="CG38" s="993"/>
      <c r="CH38" s="993"/>
      <c r="CI38" s="1181"/>
      <c r="CJ38" s="1181"/>
      <c r="CK38" s="1173"/>
      <c r="CL38" s="1173"/>
      <c r="CM38" s="1173"/>
      <c r="CN38" s="1173"/>
      <c r="CO38" s="1173"/>
      <c r="CP38" s="1173"/>
      <c r="CQ38" s="1173"/>
      <c r="CR38" s="1173"/>
      <c r="CS38" s="1173"/>
      <c r="CT38" s="1173"/>
      <c r="CU38" s="1173"/>
      <c r="CV38" s="1173"/>
      <c r="CW38" s="1173"/>
      <c r="CX38" s="1173"/>
      <c r="CY38" s="1173"/>
      <c r="CZ38" s="1008"/>
      <c r="DA38" s="1173"/>
      <c r="DB38" s="993"/>
      <c r="DC38" s="993"/>
      <c r="DD38" s="993"/>
      <c r="DE38" s="993"/>
      <c r="DF38" s="993"/>
      <c r="DG38" s="993"/>
      <c r="DH38" s="993"/>
      <c r="DI38" s="993"/>
      <c r="DJ38" s="993"/>
      <c r="DK38" s="993"/>
      <c r="DL38" s="993"/>
      <c r="DM38" s="993"/>
      <c r="DN38" s="993"/>
      <c r="DO38" s="1173"/>
      <c r="DP38" s="1173"/>
      <c r="DQ38" s="1173"/>
      <c r="DR38" s="1173"/>
      <c r="DS38" s="1173"/>
      <c r="DT38" s="1173"/>
      <c r="DU38" s="1173"/>
      <c r="DV38" s="1173"/>
      <c r="DW38" s="1173"/>
      <c r="DX38" s="1173"/>
      <c r="DY38" s="920"/>
      <c r="DZ38" s="920"/>
      <c r="EA38" s="1173"/>
      <c r="EB38" s="1173"/>
      <c r="EC38" s="1173"/>
      <c r="ED38" s="962"/>
      <c r="EE38" s="962"/>
      <c r="EF38" s="962"/>
      <c r="EG38" s="962"/>
      <c r="EH38" s="962"/>
      <c r="EI38" s="962"/>
      <c r="EJ38" s="962"/>
      <c r="EK38" s="962"/>
      <c r="EL38" s="962"/>
      <c r="EM38" s="962"/>
      <c r="EN38" s="962"/>
      <c r="EO38" s="962"/>
      <c r="EP38" s="962"/>
      <c r="EQ38" s="962"/>
      <c r="ER38" s="962"/>
      <c r="ES38" s="962"/>
      <c r="ET38" s="962"/>
      <c r="EU38" s="962"/>
      <c r="EV38" s="962"/>
      <c r="EW38" s="1121"/>
      <c r="EX38" s="1158"/>
      <c r="EY38" s="1158"/>
      <c r="EZ38" s="1158"/>
      <c r="FA38" s="1158"/>
      <c r="FB38" s="1158"/>
      <c r="FC38" s="1158"/>
      <c r="FD38" s="1158"/>
      <c r="FE38" s="1158"/>
      <c r="FF38" s="962"/>
      <c r="FG38" s="962"/>
      <c r="FH38" s="993"/>
      <c r="FI38" s="993"/>
      <c r="FJ38" s="993"/>
      <c r="FK38" s="993"/>
      <c r="FL38" s="993"/>
      <c r="FM38" s="993"/>
      <c r="FN38" s="993"/>
      <c r="FO38" s="993"/>
      <c r="FP38" s="993"/>
      <c r="FQ38" s="993"/>
      <c r="FR38" s="993"/>
      <c r="FS38" s="993"/>
      <c r="FT38" s="993"/>
      <c r="FU38" s="993"/>
      <c r="FV38" s="993"/>
      <c r="FW38" s="993"/>
      <c r="FX38" s="993"/>
      <c r="FY38" s="993"/>
      <c r="FZ38" s="993"/>
      <c r="GA38" s="993"/>
      <c r="GB38" s="993"/>
      <c r="GC38" s="993"/>
      <c r="GD38" s="993"/>
      <c r="GE38" s="993"/>
      <c r="GF38" s="993"/>
      <c r="GG38" s="993"/>
      <c r="GH38" s="993"/>
      <c r="GI38" s="993"/>
      <c r="GJ38" s="993"/>
      <c r="GK38" s="993"/>
      <c r="GL38" s="993"/>
      <c r="GM38" s="993"/>
      <c r="GN38" s="993"/>
      <c r="GO38" s="993"/>
      <c r="GP38" s="993"/>
      <c r="GQ38" s="993"/>
      <c r="GR38" s="993"/>
      <c r="GS38" s="993"/>
      <c r="GT38" s="993"/>
      <c r="GU38" s="928"/>
      <c r="GV38" s="928"/>
      <c r="GW38" s="928"/>
      <c r="GX38" s="993"/>
      <c r="GY38" s="993"/>
      <c r="GZ38" s="993"/>
      <c r="HA38" s="993"/>
      <c r="HB38" s="993"/>
      <c r="HC38" s="993"/>
      <c r="HD38" s="993"/>
      <c r="HE38" s="993"/>
      <c r="HF38" s="993"/>
      <c r="HG38" s="993"/>
      <c r="HH38" s="993"/>
      <c r="HI38" s="993"/>
      <c r="HJ38" s="993"/>
      <c r="HK38" s="993"/>
      <c r="HL38" s="993"/>
      <c r="HM38" s="993"/>
      <c r="HN38" s="993"/>
      <c r="HO38" s="993"/>
      <c r="HP38" s="1002"/>
      <c r="HQ38" s="1002"/>
      <c r="HR38" s="1002"/>
      <c r="HS38" s="1002"/>
      <c r="HT38" s="1002"/>
      <c r="HU38" s="1002"/>
      <c r="HV38" s="1002"/>
      <c r="HW38" s="1002"/>
      <c r="HX38" s="1002"/>
      <c r="HY38" s="1157"/>
      <c r="HZ38" s="1157"/>
      <c r="IA38" s="1157"/>
      <c r="IB38" s="1002"/>
      <c r="IC38" s="1002"/>
      <c r="ID38" s="1002"/>
      <c r="IE38" s="1002"/>
      <c r="IF38" s="1002"/>
      <c r="IG38" s="1002"/>
      <c r="IH38" s="1002"/>
      <c r="II38" s="1002"/>
      <c r="IJ38" s="1002"/>
      <c r="IK38" s="1002"/>
      <c r="IL38" s="1002"/>
      <c r="IM38" s="1002"/>
      <c r="IN38" s="1002"/>
      <c r="IO38" s="1002"/>
      <c r="IP38" s="1002"/>
      <c r="IQ38" s="1002"/>
      <c r="IR38" s="1002"/>
      <c r="IS38" s="1002"/>
      <c r="IT38" s="1002"/>
      <c r="IU38" s="1002"/>
      <c r="IV38" s="1001"/>
      <c r="IW38" s="1001"/>
      <c r="IX38" s="1001"/>
      <c r="IY38" s="1002"/>
      <c r="IZ38" s="1002"/>
      <c r="JA38" s="1002"/>
      <c r="JB38" s="1002"/>
      <c r="JC38" s="1002"/>
      <c r="JD38" s="1002"/>
      <c r="JE38" s="1002"/>
      <c r="JF38" s="1002"/>
      <c r="JG38" s="1002"/>
      <c r="JH38" s="1002"/>
      <c r="JI38" s="1002"/>
      <c r="JJ38" s="1002"/>
      <c r="JK38" s="1002"/>
      <c r="JL38" s="1002"/>
      <c r="JM38" s="1002"/>
      <c r="JN38" s="1002"/>
      <c r="JO38" s="1002"/>
      <c r="JP38" s="1002"/>
      <c r="JQ38" s="1002"/>
      <c r="JR38" s="1002"/>
      <c r="JS38" s="1002"/>
      <c r="JT38" s="1002"/>
      <c r="JU38" s="986"/>
      <c r="JV38" s="1002"/>
      <c r="JW38" s="1002"/>
      <c r="JX38" s="1002"/>
      <c r="JY38" s="1002"/>
      <c r="JZ38" s="1002"/>
      <c r="KA38" s="1002"/>
      <c r="KB38" s="1002"/>
      <c r="KC38" s="1002"/>
      <c r="KD38" s="1002"/>
      <c r="KE38" s="1002"/>
      <c r="KF38" s="1002"/>
      <c r="KG38" s="1002"/>
      <c r="KH38" s="1002"/>
      <c r="KI38" s="1002"/>
      <c r="KJ38" s="1002"/>
      <c r="KK38" s="1002"/>
      <c r="KL38" s="1002"/>
      <c r="KM38" s="1002"/>
      <c r="KN38" s="1002"/>
      <c r="KO38" s="1001"/>
      <c r="KP38" s="1001"/>
      <c r="KQ38" s="1001"/>
      <c r="KR38" s="1002"/>
      <c r="KS38" s="1002"/>
      <c r="KT38" s="1002"/>
      <c r="KU38" s="1002"/>
      <c r="KV38" s="1002"/>
      <c r="KW38" s="1002"/>
      <c r="KX38" s="1002"/>
      <c r="KY38" s="1002"/>
      <c r="KZ38" s="1002"/>
      <c r="LA38" s="1002"/>
      <c r="LB38" s="1002"/>
      <c r="LC38" s="1173"/>
      <c r="LD38" s="1173"/>
      <c r="LE38" s="1173"/>
      <c r="LF38" s="1173"/>
      <c r="LG38" s="1173"/>
      <c r="LH38" s="1173"/>
      <c r="LI38" s="1173"/>
      <c r="LJ38" s="1173"/>
      <c r="LK38" s="991"/>
      <c r="LL38" s="992"/>
      <c r="LM38" s="945"/>
      <c r="LN38" s="945"/>
      <c r="LO38" s="991"/>
      <c r="LP38" s="991"/>
      <c r="LQ38" s="991"/>
      <c r="LR38" s="991"/>
      <c r="LS38" s="1002"/>
      <c r="LT38" s="1173"/>
      <c r="LU38" s="1173"/>
      <c r="LV38" s="1173"/>
      <c r="LW38" s="1173"/>
      <c r="LX38" s="1173"/>
      <c r="LY38" s="1173"/>
      <c r="LZ38" s="1173"/>
      <c r="MA38" s="1173"/>
      <c r="MB38" s="991"/>
      <c r="MC38" s="992"/>
      <c r="MD38" s="945"/>
      <c r="ME38" s="945"/>
      <c r="MF38" s="991"/>
      <c r="MG38" s="991"/>
      <c r="MH38" s="991"/>
      <c r="MI38" s="991"/>
    </row>
    <row r="39" spans="1:347" s="990" customFormat="1" ht="121.5" customHeight="1" x14ac:dyDescent="0.2">
      <c r="A39" s="953" t="s">
        <v>1279</v>
      </c>
      <c r="B39" s="832">
        <v>36</v>
      </c>
      <c r="C39" s="941" t="s">
        <v>1021</v>
      </c>
      <c r="D39" s="1078" t="s">
        <v>1020</v>
      </c>
      <c r="E39" s="941" t="s">
        <v>1278</v>
      </c>
      <c r="F39" s="1128" t="s">
        <v>1277</v>
      </c>
      <c r="G39" s="925"/>
      <c r="H39" s="1160" t="s">
        <v>1276</v>
      </c>
      <c r="I39" s="917" t="s">
        <v>914</v>
      </c>
      <c r="J39" s="1160" t="s">
        <v>1242</v>
      </c>
      <c r="K39" s="917" t="s">
        <v>896</v>
      </c>
      <c r="L39" s="1159" t="s">
        <v>1275</v>
      </c>
      <c r="M39" s="1013" t="s">
        <v>1259</v>
      </c>
      <c r="N39" s="1005" t="s">
        <v>1274</v>
      </c>
      <c r="O39" s="1005" t="s">
        <v>1273</v>
      </c>
      <c r="P39" s="1037" t="s">
        <v>1273</v>
      </c>
      <c r="Q39" s="1011" t="s">
        <v>1272</v>
      </c>
      <c r="R39" s="1011" t="s">
        <v>1272</v>
      </c>
      <c r="S39" s="1011" t="s">
        <v>1271</v>
      </c>
      <c r="T39" s="1011" t="s">
        <v>1271</v>
      </c>
      <c r="U39" s="1010" t="s">
        <v>1271</v>
      </c>
      <c r="V39" s="1010" t="s">
        <v>1271</v>
      </c>
      <c r="W39" s="1010" t="s">
        <v>1271</v>
      </c>
      <c r="X39" s="1010" t="s">
        <v>1270</v>
      </c>
      <c r="Y39" s="910"/>
      <c r="Z39" s="910"/>
      <c r="AA39" s="916" t="s">
        <v>1269</v>
      </c>
      <c r="AB39" s="917" t="s">
        <v>1268</v>
      </c>
      <c r="AC39" s="917" t="s">
        <v>1268</v>
      </c>
      <c r="AD39" s="917" t="s">
        <v>1268</v>
      </c>
      <c r="AE39" s="917" t="s">
        <v>1268</v>
      </c>
      <c r="AF39" s="917" t="s">
        <v>1268</v>
      </c>
      <c r="AG39" s="917" t="s">
        <v>1268</v>
      </c>
      <c r="AH39" s="917" t="s">
        <v>1267</v>
      </c>
      <c r="AI39" s="917" t="s">
        <v>1267</v>
      </c>
      <c r="AJ39" s="917" t="s">
        <v>1267</v>
      </c>
      <c r="AK39" s="917" t="s">
        <v>1267</v>
      </c>
      <c r="AL39" s="917" t="s">
        <v>1267</v>
      </c>
      <c r="AM39" s="917" t="s">
        <v>1266</v>
      </c>
      <c r="AN39" s="916" t="s">
        <v>1266</v>
      </c>
      <c r="AO39" s="916" t="s">
        <v>1266</v>
      </c>
      <c r="AP39" s="916" t="s">
        <v>1266</v>
      </c>
      <c r="AQ39" s="916"/>
      <c r="AR39" s="917"/>
      <c r="AS39" s="917"/>
      <c r="AT39" s="917"/>
      <c r="AU39" s="917"/>
      <c r="AV39" s="917"/>
      <c r="AW39" s="917"/>
      <c r="AX39" s="917"/>
      <c r="AY39" s="917"/>
      <c r="AZ39" s="917"/>
      <c r="BA39" s="917"/>
      <c r="BB39" s="917"/>
      <c r="BC39" s="917"/>
      <c r="BD39" s="916"/>
      <c r="BE39" s="916"/>
      <c r="BF39" s="916"/>
      <c r="BG39" s="917"/>
      <c r="BH39" s="917"/>
      <c r="BI39" s="917"/>
      <c r="BJ39" s="917"/>
      <c r="BK39" s="917"/>
      <c r="BL39" s="917"/>
      <c r="BM39" s="917"/>
      <c r="BN39" s="917"/>
      <c r="BO39" s="917"/>
      <c r="BP39" s="917"/>
      <c r="BQ39" s="917"/>
      <c r="BR39" s="917"/>
      <c r="BS39" s="917"/>
      <c r="BT39" s="917"/>
      <c r="BU39" s="917"/>
      <c r="BV39" s="928"/>
      <c r="BW39" s="928"/>
      <c r="BX39" s="928"/>
      <c r="BY39" s="928"/>
      <c r="BZ39" s="928"/>
      <c r="CA39" s="928"/>
      <c r="CB39" s="928"/>
      <c r="CC39" s="928"/>
      <c r="CD39" s="928"/>
      <c r="CE39" s="928"/>
      <c r="CF39" s="928"/>
      <c r="CG39" s="928"/>
      <c r="CH39" s="916"/>
      <c r="CI39" s="916"/>
      <c r="CJ39" s="916"/>
      <c r="CK39" s="928"/>
      <c r="CL39" s="928"/>
      <c r="CM39" s="928"/>
      <c r="CN39" s="928"/>
      <c r="CO39" s="928"/>
      <c r="CP39" s="928"/>
      <c r="CQ39" s="928"/>
      <c r="CR39" s="928"/>
      <c r="CS39" s="928"/>
      <c r="CT39" s="928"/>
      <c r="CU39" s="928"/>
      <c r="CV39" s="928"/>
      <c r="CW39" s="928"/>
      <c r="CX39" s="928"/>
      <c r="CY39" s="928"/>
      <c r="CZ39" s="991"/>
      <c r="DA39" s="993"/>
      <c r="DB39" s="993"/>
      <c r="DC39" s="993"/>
      <c r="DD39" s="993"/>
      <c r="DE39" s="993"/>
      <c r="DF39" s="993"/>
      <c r="DG39" s="993"/>
      <c r="DH39" s="993"/>
      <c r="DI39" s="993"/>
      <c r="DJ39" s="993"/>
      <c r="DK39" s="993"/>
      <c r="DL39" s="993"/>
      <c r="DM39" s="993"/>
      <c r="DN39" s="993"/>
      <c r="DO39" s="928"/>
      <c r="DP39" s="928"/>
      <c r="DQ39" s="928"/>
      <c r="DR39" s="928"/>
      <c r="DS39" s="928"/>
      <c r="DT39" s="928"/>
      <c r="DU39" s="928"/>
      <c r="DV39" s="928"/>
      <c r="DW39" s="928"/>
      <c r="DX39" s="928"/>
      <c r="DY39" s="928"/>
      <c r="DZ39" s="928"/>
      <c r="EA39" s="928"/>
      <c r="EB39" s="928"/>
      <c r="EC39" s="928"/>
      <c r="ED39" s="993"/>
      <c r="EE39" s="993"/>
      <c r="EF39" s="993"/>
      <c r="EG39" s="993"/>
      <c r="EH39" s="993"/>
      <c r="EI39" s="993"/>
      <c r="EJ39" s="993"/>
      <c r="EK39" s="993"/>
      <c r="EL39" s="993"/>
      <c r="EM39" s="993"/>
      <c r="EN39" s="993"/>
      <c r="EO39" s="993"/>
      <c r="EP39" s="962"/>
      <c r="EQ39" s="928"/>
      <c r="ER39" s="928"/>
      <c r="ES39" s="993"/>
      <c r="ET39" s="993"/>
      <c r="EU39" s="993"/>
      <c r="EV39" s="993"/>
      <c r="EW39" s="1180"/>
      <c r="EX39" s="1179"/>
      <c r="EY39" s="1179"/>
      <c r="EZ39" s="1179"/>
      <c r="FA39" s="1179"/>
      <c r="FB39" s="1179"/>
      <c r="FC39" s="993"/>
      <c r="FD39" s="993"/>
      <c r="FE39" s="993"/>
      <c r="FF39" s="917"/>
      <c r="FG39" s="917"/>
      <c r="FH39" s="928"/>
      <c r="FI39" s="928"/>
      <c r="FJ39" s="928"/>
      <c r="FK39" s="928"/>
      <c r="FL39" s="928"/>
      <c r="FM39" s="928"/>
      <c r="FN39" s="928"/>
      <c r="FO39" s="928"/>
      <c r="FP39" s="928"/>
      <c r="FQ39" s="928"/>
      <c r="FR39" s="928"/>
      <c r="FS39" s="928"/>
      <c r="FT39" s="928"/>
      <c r="FU39" s="928"/>
      <c r="FV39" s="928"/>
      <c r="FW39" s="928"/>
      <c r="FX39" s="928"/>
      <c r="FY39" s="928"/>
      <c r="FZ39" s="928"/>
      <c r="GA39" s="928"/>
      <c r="GB39" s="928"/>
      <c r="GC39" s="928"/>
      <c r="GD39" s="928"/>
      <c r="GE39" s="928"/>
      <c r="GF39" s="928"/>
      <c r="GG39" s="928"/>
      <c r="GH39" s="928"/>
      <c r="GI39" s="928"/>
      <c r="GJ39" s="928"/>
      <c r="GK39" s="928"/>
      <c r="GL39" s="928"/>
      <c r="GM39" s="928"/>
      <c r="GN39" s="928"/>
      <c r="GO39" s="928"/>
      <c r="GP39" s="928"/>
      <c r="GQ39" s="928"/>
      <c r="GR39" s="928"/>
      <c r="GS39" s="928"/>
      <c r="GT39" s="928"/>
      <c r="GU39" s="928"/>
      <c r="GV39" s="928"/>
      <c r="GW39" s="928"/>
      <c r="GX39" s="916"/>
      <c r="GY39" s="910"/>
      <c r="GZ39" s="910"/>
      <c r="HA39" s="928"/>
      <c r="HB39" s="928"/>
      <c r="HC39" s="928"/>
      <c r="HD39" s="928"/>
      <c r="HE39" s="928"/>
      <c r="HF39" s="928"/>
      <c r="HG39" s="928"/>
      <c r="HH39" s="928"/>
      <c r="HI39" s="928"/>
      <c r="HJ39" s="928"/>
      <c r="HK39" s="928"/>
      <c r="HL39" s="928"/>
      <c r="HM39" s="928"/>
      <c r="HN39" s="928"/>
      <c r="HO39" s="928"/>
      <c r="HP39" s="928"/>
      <c r="HQ39" s="928"/>
      <c r="HR39" s="928"/>
      <c r="HS39" s="928"/>
      <c r="HT39" s="928"/>
      <c r="HU39" s="928"/>
      <c r="HV39" s="928"/>
      <c r="HW39" s="928"/>
      <c r="HX39" s="928"/>
      <c r="HY39" s="1044"/>
      <c r="HZ39" s="1000"/>
      <c r="IA39" s="1000"/>
      <c r="IB39" s="928"/>
      <c r="IC39" s="928"/>
      <c r="ID39" s="928"/>
      <c r="IE39" s="928"/>
      <c r="IF39" s="928"/>
      <c r="IG39" s="1150"/>
      <c r="IH39" s="1150"/>
      <c r="II39" s="1150"/>
      <c r="IJ39" s="1150"/>
      <c r="IK39" s="1150"/>
      <c r="IL39" s="1150"/>
      <c r="IM39" s="1150"/>
      <c r="IN39" s="928"/>
      <c r="IO39" s="928"/>
      <c r="IP39" s="928"/>
      <c r="IQ39" s="1150"/>
      <c r="IR39" s="1150"/>
      <c r="IS39" s="1150"/>
      <c r="IT39" s="928"/>
      <c r="IU39" s="928"/>
      <c r="IV39" s="1150"/>
      <c r="IW39" s="1150"/>
      <c r="IX39" s="1150"/>
      <c r="IY39" s="1150"/>
      <c r="IZ39" s="1150"/>
      <c r="JA39" s="1150"/>
      <c r="JB39" s="1150"/>
      <c r="JC39" s="1150"/>
      <c r="JD39" s="1150"/>
      <c r="JE39" s="1150"/>
      <c r="JF39" s="1150"/>
      <c r="JG39" s="917"/>
      <c r="JH39" s="917"/>
      <c r="JI39" s="928"/>
      <c r="JJ39" s="928"/>
      <c r="JK39" s="928"/>
      <c r="JL39" s="928"/>
      <c r="JM39" s="928"/>
      <c r="JN39" s="928"/>
      <c r="JO39" s="928"/>
      <c r="JP39" s="928"/>
      <c r="JQ39" s="928"/>
      <c r="JR39" s="928"/>
      <c r="JS39" s="928"/>
      <c r="JT39" s="928"/>
      <c r="JU39" s="962"/>
      <c r="JV39" s="1133"/>
      <c r="JW39" s="1133"/>
      <c r="JX39" s="928"/>
      <c r="JY39" s="928"/>
      <c r="JZ39" s="928"/>
      <c r="KA39" s="928"/>
      <c r="KB39" s="928"/>
      <c r="KC39" s="928"/>
      <c r="KD39" s="928"/>
      <c r="KE39" s="928"/>
      <c r="KF39" s="928"/>
      <c r="KG39" s="928"/>
      <c r="KH39" s="928"/>
      <c r="KI39" s="928"/>
      <c r="KJ39" s="928"/>
      <c r="KK39" s="928"/>
      <c r="KL39" s="928"/>
      <c r="KM39" s="928"/>
      <c r="KN39" s="928"/>
      <c r="KO39" s="928"/>
      <c r="KP39" s="928"/>
      <c r="KQ39" s="928"/>
      <c r="KR39" s="928"/>
      <c r="KS39" s="928"/>
      <c r="KT39" s="928"/>
      <c r="KU39" s="928"/>
      <c r="KV39" s="928"/>
      <c r="KW39" s="928"/>
      <c r="KX39" s="928"/>
      <c r="KY39" s="928"/>
      <c r="KZ39" s="928"/>
      <c r="LA39" s="928"/>
      <c r="LB39" s="928"/>
      <c r="LC39" s="1150"/>
      <c r="LD39" s="993"/>
      <c r="LE39" s="993"/>
      <c r="LF39" s="993"/>
      <c r="LG39" s="993"/>
      <c r="LH39" s="993"/>
      <c r="LI39" s="993"/>
      <c r="LJ39" s="993"/>
      <c r="LK39" s="993"/>
      <c r="LL39" s="1178"/>
      <c r="LM39" s="1178"/>
      <c r="LN39" s="1178"/>
      <c r="LO39" s="993"/>
      <c r="LP39" s="925"/>
      <c r="LQ39" s="925"/>
      <c r="LR39" s="917"/>
      <c r="LS39" s="928"/>
      <c r="LT39" s="1150"/>
      <c r="LU39" s="993"/>
      <c r="LV39" s="993"/>
      <c r="LW39" s="993"/>
      <c r="LX39" s="993"/>
      <c r="LY39" s="993"/>
      <c r="LZ39" s="993"/>
      <c r="MA39" s="993"/>
      <c r="MB39" s="993"/>
      <c r="MC39" s="1178"/>
      <c r="MD39" s="1178"/>
      <c r="ME39" s="1178"/>
      <c r="MF39" s="993"/>
      <c r="MG39" s="925"/>
      <c r="MH39" s="925"/>
      <c r="MI39" s="917"/>
    </row>
    <row r="40" spans="1:347" s="990" customFormat="1" ht="113.45" customHeight="1" x14ac:dyDescent="0.2">
      <c r="A40" s="953" t="s">
        <v>1265</v>
      </c>
      <c r="B40" s="832">
        <v>37</v>
      </c>
      <c r="C40" s="941" t="s">
        <v>1264</v>
      </c>
      <c r="D40" s="1078" t="s">
        <v>1263</v>
      </c>
      <c r="E40" s="941" t="s">
        <v>1262</v>
      </c>
      <c r="F40" s="910" t="s">
        <v>1261</v>
      </c>
      <c r="G40" s="1177"/>
      <c r="H40" s="1160" t="s">
        <v>915</v>
      </c>
      <c r="I40" s="917" t="s">
        <v>914</v>
      </c>
      <c r="J40" s="1160" t="s">
        <v>1242</v>
      </c>
      <c r="K40" s="917" t="s">
        <v>896</v>
      </c>
      <c r="L40" s="1159" t="s">
        <v>1260</v>
      </c>
      <c r="M40" s="1013" t="s">
        <v>1259</v>
      </c>
      <c r="N40" s="1159" t="s">
        <v>1258</v>
      </c>
      <c r="O40" s="1176" t="s">
        <v>1257</v>
      </c>
      <c r="P40" s="1037" t="s">
        <v>1256</v>
      </c>
      <c r="Q40" s="1011" t="s">
        <v>1256</v>
      </c>
      <c r="R40" s="1011" t="s">
        <v>1256</v>
      </c>
      <c r="S40" s="1011" t="s">
        <v>1256</v>
      </c>
      <c r="T40" s="1011" t="s">
        <v>1256</v>
      </c>
      <c r="U40" s="1010" t="s">
        <v>1256</v>
      </c>
      <c r="V40" s="1010" t="s">
        <v>1256</v>
      </c>
      <c r="W40" s="1010" t="s">
        <v>1256</v>
      </c>
      <c r="X40" s="1010" t="s">
        <v>1256</v>
      </c>
      <c r="Y40" s="910" t="s">
        <v>1256</v>
      </c>
      <c r="Z40" s="910"/>
      <c r="AA40" s="910" t="s">
        <v>1255</v>
      </c>
      <c r="AB40" s="917">
        <v>0</v>
      </c>
      <c r="AC40" s="917" t="s">
        <v>1254</v>
      </c>
      <c r="AD40" s="917" t="s">
        <v>1254</v>
      </c>
      <c r="AE40" s="917" t="s">
        <v>1254</v>
      </c>
      <c r="AF40" s="917" t="s">
        <v>1253</v>
      </c>
      <c r="AG40" s="917" t="s">
        <v>1253</v>
      </c>
      <c r="AH40" s="917" t="s">
        <v>1253</v>
      </c>
      <c r="AI40" s="917" t="s">
        <v>1253</v>
      </c>
      <c r="AJ40" s="917" t="s">
        <v>1253</v>
      </c>
      <c r="AK40" s="917" t="s">
        <v>1253</v>
      </c>
      <c r="AL40" s="917" t="s">
        <v>1253</v>
      </c>
      <c r="AM40" s="917" t="s">
        <v>1253</v>
      </c>
      <c r="AN40" s="916" t="s">
        <v>1253</v>
      </c>
      <c r="AO40" s="916" t="s">
        <v>1253</v>
      </c>
      <c r="AP40" s="916" t="s">
        <v>1253</v>
      </c>
      <c r="AQ40" s="916"/>
      <c r="AR40" s="917"/>
      <c r="AS40" s="917"/>
      <c r="AT40" s="917"/>
      <c r="AU40" s="917"/>
      <c r="AV40" s="917"/>
      <c r="AW40" s="917"/>
      <c r="AX40" s="917"/>
      <c r="AY40" s="917"/>
      <c r="AZ40" s="917"/>
      <c r="BA40" s="917"/>
      <c r="BB40" s="917"/>
      <c r="BC40" s="917"/>
      <c r="BD40" s="916"/>
      <c r="BE40" s="916"/>
      <c r="BF40" s="916"/>
      <c r="BG40" s="917"/>
      <c r="BH40" s="917"/>
      <c r="BI40" s="917"/>
      <c r="BJ40" s="917"/>
      <c r="BK40" s="917"/>
      <c r="BL40" s="917"/>
      <c r="BM40" s="917"/>
      <c r="BN40" s="917"/>
      <c r="BO40" s="917"/>
      <c r="BP40" s="917"/>
      <c r="BQ40" s="917"/>
      <c r="BR40" s="917"/>
      <c r="BS40" s="917"/>
      <c r="BT40" s="917"/>
      <c r="BU40" s="917"/>
      <c r="BV40" s="1175"/>
      <c r="BW40" s="1174"/>
      <c r="BX40" s="917"/>
      <c r="BY40" s="917"/>
      <c r="BZ40" s="917"/>
      <c r="CA40" s="917"/>
      <c r="CB40" s="917"/>
      <c r="CC40" s="917"/>
      <c r="CD40" s="917"/>
      <c r="CE40" s="917"/>
      <c r="CF40" s="917"/>
      <c r="CG40" s="917"/>
      <c r="CH40" s="917"/>
      <c r="CI40" s="917"/>
      <c r="CJ40" s="917"/>
      <c r="CK40" s="1173"/>
      <c r="CL40" s="925"/>
      <c r="CM40" s="925"/>
      <c r="CN40" s="925"/>
      <c r="CO40" s="925"/>
      <c r="CP40" s="925"/>
      <c r="CQ40" s="925"/>
      <c r="CR40" s="925"/>
      <c r="CS40" s="925"/>
      <c r="CT40" s="925"/>
      <c r="CU40" s="925"/>
      <c r="CV40" s="925"/>
      <c r="CW40" s="925"/>
      <c r="CX40" s="917"/>
      <c r="CY40" s="925"/>
      <c r="CZ40" s="1008"/>
      <c r="DA40" s="925"/>
      <c r="DB40" s="925"/>
      <c r="DC40" s="925"/>
      <c r="DD40" s="917"/>
      <c r="DE40" s="917"/>
      <c r="DF40" s="917"/>
      <c r="DG40" s="917"/>
      <c r="DH40" s="917"/>
      <c r="DI40" s="917"/>
      <c r="DJ40" s="917"/>
      <c r="DK40" s="917"/>
      <c r="DL40" s="917"/>
      <c r="DM40" s="917"/>
      <c r="DN40" s="917"/>
      <c r="DO40" s="1173"/>
      <c r="DP40" s="917"/>
      <c r="DQ40" s="917"/>
      <c r="DR40" s="917"/>
      <c r="DS40" s="917"/>
      <c r="DT40" s="917"/>
      <c r="DU40" s="917"/>
      <c r="DV40" s="917"/>
      <c r="DW40" s="917"/>
      <c r="DX40" s="917"/>
      <c r="DY40" s="917"/>
      <c r="DZ40" s="917"/>
      <c r="EA40" s="917"/>
      <c r="EB40" s="917"/>
      <c r="EC40" s="917"/>
      <c r="ED40" s="993"/>
      <c r="EE40" s="925"/>
      <c r="EF40" s="925"/>
      <c r="EG40" s="925"/>
      <c r="EH40" s="993"/>
      <c r="EI40" s="993"/>
      <c r="EJ40" s="993"/>
      <c r="EK40" s="993"/>
      <c r="EL40" s="993"/>
      <c r="EM40" s="993"/>
      <c r="EN40" s="993"/>
      <c r="EO40" s="993"/>
      <c r="EP40" s="962"/>
      <c r="EQ40" s="962"/>
      <c r="ER40" s="962"/>
      <c r="ES40" s="993"/>
      <c r="ET40" s="1172"/>
      <c r="EU40" s="1171"/>
      <c r="EV40" s="1171"/>
      <c r="EW40" s="944"/>
      <c r="EX40" s="1006"/>
      <c r="EY40" s="1006"/>
      <c r="EZ40" s="1006"/>
      <c r="FA40" s="1006"/>
      <c r="FB40" s="1006"/>
      <c r="FC40" s="993"/>
      <c r="FD40" s="993"/>
      <c r="FE40" s="993"/>
      <c r="FF40" s="962"/>
      <c r="FG40" s="962"/>
      <c r="FH40" s="993"/>
      <c r="FI40" s="925"/>
      <c r="FJ40" s="925"/>
      <c r="FK40" s="925"/>
      <c r="FL40" s="925"/>
      <c r="FM40" s="925"/>
      <c r="FN40" s="925"/>
      <c r="FO40" s="925"/>
      <c r="FP40" s="925"/>
      <c r="FQ40" s="925"/>
      <c r="FR40" s="925"/>
      <c r="FS40" s="925"/>
      <c r="FT40" s="916"/>
      <c r="FU40" s="916"/>
      <c r="FV40" s="916"/>
      <c r="FW40" s="993"/>
      <c r="FX40" s="925"/>
      <c r="FY40" s="925"/>
      <c r="FZ40" s="925"/>
      <c r="GA40" s="925"/>
      <c r="GB40" s="925"/>
      <c r="GC40" s="925"/>
      <c r="GD40" s="925"/>
      <c r="GE40" s="925"/>
      <c r="GF40" s="925"/>
      <c r="GG40" s="925"/>
      <c r="GH40" s="925"/>
      <c r="GI40" s="916"/>
      <c r="GJ40" s="916"/>
      <c r="GK40" s="916"/>
      <c r="GL40" s="993"/>
      <c r="GM40" s="925"/>
      <c r="GN40" s="925"/>
      <c r="GO40" s="925"/>
      <c r="GP40" s="925"/>
      <c r="GQ40" s="925"/>
      <c r="GR40" s="925"/>
      <c r="GS40" s="925"/>
      <c r="GT40" s="925"/>
      <c r="GU40" s="925"/>
      <c r="GV40" s="925"/>
      <c r="GW40" s="925"/>
      <c r="GX40" s="916"/>
      <c r="GY40" s="916"/>
      <c r="GZ40" s="916"/>
      <c r="HA40" s="993"/>
      <c r="HB40" s="917"/>
      <c r="HC40" s="925"/>
      <c r="HD40" s="925"/>
      <c r="HE40" s="925"/>
      <c r="HF40" s="925"/>
      <c r="HG40" s="925"/>
      <c r="HH40" s="925"/>
      <c r="HI40" s="925"/>
      <c r="HJ40" s="925"/>
      <c r="HK40" s="925"/>
      <c r="HL40" s="925"/>
      <c r="HM40" s="916"/>
      <c r="HN40" s="916"/>
      <c r="HO40" s="916"/>
      <c r="HP40" s="1002"/>
      <c r="HQ40" s="1002"/>
      <c r="HR40" s="1002"/>
      <c r="HS40" s="1002"/>
      <c r="HT40" s="1002"/>
      <c r="HU40" s="1002"/>
      <c r="HV40" s="1002"/>
      <c r="HW40" s="1002"/>
      <c r="HX40" s="1002"/>
      <c r="HY40" s="1157"/>
      <c r="HZ40" s="1000"/>
      <c r="IA40" s="1000"/>
      <c r="IB40" s="1000"/>
      <c r="IC40" s="1000"/>
      <c r="ID40" s="1000"/>
      <c r="IE40" s="1002"/>
      <c r="IF40" s="1002"/>
      <c r="IG40" s="1002"/>
      <c r="IH40" s="1002"/>
      <c r="II40" s="1002"/>
      <c r="IJ40" s="1002"/>
      <c r="IK40" s="1002"/>
      <c r="IL40" s="1002"/>
      <c r="IM40" s="1002"/>
      <c r="IN40" s="1002"/>
      <c r="IO40" s="1002"/>
      <c r="IP40" s="1002"/>
      <c r="IQ40" s="1002"/>
      <c r="IR40" s="993"/>
      <c r="IS40" s="993"/>
      <c r="IT40" s="1002"/>
      <c r="IU40" s="1002"/>
      <c r="IV40" s="1002"/>
      <c r="IW40" s="1002"/>
      <c r="IX40" s="1002"/>
      <c r="IY40" s="1002"/>
      <c r="IZ40" s="1002"/>
      <c r="JA40" s="1002"/>
      <c r="JB40" s="1002"/>
      <c r="JC40" s="1002"/>
      <c r="JD40" s="1002"/>
      <c r="JE40" s="1002"/>
      <c r="JF40" s="1002"/>
      <c r="JG40" s="1002"/>
      <c r="JH40" s="1002"/>
      <c r="JI40" s="1002"/>
      <c r="JJ40" s="1002"/>
      <c r="JK40" s="1002"/>
      <c r="JL40" s="1002"/>
      <c r="JM40" s="1002"/>
      <c r="JN40" s="1002"/>
      <c r="JO40" s="1002"/>
      <c r="JP40" s="1002"/>
      <c r="JQ40" s="1002"/>
      <c r="JR40" s="1002"/>
      <c r="JS40" s="928"/>
      <c r="JT40" s="928"/>
      <c r="JU40" s="916"/>
      <c r="JV40" s="916"/>
      <c r="JW40" s="916"/>
      <c r="JX40" s="1002"/>
      <c r="JY40" s="1002"/>
      <c r="JZ40" s="1002"/>
      <c r="KA40" s="1002"/>
      <c r="KB40" s="1002"/>
      <c r="KC40" s="1002"/>
      <c r="KD40" s="1002"/>
      <c r="KE40" s="1002"/>
      <c r="KF40" s="1002"/>
      <c r="KG40" s="1002"/>
      <c r="KH40" s="1000"/>
      <c r="KI40" s="1000"/>
      <c r="KJ40" s="1000"/>
      <c r="KK40" s="1000"/>
      <c r="KL40" s="1000"/>
      <c r="KM40" s="1002"/>
      <c r="KN40" s="1002"/>
      <c r="KO40" s="1002"/>
      <c r="KP40" s="1002"/>
      <c r="KQ40" s="1002"/>
      <c r="KR40" s="1002"/>
      <c r="KS40" s="1002"/>
      <c r="KT40" s="1002"/>
      <c r="KU40" s="1002"/>
      <c r="KV40" s="1002"/>
      <c r="KW40" s="1002"/>
      <c r="KX40" s="1002"/>
      <c r="KY40" s="1002"/>
      <c r="KZ40" s="1002"/>
      <c r="LA40" s="1002"/>
      <c r="LB40" s="1002"/>
      <c r="LC40" s="993"/>
      <c r="LD40" s="925"/>
      <c r="LE40" s="925"/>
      <c r="LF40" s="925"/>
      <c r="LG40" s="925"/>
      <c r="LH40" s="925"/>
      <c r="LI40" s="925"/>
      <c r="LJ40" s="925"/>
      <c r="LK40" s="917"/>
      <c r="LL40" s="992"/>
      <c r="LM40" s="945"/>
      <c r="LN40" s="945"/>
      <c r="LO40" s="945"/>
      <c r="LP40" s="945"/>
      <c r="LQ40" s="945"/>
      <c r="LR40" s="945"/>
      <c r="LS40" s="1002"/>
      <c r="LT40" s="993"/>
      <c r="LU40" s="925"/>
      <c r="LV40" s="925"/>
      <c r="LW40" s="925"/>
      <c r="LX40" s="925"/>
      <c r="LY40" s="925"/>
      <c r="LZ40" s="925"/>
      <c r="MA40" s="925"/>
      <c r="MB40" s="917"/>
      <c r="MC40" s="992"/>
      <c r="MD40" s="945"/>
      <c r="ME40" s="945"/>
      <c r="MF40" s="945"/>
      <c r="MG40" s="945"/>
      <c r="MH40" s="945"/>
      <c r="MI40" s="945"/>
    </row>
    <row r="41" spans="1:347" s="960" customFormat="1" ht="43.5" customHeight="1" x14ac:dyDescent="0.2">
      <c r="A41" s="1079" t="s">
        <v>1252</v>
      </c>
      <c r="B41" s="952">
        <v>38</v>
      </c>
      <c r="C41" s="912"/>
      <c r="D41" s="913"/>
      <c r="E41" s="912" t="s">
        <v>1251</v>
      </c>
      <c r="F41" s="910" t="s">
        <v>1250</v>
      </c>
      <c r="G41" s="910" t="s">
        <v>1249</v>
      </c>
      <c r="H41" s="916" t="s">
        <v>1248</v>
      </c>
      <c r="I41" s="912" t="s">
        <v>926</v>
      </c>
      <c r="J41" s="1130" t="s">
        <v>913</v>
      </c>
      <c r="K41" s="916" t="s">
        <v>896</v>
      </c>
      <c r="L41" s="916">
        <v>1611.8</v>
      </c>
      <c r="M41" s="916" t="s">
        <v>1247</v>
      </c>
      <c r="N41" s="916">
        <v>1828.306</v>
      </c>
      <c r="O41" s="916">
        <v>1828.306</v>
      </c>
      <c r="P41" s="1060">
        <v>1980.306</v>
      </c>
      <c r="Q41" s="916">
        <v>1980.306</v>
      </c>
      <c r="R41" s="916">
        <v>1980.306</v>
      </c>
      <c r="S41" s="916">
        <v>1980.306</v>
      </c>
      <c r="T41" s="916">
        <v>1980.306</v>
      </c>
      <c r="U41" s="916">
        <v>1980.306</v>
      </c>
      <c r="V41" s="916">
        <v>1980.306</v>
      </c>
      <c r="W41" s="916">
        <v>1980.306</v>
      </c>
      <c r="X41" s="916">
        <v>1980.306</v>
      </c>
      <c r="Y41" s="916">
        <v>1980.306</v>
      </c>
      <c r="Z41" s="916"/>
      <c r="AA41" s="916">
        <v>1980.306</v>
      </c>
      <c r="AB41" s="916" t="s">
        <v>1246</v>
      </c>
      <c r="AC41" s="916" t="s">
        <v>1246</v>
      </c>
      <c r="AD41" s="916" t="s">
        <v>1246</v>
      </c>
      <c r="AE41" s="916" t="s">
        <v>1246</v>
      </c>
      <c r="AF41" s="916" t="s">
        <v>1246</v>
      </c>
      <c r="AG41" s="916" t="s">
        <v>1246</v>
      </c>
      <c r="AH41" s="916" t="s">
        <v>1246</v>
      </c>
      <c r="AI41" s="916" t="s">
        <v>1246</v>
      </c>
      <c r="AJ41" s="916" t="s">
        <v>1246</v>
      </c>
      <c r="AK41" s="916" t="s">
        <v>1246</v>
      </c>
      <c r="AL41" s="916"/>
      <c r="AM41" s="916"/>
      <c r="AN41" s="916" t="s">
        <v>1246</v>
      </c>
      <c r="AO41" s="916" t="s">
        <v>1246</v>
      </c>
      <c r="AP41" s="916" t="s">
        <v>1246</v>
      </c>
      <c r="AQ41" s="916"/>
      <c r="AR41" s="916"/>
      <c r="AS41" s="916"/>
      <c r="AT41" s="916"/>
      <c r="AU41" s="916"/>
      <c r="AV41" s="916"/>
      <c r="AW41" s="916"/>
      <c r="AX41" s="916"/>
      <c r="AY41" s="916"/>
      <c r="AZ41" s="916"/>
      <c r="BA41" s="916"/>
      <c r="BB41" s="916"/>
      <c r="BC41" s="916"/>
      <c r="BD41" s="916"/>
      <c r="BE41" s="916"/>
      <c r="BF41" s="916"/>
      <c r="BG41" s="916"/>
      <c r="BH41" s="916"/>
      <c r="BI41" s="916"/>
      <c r="BJ41" s="916"/>
      <c r="BK41" s="916"/>
      <c r="BL41" s="916"/>
      <c r="BM41" s="916"/>
      <c r="BN41" s="916"/>
      <c r="BO41" s="916"/>
      <c r="BP41" s="916"/>
      <c r="BQ41" s="916"/>
      <c r="BR41" s="916"/>
      <c r="BS41" s="916"/>
      <c r="BT41" s="916"/>
      <c r="BU41" s="916"/>
      <c r="BV41" s="1167"/>
      <c r="BW41" s="1167"/>
      <c r="BX41" s="1167"/>
      <c r="BY41" s="1167"/>
      <c r="BZ41" s="1167"/>
      <c r="CA41" s="1167"/>
      <c r="CB41" s="1167"/>
      <c r="CC41" s="1167"/>
      <c r="CD41" s="1167"/>
      <c r="CE41" s="1167"/>
      <c r="CF41" s="1167"/>
      <c r="CG41" s="1167"/>
      <c r="CH41" s="1167"/>
      <c r="CI41" s="1167"/>
      <c r="CJ41" s="1167"/>
      <c r="CK41" s="1167"/>
      <c r="CL41" s="1167"/>
      <c r="CM41" s="1167"/>
      <c r="CN41" s="1167"/>
      <c r="CO41" s="1167"/>
      <c r="CP41" s="1167"/>
      <c r="CQ41" s="1167"/>
      <c r="CR41" s="1167"/>
      <c r="CS41" s="1167"/>
      <c r="CT41" s="1167"/>
      <c r="CU41" s="1167"/>
      <c r="CV41" s="1167"/>
      <c r="CW41" s="1167"/>
      <c r="CX41" s="1167"/>
      <c r="CY41" s="1167"/>
      <c r="CZ41" s="1170"/>
      <c r="DA41" s="962"/>
      <c r="DB41" s="986"/>
      <c r="DC41" s="986"/>
      <c r="DD41" s="962"/>
      <c r="DE41" s="962"/>
      <c r="DF41" s="962"/>
      <c r="DG41" s="962"/>
      <c r="DH41" s="962"/>
      <c r="DI41" s="962"/>
      <c r="DJ41" s="962"/>
      <c r="DK41" s="962"/>
      <c r="DL41" s="962"/>
      <c r="DM41" s="962"/>
      <c r="DN41" s="962"/>
      <c r="DO41" s="955"/>
      <c r="DP41" s="955"/>
      <c r="DQ41" s="955"/>
      <c r="DR41" s="955"/>
      <c r="DS41" s="955"/>
      <c r="DT41" s="955"/>
      <c r="DU41" s="955"/>
      <c r="DV41" s="955"/>
      <c r="DW41" s="955"/>
      <c r="DX41" s="955"/>
      <c r="DY41" s="916"/>
      <c r="DZ41" s="916"/>
      <c r="EA41" s="955"/>
      <c r="EB41" s="955"/>
      <c r="EC41" s="955"/>
      <c r="ED41" s="962"/>
      <c r="EE41" s="962"/>
      <c r="EF41" s="962"/>
      <c r="EG41" s="962"/>
      <c r="EH41" s="962"/>
      <c r="EI41" s="962"/>
      <c r="EJ41" s="962"/>
      <c r="EK41" s="962"/>
      <c r="EL41" s="962"/>
      <c r="EM41" s="962"/>
      <c r="EN41" s="962"/>
      <c r="EO41" s="962"/>
      <c r="EP41" s="962"/>
      <c r="EQ41" s="962"/>
      <c r="ER41" s="962"/>
      <c r="ES41" s="962"/>
      <c r="ET41" s="962"/>
      <c r="EU41" s="962"/>
      <c r="EV41" s="962"/>
      <c r="EW41" s="1121"/>
      <c r="EX41" s="1169"/>
      <c r="EY41" s="1169"/>
      <c r="EZ41" s="1169"/>
      <c r="FA41" s="1169"/>
      <c r="FB41" s="1169"/>
      <c r="FC41" s="1169"/>
      <c r="FD41" s="1169"/>
      <c r="FE41" s="1081"/>
      <c r="FF41" s="1081"/>
      <c r="FG41" s="1081"/>
      <c r="FH41" s="1167"/>
      <c r="FI41" s="1167"/>
      <c r="FJ41" s="1167"/>
      <c r="FK41" s="1167"/>
      <c r="FL41" s="1167"/>
      <c r="FM41" s="1167"/>
      <c r="FN41" s="1167"/>
      <c r="FO41" s="1167"/>
      <c r="FP41" s="1167"/>
      <c r="FQ41" s="1167"/>
      <c r="FR41" s="1167"/>
      <c r="FS41" s="1167"/>
      <c r="FT41" s="1167"/>
      <c r="FU41" s="1167"/>
      <c r="FV41" s="1167"/>
      <c r="FW41" s="1167"/>
      <c r="FX41" s="1167"/>
      <c r="FY41" s="1167"/>
      <c r="FZ41" s="1167"/>
      <c r="GA41" s="1167"/>
      <c r="GB41" s="1167"/>
      <c r="GC41" s="1167"/>
      <c r="GD41" s="1167"/>
      <c r="GE41" s="1167"/>
      <c r="GF41" s="1167"/>
      <c r="GG41" s="1167"/>
      <c r="GH41" s="1167"/>
      <c r="GI41" s="1167"/>
      <c r="GJ41" s="1167"/>
      <c r="GK41" s="1167"/>
      <c r="GL41" s="1167"/>
      <c r="GM41" s="1167"/>
      <c r="GN41" s="1167"/>
      <c r="GO41" s="1167"/>
      <c r="GP41" s="1167"/>
      <c r="GQ41" s="1167"/>
      <c r="GR41" s="1167"/>
      <c r="GS41" s="1167"/>
      <c r="GT41" s="1167"/>
      <c r="GU41" s="1167"/>
      <c r="GV41" s="1167"/>
      <c r="GW41" s="1167"/>
      <c r="GX41" s="1167"/>
      <c r="GY41" s="1167"/>
      <c r="GZ41" s="1167"/>
      <c r="HA41" s="1167"/>
      <c r="HB41" s="1167"/>
      <c r="HC41" s="1167"/>
      <c r="HD41" s="1167"/>
      <c r="HE41" s="1167"/>
      <c r="HF41" s="1167"/>
      <c r="HG41" s="1167"/>
      <c r="HH41" s="1167"/>
      <c r="HI41" s="1167"/>
      <c r="HJ41" s="1167"/>
      <c r="HK41" s="1167"/>
      <c r="HL41" s="1167"/>
      <c r="HM41" s="1167"/>
      <c r="HN41" s="1167"/>
      <c r="HO41" s="1167"/>
      <c r="HP41" s="986"/>
      <c r="HQ41" s="986"/>
      <c r="HR41" s="986"/>
      <c r="HS41" s="986"/>
      <c r="HT41" s="986"/>
      <c r="HU41" s="986"/>
      <c r="HV41" s="986"/>
      <c r="HW41" s="986"/>
      <c r="HX41" s="986"/>
      <c r="HY41" s="1168"/>
      <c r="HZ41" s="1168"/>
      <c r="IA41" s="1168"/>
      <c r="IB41" s="986"/>
      <c r="IC41" s="986"/>
      <c r="ID41" s="986"/>
      <c r="IE41" s="986"/>
      <c r="IF41" s="986"/>
      <c r="IG41" s="986"/>
      <c r="IH41" s="986"/>
      <c r="II41" s="986"/>
      <c r="IJ41" s="986"/>
      <c r="IK41" s="986"/>
      <c r="IL41" s="986"/>
      <c r="IM41" s="986"/>
      <c r="IN41" s="986"/>
      <c r="IO41" s="986"/>
      <c r="IP41" s="986"/>
      <c r="IQ41" s="986"/>
      <c r="IR41" s="986"/>
      <c r="IS41" s="986"/>
      <c r="IT41" s="986"/>
      <c r="IU41" s="986"/>
      <c r="IV41" s="986"/>
      <c r="IW41" s="986"/>
      <c r="IX41" s="986"/>
      <c r="IY41" s="986"/>
      <c r="IZ41" s="986"/>
      <c r="JA41" s="986"/>
      <c r="JB41" s="986"/>
      <c r="JC41" s="986"/>
      <c r="JD41" s="997"/>
      <c r="JE41" s="997"/>
      <c r="JF41" s="986"/>
      <c r="JG41" s="986"/>
      <c r="JH41" s="986"/>
      <c r="JI41" s="986"/>
      <c r="JJ41" s="986"/>
      <c r="JK41" s="986"/>
      <c r="JL41" s="986"/>
      <c r="JM41" s="986"/>
      <c r="JN41" s="986"/>
      <c r="JO41" s="986"/>
      <c r="JP41" s="986"/>
      <c r="JQ41" s="986"/>
      <c r="JR41" s="986"/>
      <c r="JS41" s="997"/>
      <c r="JT41" s="997"/>
      <c r="JU41" s="986"/>
      <c r="JV41" s="986"/>
      <c r="JW41" s="986"/>
      <c r="JX41" s="986"/>
      <c r="JY41" s="986"/>
      <c r="JZ41" s="986"/>
      <c r="KA41" s="986"/>
      <c r="KB41" s="986"/>
      <c r="KC41" s="986"/>
      <c r="KD41" s="986"/>
      <c r="KE41" s="986"/>
      <c r="KF41" s="986"/>
      <c r="KG41" s="986"/>
      <c r="KH41" s="997"/>
      <c r="KI41" s="997"/>
      <c r="KJ41" s="986"/>
      <c r="KK41" s="986"/>
      <c r="KL41" s="986"/>
      <c r="KM41" s="986"/>
      <c r="KN41" s="986"/>
      <c r="KO41" s="986"/>
      <c r="KP41" s="986"/>
      <c r="KQ41" s="986"/>
      <c r="KR41" s="986"/>
      <c r="KS41" s="986"/>
      <c r="KT41" s="986"/>
      <c r="KU41" s="986"/>
      <c r="KV41" s="986"/>
      <c r="KW41" s="986"/>
      <c r="KX41" s="986"/>
      <c r="KY41" s="986"/>
      <c r="KZ41" s="986"/>
      <c r="LA41" s="986"/>
      <c r="LB41" s="986"/>
      <c r="LC41" s="962"/>
      <c r="LD41" s="962"/>
      <c r="LE41" s="986"/>
      <c r="LF41" s="986"/>
      <c r="LG41" s="986"/>
      <c r="LH41" s="986"/>
      <c r="LI41" s="986"/>
      <c r="LJ41" s="986"/>
      <c r="LK41" s="916"/>
      <c r="LL41" s="954"/>
      <c r="LM41" s="943"/>
      <c r="LN41" s="943"/>
      <c r="LO41" s="1167"/>
      <c r="LP41" s="1167"/>
      <c r="LQ41" s="1167"/>
      <c r="LR41" s="1167"/>
      <c r="LS41" s="986"/>
      <c r="LT41" s="962"/>
      <c r="LU41" s="962"/>
      <c r="LV41" s="986"/>
      <c r="LW41" s="986"/>
      <c r="LX41" s="986"/>
      <c r="LY41" s="986"/>
      <c r="LZ41" s="986"/>
      <c r="MA41" s="986"/>
      <c r="MB41" s="916"/>
      <c r="MC41" s="954"/>
      <c r="MD41" s="943"/>
      <c r="ME41" s="943"/>
      <c r="MF41" s="1167"/>
      <c r="MG41" s="1167"/>
      <c r="MH41" s="1167"/>
      <c r="MI41" s="1167"/>
    </row>
    <row r="42" spans="1:347" s="990" customFormat="1" ht="31.7" customHeight="1" x14ac:dyDescent="0.2">
      <c r="A42" s="1079" t="s">
        <v>1085</v>
      </c>
      <c r="B42" s="832">
        <v>39</v>
      </c>
      <c r="C42" s="941" t="s">
        <v>1021</v>
      </c>
      <c r="D42" s="1078" t="s">
        <v>1020</v>
      </c>
      <c r="E42" s="941" t="s">
        <v>1245</v>
      </c>
      <c r="F42" s="910" t="s">
        <v>1244</v>
      </c>
      <c r="G42" s="1166" t="s">
        <v>1243</v>
      </c>
      <c r="H42" s="917" t="s">
        <v>1082</v>
      </c>
      <c r="I42" s="1160" t="s">
        <v>914</v>
      </c>
      <c r="J42" s="1160" t="s">
        <v>1242</v>
      </c>
      <c r="K42" s="917" t="s">
        <v>896</v>
      </c>
      <c r="L42" s="1013" t="s">
        <v>1241</v>
      </c>
      <c r="M42" s="1013">
        <v>0</v>
      </c>
      <c r="N42" s="1165" t="s">
        <v>1240</v>
      </c>
      <c r="O42" s="1165" t="s">
        <v>1240</v>
      </c>
      <c r="P42" s="1037" t="s">
        <v>1240</v>
      </c>
      <c r="Q42" s="1011" t="s">
        <v>1240</v>
      </c>
      <c r="R42" s="1011" t="s">
        <v>1240</v>
      </c>
      <c r="S42" s="1011" t="s">
        <v>1240</v>
      </c>
      <c r="T42" s="1073" t="s">
        <v>1240</v>
      </c>
      <c r="U42" s="1077" t="s">
        <v>1240</v>
      </c>
      <c r="V42" s="1077" t="s">
        <v>1240</v>
      </c>
      <c r="W42" s="1077"/>
      <c r="X42" s="1077" t="s">
        <v>1239</v>
      </c>
      <c r="Y42" s="916" t="s">
        <v>1239</v>
      </c>
      <c r="Z42" s="916"/>
      <c r="AA42" s="916" t="s">
        <v>1239</v>
      </c>
      <c r="AB42" s="1081" t="s">
        <v>1238</v>
      </c>
      <c r="AC42" s="1081" t="s">
        <v>1238</v>
      </c>
      <c r="AD42" s="1081" t="s">
        <v>1238</v>
      </c>
      <c r="AE42" s="1081" t="s">
        <v>1238</v>
      </c>
      <c r="AF42" s="1081" t="s">
        <v>1238</v>
      </c>
      <c r="AG42" s="1081" t="s">
        <v>1238</v>
      </c>
      <c r="AH42" s="1081" t="s">
        <v>1238</v>
      </c>
      <c r="AI42" s="1081" t="s">
        <v>1238</v>
      </c>
      <c r="AJ42" s="1081" t="s">
        <v>1238</v>
      </c>
      <c r="AK42" s="1081" t="s">
        <v>1238</v>
      </c>
      <c r="AL42" s="1081" t="s">
        <v>1237</v>
      </c>
      <c r="AM42" s="1081"/>
      <c r="AN42" s="986" t="s">
        <v>1237</v>
      </c>
      <c r="AO42" s="986" t="s">
        <v>1237</v>
      </c>
      <c r="AP42" s="986" t="s">
        <v>1237</v>
      </c>
      <c r="AQ42" s="986"/>
      <c r="AR42" s="1081"/>
      <c r="AS42" s="1081"/>
      <c r="AT42" s="1081"/>
      <c r="AU42" s="1081"/>
      <c r="AV42" s="1081"/>
      <c r="AW42" s="1081"/>
      <c r="AX42" s="1081"/>
      <c r="AY42" s="1081"/>
      <c r="AZ42" s="1081"/>
      <c r="BA42" s="1081"/>
      <c r="BB42" s="1081"/>
      <c r="BC42" s="1081"/>
      <c r="BD42" s="1081"/>
      <c r="BE42" s="1081"/>
      <c r="BF42" s="1081"/>
      <c r="BG42" s="1081"/>
      <c r="BH42" s="1081"/>
      <c r="BI42" s="1081"/>
      <c r="BJ42" s="1081"/>
      <c r="BK42" s="1081"/>
      <c r="BL42" s="1081"/>
      <c r="BM42" s="1081"/>
      <c r="BN42" s="1081"/>
      <c r="BO42" s="1081"/>
      <c r="BP42" s="1081"/>
      <c r="BQ42" s="1081"/>
      <c r="BR42" s="1081"/>
      <c r="BS42" s="1081"/>
      <c r="BT42" s="1081"/>
      <c r="BU42" s="1081"/>
      <c r="BV42" s="1081"/>
      <c r="BW42" s="1081"/>
      <c r="BX42" s="1081"/>
      <c r="BY42" s="1081"/>
      <c r="BZ42" s="1081"/>
      <c r="CA42" s="1081"/>
      <c r="CB42" s="1081"/>
      <c r="CC42" s="1081"/>
      <c r="CD42" s="1081"/>
      <c r="CE42" s="1081"/>
      <c r="CF42" s="1081"/>
      <c r="CG42" s="1081"/>
      <c r="CH42" s="1081"/>
      <c r="CI42" s="1081"/>
      <c r="CJ42" s="1081"/>
      <c r="CK42" s="1081"/>
      <c r="CL42" s="1081"/>
      <c r="CM42" s="1081"/>
      <c r="CN42" s="1081"/>
      <c r="CO42" s="1081"/>
      <c r="CP42" s="1081"/>
      <c r="CQ42" s="1081"/>
      <c r="CR42" s="1081"/>
      <c r="CS42" s="1081"/>
      <c r="CT42" s="1081"/>
      <c r="CU42" s="928"/>
      <c r="CV42" s="928"/>
      <c r="CW42" s="986"/>
      <c r="CX42" s="1081"/>
      <c r="CY42" s="1081"/>
      <c r="CZ42" s="1164"/>
      <c r="DA42" s="1081"/>
      <c r="DB42" s="1081"/>
      <c r="DC42" s="1081"/>
      <c r="DD42" s="928"/>
      <c r="DE42" s="928"/>
      <c r="DF42" s="928"/>
      <c r="DG42" s="928"/>
      <c r="DH42" s="928"/>
      <c r="DI42" s="928"/>
      <c r="DJ42" s="928"/>
      <c r="DK42" s="928"/>
      <c r="DL42" s="986"/>
      <c r="DM42" s="928"/>
      <c r="DN42" s="928"/>
      <c r="DO42" s="1081"/>
      <c r="DP42" s="1081"/>
      <c r="DQ42" s="1081"/>
      <c r="DR42" s="1081"/>
      <c r="DS42" s="1081"/>
      <c r="DT42" s="1081"/>
      <c r="DU42" s="1081"/>
      <c r="DV42" s="1081"/>
      <c r="DW42" s="1081"/>
      <c r="DX42" s="1081"/>
      <c r="DY42" s="1081"/>
      <c r="DZ42" s="1081"/>
      <c r="EA42" s="1081"/>
      <c r="EB42" s="1081"/>
      <c r="EC42" s="1081"/>
      <c r="ED42" s="1081"/>
      <c r="EE42" s="1081"/>
      <c r="EF42" s="1081"/>
      <c r="EG42" s="1081"/>
      <c r="EH42" s="1081"/>
      <c r="EI42" s="1081"/>
      <c r="EJ42" s="1081"/>
      <c r="EK42" s="1081"/>
      <c r="EL42" s="1081"/>
      <c r="EM42" s="1081"/>
      <c r="EN42" s="1081"/>
      <c r="EO42" s="1081"/>
      <c r="EP42" s="986"/>
      <c r="EQ42" s="986"/>
      <c r="ER42" s="986"/>
      <c r="ES42" s="1081"/>
      <c r="ET42" s="1081"/>
      <c r="EU42" s="1081"/>
      <c r="EV42" s="1081"/>
      <c r="EW42" s="1163"/>
      <c r="EX42" s="1162"/>
      <c r="EY42" s="1162"/>
      <c r="EZ42" s="1162"/>
      <c r="FA42" s="1162"/>
      <c r="FB42" s="1162"/>
      <c r="FC42" s="1081"/>
      <c r="FD42" s="1081"/>
      <c r="FE42" s="1162"/>
      <c r="FF42" s="1081"/>
      <c r="FG42" s="1081"/>
      <c r="FH42" s="1081"/>
      <c r="FI42" s="1081"/>
      <c r="FJ42" s="1081"/>
      <c r="FK42" s="1081"/>
      <c r="FL42" s="1081"/>
      <c r="FM42" s="1081"/>
      <c r="FN42" s="1081"/>
      <c r="FO42" s="1081"/>
      <c r="FP42" s="1081"/>
      <c r="FQ42" s="1081"/>
      <c r="FR42" s="1081"/>
      <c r="FS42" s="1081"/>
      <c r="FT42" s="1081"/>
      <c r="FU42" s="1081"/>
      <c r="FV42" s="1081"/>
      <c r="FW42" s="1081"/>
      <c r="FX42" s="1081"/>
      <c r="FY42" s="1081"/>
      <c r="FZ42" s="1081"/>
      <c r="GA42" s="1081"/>
      <c r="GB42" s="1081"/>
      <c r="GC42" s="1081"/>
      <c r="GD42" s="1081"/>
      <c r="GE42" s="1081"/>
      <c r="GF42" s="1081"/>
      <c r="GG42" s="1081"/>
      <c r="GH42" s="1081"/>
      <c r="GI42" s="1081"/>
      <c r="GJ42" s="1081"/>
      <c r="GK42" s="1081"/>
      <c r="GL42" s="1081"/>
      <c r="GM42" s="1081"/>
      <c r="GN42" s="1081"/>
      <c r="GO42" s="1081"/>
      <c r="GP42" s="1081"/>
      <c r="GQ42" s="1081"/>
      <c r="GR42" s="1081"/>
      <c r="GS42" s="1081"/>
      <c r="GT42" s="1081"/>
      <c r="GU42" s="1081"/>
      <c r="GV42" s="1081"/>
      <c r="GW42" s="1081"/>
      <c r="GX42" s="1081"/>
      <c r="GY42" s="1081"/>
      <c r="GZ42" s="1081"/>
      <c r="HA42" s="1081"/>
      <c r="HB42" s="1081"/>
      <c r="HC42" s="1081"/>
      <c r="HD42" s="1081"/>
      <c r="HE42" s="1081"/>
      <c r="HF42" s="1081"/>
      <c r="HG42" s="1081"/>
      <c r="HH42" s="1081"/>
      <c r="HI42" s="1081"/>
      <c r="HJ42" s="1081"/>
      <c r="HK42" s="1081"/>
      <c r="HL42" s="1081"/>
      <c r="HM42" s="986"/>
      <c r="HN42" s="986"/>
      <c r="HO42" s="986"/>
      <c r="HP42" s="1081"/>
      <c r="HQ42" s="1081"/>
      <c r="HR42" s="1081"/>
      <c r="HS42" s="1081"/>
      <c r="HT42" s="1081"/>
      <c r="HU42" s="1081"/>
      <c r="HV42" s="1081"/>
      <c r="HW42" s="1081"/>
      <c r="HX42" s="1081"/>
      <c r="HY42" s="1081"/>
      <c r="HZ42" s="1081"/>
      <c r="IA42" s="1081"/>
      <c r="IB42" s="1081"/>
      <c r="IC42" s="1081"/>
      <c r="ID42" s="1081"/>
      <c r="IE42" s="1081"/>
      <c r="IF42" s="1081"/>
      <c r="IG42" s="1081"/>
      <c r="IH42" s="1081"/>
      <c r="II42" s="1081"/>
      <c r="IJ42" s="1081"/>
      <c r="IK42" s="1081"/>
      <c r="IL42" s="1081"/>
      <c r="IM42" s="1081"/>
      <c r="IN42" s="1081"/>
      <c r="IO42" s="1081"/>
      <c r="IP42" s="1081"/>
      <c r="IQ42" s="1081"/>
      <c r="IR42" s="1081"/>
      <c r="IS42" s="1081"/>
      <c r="IT42" s="1081"/>
      <c r="IU42" s="1081"/>
      <c r="IV42" s="1081"/>
      <c r="IW42" s="1081"/>
      <c r="IX42" s="1081"/>
      <c r="IY42" s="1081"/>
      <c r="IZ42" s="1081"/>
      <c r="JA42" s="1081"/>
      <c r="JB42" s="1081"/>
      <c r="JC42" s="1081"/>
      <c r="JD42" s="1002"/>
      <c r="JE42" s="1002"/>
      <c r="JF42" s="1081"/>
      <c r="JG42" s="1081"/>
      <c r="JH42" s="1081"/>
      <c r="JI42" s="1081"/>
      <c r="JJ42" s="1081"/>
      <c r="JK42" s="1081"/>
      <c r="JL42" s="1081"/>
      <c r="JM42" s="1081"/>
      <c r="JN42" s="1081"/>
      <c r="JO42" s="1081"/>
      <c r="JP42" s="1081"/>
      <c r="JQ42" s="1081"/>
      <c r="JR42" s="1081"/>
      <c r="JS42" s="1002"/>
      <c r="JT42" s="1002"/>
      <c r="JU42" s="986"/>
      <c r="JV42" s="986"/>
      <c r="JW42" s="986"/>
      <c r="JX42" s="1081"/>
      <c r="JY42" s="1081"/>
      <c r="JZ42" s="1081"/>
      <c r="KA42" s="1081"/>
      <c r="KB42" s="1081"/>
      <c r="KC42" s="1081"/>
      <c r="KD42" s="1081"/>
      <c r="KE42" s="1081"/>
      <c r="KF42" s="1081"/>
      <c r="KG42" s="1081"/>
      <c r="KH42" s="1002"/>
      <c r="KI42" s="1002"/>
      <c r="KJ42" s="1081"/>
      <c r="KK42" s="1081"/>
      <c r="KL42" s="1081"/>
      <c r="KM42" s="1081"/>
      <c r="KN42" s="1081"/>
      <c r="KO42" s="1081"/>
      <c r="KP42" s="1081"/>
      <c r="KQ42" s="1081"/>
      <c r="KR42" s="1081"/>
      <c r="KS42" s="1081"/>
      <c r="KT42" s="1081"/>
      <c r="KU42" s="1081"/>
      <c r="KV42" s="1081"/>
      <c r="KW42" s="1002"/>
      <c r="KX42" s="1002"/>
      <c r="KY42" s="1081"/>
      <c r="KZ42" s="1081"/>
      <c r="LA42" s="1081"/>
      <c r="LB42" s="1081"/>
      <c r="LC42" s="1081"/>
      <c r="LD42" s="1081"/>
      <c r="LE42" s="1081"/>
      <c r="LF42" s="1081"/>
      <c r="LG42" s="1081"/>
      <c r="LH42" s="1081"/>
      <c r="LI42" s="1081"/>
      <c r="LJ42" s="1081"/>
      <c r="LK42" s="1081"/>
      <c r="LL42" s="1081"/>
      <c r="LM42" s="1081"/>
      <c r="LN42" s="1081"/>
      <c r="LO42" s="1081"/>
      <c r="LP42" s="1081"/>
      <c r="LQ42" s="1081"/>
      <c r="LR42" s="1081"/>
      <c r="LS42" s="1081"/>
      <c r="LT42" s="1081"/>
      <c r="LU42" s="1081"/>
      <c r="LV42" s="1081"/>
      <c r="LW42" s="1081"/>
      <c r="LX42" s="1081"/>
      <c r="LY42" s="1081"/>
      <c r="LZ42" s="1081"/>
      <c r="MA42" s="1081"/>
      <c r="MB42" s="1081"/>
      <c r="MC42" s="1081"/>
      <c r="MD42" s="1081"/>
      <c r="ME42" s="1081"/>
      <c r="MF42" s="1081"/>
      <c r="MG42" s="1081"/>
      <c r="MH42" s="1081"/>
      <c r="MI42" s="1081"/>
    </row>
    <row r="43" spans="1:347" s="990" customFormat="1" ht="26.45" customHeight="1" x14ac:dyDescent="0.2">
      <c r="A43" s="1079" t="s">
        <v>1085</v>
      </c>
      <c r="B43" s="832">
        <v>40</v>
      </c>
      <c r="C43" s="1040"/>
      <c r="D43" s="1161" t="s">
        <v>1203</v>
      </c>
      <c r="E43" s="1040" t="s">
        <v>1236</v>
      </c>
      <c r="F43" s="910" t="s">
        <v>1235</v>
      </c>
      <c r="G43" s="925" t="s">
        <v>1234</v>
      </c>
      <c r="H43" s="1160" t="s">
        <v>1233</v>
      </c>
      <c r="I43" s="917" t="s">
        <v>914</v>
      </c>
      <c r="J43" s="1096" t="s">
        <v>913</v>
      </c>
      <c r="K43" s="917" t="s">
        <v>896</v>
      </c>
      <c r="L43" s="1159" t="s">
        <v>1232</v>
      </c>
      <c r="M43" s="1013">
        <v>0</v>
      </c>
      <c r="N43" s="1005" t="s">
        <v>1232</v>
      </c>
      <c r="O43" s="1005" t="s">
        <v>1232</v>
      </c>
      <c r="P43" s="939" t="s">
        <v>1232</v>
      </c>
      <c r="Q43" s="1073" t="s">
        <v>1232</v>
      </c>
      <c r="R43" s="1073" t="s">
        <v>1232</v>
      </c>
      <c r="S43" s="1073" t="s">
        <v>1232</v>
      </c>
      <c r="T43" s="1073" t="s">
        <v>1232</v>
      </c>
      <c r="U43" s="1077" t="s">
        <v>1232</v>
      </c>
      <c r="V43" s="1077" t="s">
        <v>1232</v>
      </c>
      <c r="W43" s="1077"/>
      <c r="X43" s="1077"/>
      <c r="Y43" s="916"/>
      <c r="Z43" s="916"/>
      <c r="AA43" s="916" t="s">
        <v>1232</v>
      </c>
      <c r="AB43" s="991" t="s">
        <v>1231</v>
      </c>
      <c r="AC43" s="991" t="s">
        <v>1231</v>
      </c>
      <c r="AD43" s="991" t="s">
        <v>1231</v>
      </c>
      <c r="AE43" s="991" t="s">
        <v>1231</v>
      </c>
      <c r="AF43" s="991" t="s">
        <v>1231</v>
      </c>
      <c r="AG43" s="991" t="s">
        <v>1231</v>
      </c>
      <c r="AH43" s="991" t="s">
        <v>1231</v>
      </c>
      <c r="AI43" s="991" t="s">
        <v>1231</v>
      </c>
      <c r="AJ43" s="991" t="s">
        <v>1231</v>
      </c>
      <c r="AK43" s="991"/>
      <c r="AL43" s="991"/>
      <c r="AM43" s="991"/>
      <c r="AN43" s="916" t="s">
        <v>1231</v>
      </c>
      <c r="AO43" s="916" t="s">
        <v>1231</v>
      </c>
      <c r="AP43" s="916" t="s">
        <v>1231</v>
      </c>
      <c r="AQ43" s="916"/>
      <c r="AR43" s="991"/>
      <c r="AS43" s="991"/>
      <c r="AT43" s="991"/>
      <c r="AU43" s="991"/>
      <c r="AV43" s="991"/>
      <c r="AW43" s="991"/>
      <c r="AX43" s="991"/>
      <c r="AY43" s="991"/>
      <c r="AZ43" s="991"/>
      <c r="BA43" s="991"/>
      <c r="BB43" s="991"/>
      <c r="BC43" s="991"/>
      <c r="BD43" s="991"/>
      <c r="BE43" s="991"/>
      <c r="BF43" s="991"/>
      <c r="BG43" s="991"/>
      <c r="BH43" s="991"/>
      <c r="BI43" s="991"/>
      <c r="BJ43" s="991"/>
      <c r="BK43" s="991"/>
      <c r="BL43" s="991"/>
      <c r="BM43" s="991"/>
      <c r="BN43" s="991"/>
      <c r="BO43" s="991"/>
      <c r="BP43" s="991"/>
      <c r="BQ43" s="991"/>
      <c r="BR43" s="991"/>
      <c r="BS43" s="991"/>
      <c r="BT43" s="991"/>
      <c r="BU43" s="991"/>
      <c r="BV43" s="962"/>
      <c r="BW43" s="1002"/>
      <c r="BX43" s="1002"/>
      <c r="BY43" s="1002"/>
      <c r="BZ43" s="1002"/>
      <c r="CA43" s="1002"/>
      <c r="CB43" s="1002"/>
      <c r="CC43" s="1002"/>
      <c r="CD43" s="1002"/>
      <c r="CE43" s="1002"/>
      <c r="CF43" s="1002"/>
      <c r="CG43" s="1002"/>
      <c r="CH43" s="1002"/>
      <c r="CI43" s="1002"/>
      <c r="CJ43" s="1002"/>
      <c r="CK43" s="993"/>
      <c r="CL43" s="993"/>
      <c r="CM43" s="993"/>
      <c r="CN43" s="993"/>
      <c r="CO43" s="993"/>
      <c r="CP43" s="993"/>
      <c r="CQ43" s="993"/>
      <c r="CR43" s="993"/>
      <c r="CS43" s="993"/>
      <c r="CT43" s="993"/>
      <c r="CU43" s="993"/>
      <c r="CV43" s="993"/>
      <c r="CW43" s="916"/>
      <c r="CX43" s="993"/>
      <c r="CY43" s="993"/>
      <c r="CZ43" s="1008"/>
      <c r="DA43" s="1083"/>
      <c r="DB43" s="1083"/>
      <c r="DC43" s="1083"/>
      <c r="DD43" s="1083"/>
      <c r="DE43" s="1083"/>
      <c r="DF43" s="1083"/>
      <c r="DG43" s="1083"/>
      <c r="DH43" s="1083"/>
      <c r="DI43" s="1083"/>
      <c r="DJ43" s="1083"/>
      <c r="DK43" s="1083"/>
      <c r="DL43" s="1083"/>
      <c r="DM43" s="1083"/>
      <c r="DN43" s="1083"/>
      <c r="DO43" s="993"/>
      <c r="DP43" s="993"/>
      <c r="DQ43" s="993"/>
      <c r="DR43" s="993"/>
      <c r="DS43" s="993"/>
      <c r="DT43" s="993"/>
      <c r="DU43" s="993"/>
      <c r="DV43" s="993"/>
      <c r="DW43" s="993"/>
      <c r="DX43" s="993"/>
      <c r="DY43" s="1081"/>
      <c r="DZ43" s="1081"/>
      <c r="EA43" s="993"/>
      <c r="EB43" s="993"/>
      <c r="EC43" s="993"/>
      <c r="ED43" s="993"/>
      <c r="EE43" s="993"/>
      <c r="EF43" s="993"/>
      <c r="EG43" s="993"/>
      <c r="EH43" s="993"/>
      <c r="EI43" s="993"/>
      <c r="EJ43" s="993"/>
      <c r="EK43" s="993"/>
      <c r="EL43" s="993"/>
      <c r="EM43" s="993"/>
      <c r="EN43" s="993"/>
      <c r="EO43" s="993"/>
      <c r="EP43" s="962"/>
      <c r="EQ43" s="962"/>
      <c r="ER43" s="962"/>
      <c r="ES43" s="962"/>
      <c r="ET43" s="962"/>
      <c r="EU43" s="962"/>
      <c r="EV43" s="962"/>
      <c r="EW43" s="1121"/>
      <c r="EX43" s="1158"/>
      <c r="EY43" s="1158"/>
      <c r="EZ43" s="1158"/>
      <c r="FA43" s="1158"/>
      <c r="FB43" s="1158"/>
      <c r="FC43" s="1158"/>
      <c r="FD43" s="1158"/>
      <c r="FE43" s="1158"/>
      <c r="FF43" s="962"/>
      <c r="FG43" s="962"/>
      <c r="FH43" s="1002"/>
      <c r="FI43" s="1002"/>
      <c r="FJ43" s="1002"/>
      <c r="FK43" s="1002"/>
      <c r="FL43" s="1002"/>
      <c r="FM43" s="1002"/>
      <c r="FN43" s="1002"/>
      <c r="FO43" s="1002"/>
      <c r="FP43" s="1002"/>
      <c r="FQ43" s="1002"/>
      <c r="FR43" s="1002"/>
      <c r="FS43" s="1002"/>
      <c r="FT43" s="1002"/>
      <c r="FU43" s="1002"/>
      <c r="FV43" s="1002"/>
      <c r="FW43" s="1002"/>
      <c r="FX43" s="1002"/>
      <c r="FY43" s="1002"/>
      <c r="FZ43" s="1002"/>
      <c r="GA43" s="1002"/>
      <c r="GB43" s="1002"/>
      <c r="GC43" s="1002"/>
      <c r="GD43" s="1002"/>
      <c r="GE43" s="1002"/>
      <c r="GF43" s="1002"/>
      <c r="GG43" s="1002"/>
      <c r="GH43" s="1002"/>
      <c r="GI43" s="1002"/>
      <c r="GJ43" s="1002"/>
      <c r="GK43" s="1002"/>
      <c r="GL43" s="1002"/>
      <c r="GM43" s="1002"/>
      <c r="GN43" s="1002"/>
      <c r="GO43" s="1002"/>
      <c r="GP43" s="1002"/>
      <c r="GQ43" s="1002"/>
      <c r="GR43" s="1002"/>
      <c r="GS43" s="1002"/>
      <c r="GT43" s="1002"/>
      <c r="GU43" s="1002"/>
      <c r="GV43" s="1002"/>
      <c r="GW43" s="1002"/>
      <c r="GX43" s="1002"/>
      <c r="GY43" s="1002"/>
      <c r="GZ43" s="1002"/>
      <c r="HA43" s="1002"/>
      <c r="HB43" s="1002"/>
      <c r="HC43" s="1002"/>
      <c r="HD43" s="1002"/>
      <c r="HE43" s="1002"/>
      <c r="HF43" s="1002"/>
      <c r="HG43" s="1002"/>
      <c r="HH43" s="1002"/>
      <c r="HI43" s="1002"/>
      <c r="HJ43" s="1002"/>
      <c r="HK43" s="1002"/>
      <c r="HL43" s="1002"/>
      <c r="HM43" s="1002"/>
      <c r="HN43" s="1002"/>
      <c r="HO43" s="1002"/>
      <c r="HP43" s="1002"/>
      <c r="HQ43" s="1002"/>
      <c r="HR43" s="1002"/>
      <c r="HS43" s="1002"/>
      <c r="HT43" s="1002"/>
      <c r="HU43" s="1002"/>
      <c r="HV43" s="1002"/>
      <c r="HW43" s="1002"/>
      <c r="HX43" s="1002"/>
      <c r="HY43" s="1157"/>
      <c r="HZ43" s="1157"/>
      <c r="IA43" s="1157"/>
      <c r="IB43" s="1002"/>
      <c r="IC43" s="1002"/>
      <c r="ID43" s="1002"/>
      <c r="IE43" s="1002"/>
      <c r="IF43" s="1002"/>
      <c r="IG43" s="1002"/>
      <c r="IH43" s="1002"/>
      <c r="II43" s="1002"/>
      <c r="IJ43" s="1002"/>
      <c r="IK43" s="1002"/>
      <c r="IL43" s="1002"/>
      <c r="IM43" s="1002"/>
      <c r="IN43" s="1002"/>
      <c r="IO43" s="1002"/>
      <c r="IP43" s="1002"/>
      <c r="IQ43" s="1002"/>
      <c r="IR43" s="1002"/>
      <c r="IS43" s="1002"/>
      <c r="IT43" s="1002"/>
      <c r="IU43" s="1002"/>
      <c r="IV43" s="1002"/>
      <c r="IW43" s="1002"/>
      <c r="IX43" s="1002"/>
      <c r="IY43" s="1002"/>
      <c r="IZ43" s="1002"/>
      <c r="JA43" s="1002"/>
      <c r="JB43" s="1002"/>
      <c r="JC43" s="1002"/>
      <c r="JD43" s="1081"/>
      <c r="JE43" s="1081"/>
      <c r="JF43" s="1002"/>
      <c r="JG43" s="1002"/>
      <c r="JH43" s="1002"/>
      <c r="JI43" s="1002"/>
      <c r="JJ43" s="1002"/>
      <c r="JK43" s="1002"/>
      <c r="JL43" s="1002"/>
      <c r="JM43" s="1002"/>
      <c r="JN43" s="1002"/>
      <c r="JO43" s="1002"/>
      <c r="JP43" s="1002"/>
      <c r="JQ43" s="1002"/>
      <c r="JR43" s="1002"/>
      <c r="JS43" s="1081"/>
      <c r="JT43" s="1081"/>
      <c r="JU43" s="986"/>
      <c r="JV43" s="986"/>
      <c r="JW43" s="986"/>
      <c r="JX43" s="1002"/>
      <c r="JY43" s="1002"/>
      <c r="JZ43" s="1002"/>
      <c r="KA43" s="1002"/>
      <c r="KB43" s="1002"/>
      <c r="KC43" s="1002"/>
      <c r="KD43" s="1002"/>
      <c r="KE43" s="1002"/>
      <c r="KF43" s="1002"/>
      <c r="KG43" s="1002"/>
      <c r="KH43" s="1081"/>
      <c r="KI43" s="1081"/>
      <c r="KJ43" s="1002"/>
      <c r="KK43" s="1002"/>
      <c r="KL43" s="1002"/>
      <c r="KM43" s="1002"/>
      <c r="KN43" s="1002"/>
      <c r="KO43" s="1002"/>
      <c r="KP43" s="1002"/>
      <c r="KQ43" s="1002"/>
      <c r="KR43" s="1002"/>
      <c r="KS43" s="1002"/>
      <c r="KT43" s="1002"/>
      <c r="KU43" s="1002"/>
      <c r="KV43" s="1002"/>
      <c r="KW43" s="1081"/>
      <c r="KX43" s="1081"/>
      <c r="KY43" s="1002"/>
      <c r="KZ43" s="1002"/>
      <c r="LA43" s="1002"/>
      <c r="LB43" s="1002"/>
      <c r="LC43" s="1083"/>
      <c r="LD43" s="1083"/>
      <c r="LE43" s="1083"/>
      <c r="LF43" s="1083"/>
      <c r="LG43" s="1083"/>
      <c r="LH43" s="1083"/>
      <c r="LI43" s="1083"/>
      <c r="LJ43" s="1083"/>
      <c r="LK43" s="991"/>
      <c r="LL43" s="991"/>
      <c r="LM43" s="991"/>
      <c r="LN43" s="991"/>
      <c r="LO43" s="991"/>
      <c r="LP43" s="991"/>
      <c r="LQ43" s="991"/>
      <c r="LR43" s="991"/>
      <c r="LS43" s="1002"/>
      <c r="LT43" s="1083"/>
      <c r="LU43" s="1083"/>
      <c r="LV43" s="1083"/>
      <c r="LW43" s="1083"/>
      <c r="LX43" s="1083"/>
      <c r="LY43" s="1083"/>
      <c r="LZ43" s="1083"/>
      <c r="MA43" s="1083"/>
      <c r="MB43" s="991"/>
      <c r="MC43" s="991"/>
      <c r="MD43" s="991"/>
      <c r="ME43" s="991"/>
      <c r="MF43" s="991"/>
      <c r="MG43" s="991"/>
      <c r="MH43" s="991"/>
      <c r="MI43" s="991"/>
    </row>
    <row r="44" spans="1:347" s="990" customFormat="1" ht="80.099999999999994" customHeight="1" x14ac:dyDescent="0.2">
      <c r="A44" s="953" t="s">
        <v>1230</v>
      </c>
      <c r="B44" s="952">
        <v>41</v>
      </c>
      <c r="C44" s="941"/>
      <c r="D44" s="1078" t="s">
        <v>1229</v>
      </c>
      <c r="E44" s="917" t="s">
        <v>27</v>
      </c>
      <c r="F44" s="910" t="s">
        <v>1228</v>
      </c>
      <c r="G44" s="910" t="s">
        <v>1227</v>
      </c>
      <c r="H44" s="1156" t="s">
        <v>915</v>
      </c>
      <c r="I44" s="1156" t="s">
        <v>1226</v>
      </c>
      <c r="J44" s="1096" t="s">
        <v>1225</v>
      </c>
      <c r="K44" s="1155" t="s">
        <v>896</v>
      </c>
      <c r="L44" s="1013" t="s">
        <v>964</v>
      </c>
      <c r="M44" s="1013"/>
      <c r="N44" s="1005" t="s">
        <v>1224</v>
      </c>
      <c r="O44" s="1005" t="s">
        <v>1223</v>
      </c>
      <c r="P44" s="1037" t="s">
        <v>1222</v>
      </c>
      <c r="Q44" s="1011" t="s">
        <v>1221</v>
      </c>
      <c r="R44" s="1010" t="s">
        <v>1220</v>
      </c>
      <c r="S44" s="1012" t="s">
        <v>1219</v>
      </c>
      <c r="T44" s="1010" t="s">
        <v>1218</v>
      </c>
      <c r="U44" s="1010" t="s">
        <v>1217</v>
      </c>
      <c r="V44" s="1010" t="s">
        <v>1216</v>
      </c>
      <c r="W44" s="1077" t="s">
        <v>1215</v>
      </c>
      <c r="X44" s="1035" t="s">
        <v>1045</v>
      </c>
      <c r="Y44" s="937" t="s">
        <v>1045</v>
      </c>
      <c r="Z44" s="937"/>
      <c r="AA44" s="936"/>
      <c r="AB44" s="991" t="s">
        <v>1214</v>
      </c>
      <c r="AC44" s="917" t="s">
        <v>1213</v>
      </c>
      <c r="AD44" s="917" t="s">
        <v>1212</v>
      </c>
      <c r="AE44" s="918" t="s">
        <v>1211</v>
      </c>
      <c r="AF44" s="918" t="s">
        <v>1210</v>
      </c>
      <c r="AG44" s="918" t="s">
        <v>1209</v>
      </c>
      <c r="AH44" s="918" t="s">
        <v>1208</v>
      </c>
      <c r="AI44" s="918" t="s">
        <v>1208</v>
      </c>
      <c r="AJ44" s="918" t="s">
        <v>1208</v>
      </c>
      <c r="AK44" s="918" t="s">
        <v>1208</v>
      </c>
      <c r="AL44" s="910" t="s">
        <v>1207</v>
      </c>
      <c r="AM44" s="910" t="s">
        <v>1206</v>
      </c>
      <c r="AN44" s="910" t="s">
        <v>924</v>
      </c>
      <c r="AO44" s="910" t="s">
        <v>924</v>
      </c>
      <c r="AP44" s="910" t="s">
        <v>1205</v>
      </c>
      <c r="AQ44" s="969"/>
      <c r="AR44" s="1154"/>
      <c r="AS44" s="917"/>
      <c r="AT44" s="917"/>
      <c r="AU44" s="918"/>
      <c r="AV44" s="918"/>
      <c r="AW44" s="918"/>
      <c r="AX44" s="918"/>
      <c r="AY44" s="918"/>
      <c r="AZ44" s="943"/>
      <c r="BA44" s="943"/>
      <c r="BB44" s="969"/>
      <c r="BC44" s="969"/>
      <c r="BD44" s="969"/>
      <c r="BE44" s="969"/>
      <c r="BF44" s="969"/>
      <c r="BG44" s="917"/>
      <c r="BH44" s="917"/>
      <c r="BI44" s="917"/>
      <c r="BJ44" s="918"/>
      <c r="BK44" s="918"/>
      <c r="BL44" s="1044"/>
      <c r="BM44" s="1153"/>
      <c r="BN44" s="1153"/>
      <c r="BO44" s="1153"/>
      <c r="BP44" s="1153"/>
      <c r="BQ44" s="969"/>
      <c r="BR44" s="969"/>
      <c r="BS44" s="969"/>
      <c r="BT44" s="969"/>
      <c r="BU44" s="969"/>
      <c r="BV44" s="991"/>
      <c r="BW44" s="917"/>
      <c r="BX44" s="928"/>
      <c r="BY44" s="918"/>
      <c r="BZ44" s="918"/>
      <c r="CA44" s="918"/>
      <c r="CB44" s="918"/>
      <c r="CC44" s="918"/>
      <c r="CD44" s="918"/>
      <c r="CE44" s="918"/>
      <c r="CF44" s="910"/>
      <c r="CG44" s="925"/>
      <c r="CH44" s="925"/>
      <c r="CI44" s="969"/>
      <c r="CJ44" s="969"/>
      <c r="CK44" s="993"/>
      <c r="CL44" s="993"/>
      <c r="CM44" s="928"/>
      <c r="CN44" s="928"/>
      <c r="CO44" s="928"/>
      <c r="CP44" s="928"/>
      <c r="CQ44" s="943"/>
      <c r="CR44" s="943"/>
      <c r="CS44" s="918"/>
      <c r="CT44" s="918"/>
      <c r="CU44" s="918"/>
      <c r="CV44" s="918"/>
      <c r="CW44" s="910"/>
      <c r="CX44" s="962"/>
      <c r="CY44" s="928"/>
      <c r="CZ44" s="1008"/>
      <c r="DA44" s="928"/>
      <c r="DB44" s="918"/>
      <c r="DC44" s="918"/>
      <c r="DD44" s="917"/>
      <c r="DE44" s="945"/>
      <c r="DF44" s="918"/>
      <c r="DG44" s="943"/>
      <c r="DH44" s="943"/>
      <c r="DI44" s="943"/>
      <c r="DJ44" s="943"/>
      <c r="DK44" s="943"/>
      <c r="DL44" s="910"/>
      <c r="DM44" s="962"/>
      <c r="DN44" s="928"/>
      <c r="DO44" s="928"/>
      <c r="DP44" s="928"/>
      <c r="DQ44" s="928"/>
      <c r="DR44" s="928"/>
      <c r="DS44" s="928"/>
      <c r="DT44" s="918"/>
      <c r="DU44" s="918"/>
      <c r="DV44" s="943"/>
      <c r="DW44" s="943"/>
      <c r="DX44" s="943"/>
      <c r="DY44" s="943"/>
      <c r="DZ44" s="943"/>
      <c r="EA44" s="943"/>
      <c r="EB44" s="969"/>
      <c r="EC44" s="969"/>
      <c r="ED44" s="928"/>
      <c r="EE44" s="928"/>
      <c r="EF44" s="928"/>
      <c r="EG44" s="918"/>
      <c r="EH44" s="918"/>
      <c r="EI44" s="928"/>
      <c r="EJ44" s="918"/>
      <c r="EK44" s="918"/>
      <c r="EL44" s="918"/>
      <c r="EM44" s="918"/>
      <c r="EN44" s="943"/>
      <c r="EO44" s="943"/>
      <c r="EP44" s="910"/>
      <c r="EQ44" s="925"/>
      <c r="ER44" s="925"/>
      <c r="ES44" s="928"/>
      <c r="ET44" s="928"/>
      <c r="EU44" s="928"/>
      <c r="EV44" s="928"/>
      <c r="EW44" s="1152"/>
      <c r="EX44" s="1006"/>
      <c r="EY44" s="944"/>
      <c r="EZ44" s="944"/>
      <c r="FA44" s="944"/>
      <c r="FB44" s="944"/>
      <c r="FC44" s="944"/>
      <c r="FD44" s="918"/>
      <c r="FE44" s="918"/>
      <c r="FF44" s="925"/>
      <c r="FG44" s="925"/>
      <c r="FH44" s="993"/>
      <c r="FI44" s="928"/>
      <c r="FJ44" s="928"/>
      <c r="FK44" s="918"/>
      <c r="FL44" s="918"/>
      <c r="FM44" s="918"/>
      <c r="FN44" s="918"/>
      <c r="FO44" s="918"/>
      <c r="FP44" s="1149"/>
      <c r="FQ44" s="918"/>
      <c r="FR44" s="918"/>
      <c r="FS44" s="918"/>
      <c r="FT44" s="910"/>
      <c r="FU44" s="910"/>
      <c r="FV44" s="910"/>
      <c r="FW44" s="928"/>
      <c r="FX44" s="928"/>
      <c r="FY44" s="928"/>
      <c r="FZ44" s="918"/>
      <c r="GA44" s="918"/>
      <c r="GB44" s="918"/>
      <c r="GC44" s="918"/>
      <c r="GD44" s="918"/>
      <c r="GE44" s="1149"/>
      <c r="GF44" s="918"/>
      <c r="GG44" s="918"/>
      <c r="GH44" s="918"/>
      <c r="GI44" s="910"/>
      <c r="GJ44" s="910"/>
      <c r="GK44" s="910"/>
      <c r="GL44" s="928"/>
      <c r="GM44" s="928"/>
      <c r="GN44" s="928"/>
      <c r="GO44" s="918"/>
      <c r="GP44" s="918"/>
      <c r="GQ44" s="918"/>
      <c r="GR44" s="918"/>
      <c r="GS44" s="918"/>
      <c r="GT44" s="1149"/>
      <c r="GU44" s="918"/>
      <c r="GV44" s="918"/>
      <c r="GW44" s="918"/>
      <c r="GX44" s="910"/>
      <c r="GY44" s="910"/>
      <c r="GZ44" s="910"/>
      <c r="HA44" s="918"/>
      <c r="HB44" s="918"/>
      <c r="HC44" s="918"/>
      <c r="HD44" s="1151"/>
      <c r="HE44" s="928"/>
      <c r="HF44" s="1150"/>
      <c r="HG44" s="1150"/>
      <c r="HH44" s="918"/>
      <c r="HI44" s="1149"/>
      <c r="HJ44" s="918"/>
      <c r="HK44" s="918"/>
      <c r="HL44" s="918"/>
      <c r="HM44" s="910"/>
      <c r="HN44" s="910"/>
      <c r="HO44" s="910"/>
      <c r="HP44" s="1002"/>
      <c r="HQ44" s="1081"/>
      <c r="HR44" s="1148"/>
      <c r="HS44" s="1140"/>
      <c r="HT44" s="1140"/>
      <c r="HU44" s="1140"/>
      <c r="HV44" s="918"/>
      <c r="HW44" s="918"/>
      <c r="HX44" s="918"/>
      <c r="HY44" s="943"/>
      <c r="HZ44" s="1147"/>
      <c r="IA44" s="1146"/>
      <c r="IB44" s="910"/>
      <c r="IC44" s="982"/>
      <c r="ID44" s="910"/>
      <c r="IE44" s="1002"/>
      <c r="IF44" s="1002"/>
      <c r="IG44" s="1001"/>
      <c r="IH44" s="1140"/>
      <c r="II44" s="1140"/>
      <c r="IJ44" s="1140"/>
      <c r="IK44" s="918"/>
      <c r="IL44" s="918"/>
      <c r="IM44" s="918"/>
      <c r="IN44" s="918"/>
      <c r="IO44" s="918"/>
      <c r="IP44" s="943"/>
      <c r="IQ44" s="910"/>
      <c r="IR44" s="910"/>
      <c r="IS44" s="910"/>
      <c r="IT44" s="993"/>
      <c r="IU44" s="993"/>
      <c r="IV44" s="1140"/>
      <c r="IW44" s="1140"/>
      <c r="IX44" s="1140"/>
      <c r="IY44" s="1140"/>
      <c r="IZ44" s="918"/>
      <c r="JA44" s="1145"/>
      <c r="JB44" s="1144"/>
      <c r="JC44" s="1144"/>
      <c r="JD44" s="997"/>
      <c r="JE44" s="1143"/>
      <c r="JF44" s="943"/>
      <c r="JG44" s="982"/>
      <c r="JH44" s="1133"/>
      <c r="JI44" s="993"/>
      <c r="JJ44" s="993"/>
      <c r="JK44" s="1140"/>
      <c r="JL44" s="1142"/>
      <c r="JM44" s="1142"/>
      <c r="JN44" s="1140"/>
      <c r="JO44" s="918"/>
      <c r="JP44" s="918"/>
      <c r="JQ44" s="918"/>
      <c r="JR44" s="918"/>
      <c r="JS44" s="1002"/>
      <c r="JT44" s="1143"/>
      <c r="JU44" s="943"/>
      <c r="JV44" s="1133"/>
      <c r="JW44" s="1133"/>
      <c r="JX44" s="1002"/>
      <c r="JY44" s="1002"/>
      <c r="JZ44" s="1001"/>
      <c r="KA44" s="1142"/>
      <c r="KB44" s="1142"/>
      <c r="KC44" s="1140"/>
      <c r="KD44" s="918"/>
      <c r="KE44" s="918"/>
      <c r="KF44" s="943"/>
      <c r="KG44" s="943"/>
      <c r="KH44" s="997"/>
      <c r="KI44" s="1141"/>
      <c r="KJ44" s="943"/>
      <c r="KK44" s="1133"/>
      <c r="KL44" s="1133"/>
      <c r="KM44" s="993"/>
      <c r="KN44" s="993"/>
      <c r="KO44" s="993"/>
      <c r="KP44" s="993"/>
      <c r="KQ44" s="993"/>
      <c r="KR44" s="1140"/>
      <c r="KS44" s="918"/>
      <c r="KT44" s="918"/>
      <c r="KU44" s="918"/>
      <c r="KV44" s="918"/>
      <c r="KW44" s="986"/>
      <c r="KX44" s="1139"/>
      <c r="KY44" s="910"/>
      <c r="KZ44" s="1133"/>
      <c r="LA44" s="1133"/>
      <c r="LB44" s="1133"/>
      <c r="LC44" s="993"/>
      <c r="LD44" s="993"/>
      <c r="LE44" s="928"/>
      <c r="LF44" s="928"/>
      <c r="LG44" s="928"/>
      <c r="LH44" s="928"/>
      <c r="LI44" s="928"/>
      <c r="LJ44" s="928"/>
      <c r="LK44" s="918"/>
      <c r="LL44" s="919"/>
      <c r="LM44" s="918"/>
      <c r="LN44" s="918"/>
      <c r="LO44" s="918"/>
      <c r="LP44" s="918"/>
      <c r="LQ44" s="918"/>
      <c r="LR44" s="918"/>
      <c r="LS44" s="1133"/>
      <c r="LT44" s="993"/>
      <c r="LU44" s="993"/>
      <c r="LV44" s="928"/>
      <c r="LW44" s="928"/>
      <c r="LX44" s="928"/>
      <c r="LY44" s="928"/>
      <c r="LZ44" s="928"/>
      <c r="MA44" s="928"/>
      <c r="MB44" s="918"/>
      <c r="MC44" s="919"/>
      <c r="MD44" s="918"/>
      <c r="ME44" s="918"/>
      <c r="MF44" s="918"/>
      <c r="MG44" s="918"/>
      <c r="MH44" s="918"/>
      <c r="MI44" s="918"/>
    </row>
    <row r="45" spans="1:347" s="990" customFormat="1" ht="90" customHeight="1" x14ac:dyDescent="0.2">
      <c r="A45" s="953" t="s">
        <v>1204</v>
      </c>
      <c r="B45" s="832">
        <v>42</v>
      </c>
      <c r="C45" s="941"/>
      <c r="D45" s="1078" t="s">
        <v>1203</v>
      </c>
      <c r="E45" s="941" t="s">
        <v>1202</v>
      </c>
      <c r="F45" s="910" t="s">
        <v>1201</v>
      </c>
      <c r="G45" s="925" t="s">
        <v>1200</v>
      </c>
      <c r="H45" s="917" t="s">
        <v>1199</v>
      </c>
      <c r="I45" s="1138" t="s">
        <v>926</v>
      </c>
      <c r="J45" s="1096" t="s">
        <v>1198</v>
      </c>
      <c r="K45" s="917" t="s">
        <v>896</v>
      </c>
      <c r="L45" s="1013" t="s">
        <v>964</v>
      </c>
      <c r="M45" s="1013" t="s">
        <v>1197</v>
      </c>
      <c r="N45" s="1005" t="s">
        <v>1196</v>
      </c>
      <c r="O45" s="1005" t="s">
        <v>1195</v>
      </c>
      <c r="P45" s="1037" t="s">
        <v>1194</v>
      </c>
      <c r="Q45" s="1011" t="s">
        <v>1184</v>
      </c>
      <c r="R45" s="1035" t="s">
        <v>1193</v>
      </c>
      <c r="S45" s="1005" t="s">
        <v>1192</v>
      </c>
      <c r="T45" s="1010"/>
      <c r="U45" s="1010" t="s">
        <v>1191</v>
      </c>
      <c r="V45" s="1010" t="s">
        <v>1190</v>
      </c>
      <c r="W45" s="1010" t="s">
        <v>1189</v>
      </c>
      <c r="X45" s="1010" t="s">
        <v>1188</v>
      </c>
      <c r="Y45" s="910"/>
      <c r="Z45" s="910"/>
      <c r="AA45" s="1009"/>
      <c r="AB45" s="991" t="s">
        <v>1187</v>
      </c>
      <c r="AC45" s="917" t="s">
        <v>1186</v>
      </c>
      <c r="AD45" s="917" t="s">
        <v>1185</v>
      </c>
      <c r="AE45" s="917" t="s">
        <v>1184</v>
      </c>
      <c r="AF45" s="917" t="s">
        <v>1183</v>
      </c>
      <c r="AG45" s="917" t="s">
        <v>1183</v>
      </c>
      <c r="AH45" s="917" t="s">
        <v>1183</v>
      </c>
      <c r="AI45" s="917" t="s">
        <v>1183</v>
      </c>
      <c r="AJ45" s="910" t="s">
        <v>1182</v>
      </c>
      <c r="AK45" s="910" t="s">
        <v>1181</v>
      </c>
      <c r="AL45" s="910" t="s">
        <v>1180</v>
      </c>
      <c r="AM45" s="910" t="s">
        <v>1179</v>
      </c>
      <c r="AN45" s="910" t="s">
        <v>1178</v>
      </c>
      <c r="AO45" s="910" t="s">
        <v>1177</v>
      </c>
      <c r="AP45" s="910" t="s">
        <v>1176</v>
      </c>
      <c r="AQ45" s="910"/>
      <c r="AR45" s="917"/>
      <c r="AS45" s="917"/>
      <c r="AT45" s="917"/>
      <c r="AU45" s="917"/>
      <c r="AV45" s="917"/>
      <c r="AW45" s="917"/>
      <c r="AX45" s="917"/>
      <c r="AY45" s="917"/>
      <c r="AZ45" s="917"/>
      <c r="BA45" s="917"/>
      <c r="BB45" s="910"/>
      <c r="BC45" s="910"/>
      <c r="BD45" s="910"/>
      <c r="BE45" s="910"/>
      <c r="BF45" s="910"/>
      <c r="BG45" s="917"/>
      <c r="BH45" s="917"/>
      <c r="BI45" s="917"/>
      <c r="BJ45" s="917"/>
      <c r="BK45" s="917"/>
      <c r="BL45" s="917"/>
      <c r="BM45" s="917"/>
      <c r="BN45" s="917"/>
      <c r="BO45" s="917"/>
      <c r="BP45" s="917"/>
      <c r="BQ45" s="917"/>
      <c r="BR45" s="917"/>
      <c r="BS45" s="917"/>
      <c r="BT45" s="917"/>
      <c r="BU45" s="910"/>
      <c r="BV45" s="991"/>
      <c r="BW45" s="991"/>
      <c r="BX45" s="991"/>
      <c r="BY45" s="917"/>
      <c r="BZ45" s="917"/>
      <c r="CA45" s="917"/>
      <c r="CB45" s="917"/>
      <c r="CC45" s="917"/>
      <c r="CD45" s="916"/>
      <c r="CE45" s="916"/>
      <c r="CF45" s="916"/>
      <c r="CG45" s="917"/>
      <c r="CH45" s="917"/>
      <c r="CI45" s="917"/>
      <c r="CJ45" s="910"/>
      <c r="CK45" s="991"/>
      <c r="CL45" s="991"/>
      <c r="CM45" s="917"/>
      <c r="CN45" s="917"/>
      <c r="CO45" s="917"/>
      <c r="CP45" s="917"/>
      <c r="CQ45" s="917"/>
      <c r="CR45" s="917"/>
      <c r="CS45" s="917"/>
      <c r="CT45" s="917"/>
      <c r="CU45" s="917"/>
      <c r="CV45" s="938"/>
      <c r="CW45" s="910"/>
      <c r="CX45" s="962"/>
      <c r="CY45" s="928"/>
      <c r="CZ45" s="1137"/>
      <c r="DA45" s="917"/>
      <c r="DB45" s="917"/>
      <c r="DC45" s="917"/>
      <c r="DD45" s="917"/>
      <c r="DE45" s="917"/>
      <c r="DF45" s="917"/>
      <c r="DG45" s="917"/>
      <c r="DH45" s="917"/>
      <c r="DI45" s="917"/>
      <c r="DJ45" s="917"/>
      <c r="DK45" s="917"/>
      <c r="DL45" s="910"/>
      <c r="DM45" s="962"/>
      <c r="DN45" s="928"/>
      <c r="DO45" s="917"/>
      <c r="DP45" s="917"/>
      <c r="DQ45" s="917"/>
      <c r="DR45" s="917"/>
      <c r="DS45" s="917"/>
      <c r="DT45" s="917"/>
      <c r="DU45" s="917"/>
      <c r="DV45" s="917"/>
      <c r="DW45" s="916"/>
      <c r="DX45" s="917"/>
      <c r="DY45" s="917"/>
      <c r="DZ45" s="917"/>
      <c r="EA45" s="917"/>
      <c r="EB45" s="928"/>
      <c r="EC45" s="928"/>
      <c r="ED45" s="991"/>
      <c r="EE45" s="917"/>
      <c r="EF45" s="917"/>
      <c r="EG45" s="917"/>
      <c r="EH45" s="918"/>
      <c r="EI45" s="917"/>
      <c r="EJ45" s="917"/>
      <c r="EK45" s="917"/>
      <c r="EL45" s="917"/>
      <c r="EM45" s="917"/>
      <c r="EN45" s="916"/>
      <c r="EO45" s="1136"/>
      <c r="EP45" s="910"/>
      <c r="EQ45" s="910"/>
      <c r="ER45" s="910"/>
      <c r="ES45" s="1076"/>
      <c r="ET45" s="1076"/>
      <c r="EU45" s="1076"/>
      <c r="EV45" s="929"/>
      <c r="EW45" s="944"/>
      <c r="EX45" s="944"/>
      <c r="EY45" s="944"/>
      <c r="EZ45" s="944"/>
      <c r="FA45" s="944"/>
      <c r="FB45" s="944"/>
      <c r="FC45" s="944"/>
      <c r="FD45" s="918"/>
      <c r="FE45" s="918"/>
      <c r="FF45" s="918"/>
      <c r="FG45" s="918"/>
      <c r="FH45" s="991"/>
      <c r="FI45" s="991"/>
      <c r="FJ45" s="917"/>
      <c r="FK45" s="917"/>
      <c r="FL45" s="917"/>
      <c r="FM45" s="917"/>
      <c r="FN45" s="917"/>
      <c r="FO45" s="917"/>
      <c r="FP45" s="1005"/>
      <c r="FQ45" s="917"/>
      <c r="FR45" s="917"/>
      <c r="FS45" s="917"/>
      <c r="FT45" s="910"/>
      <c r="FU45" s="910"/>
      <c r="FV45" s="910"/>
      <c r="FW45" s="991"/>
      <c r="FX45" s="917"/>
      <c r="FY45" s="917"/>
      <c r="FZ45" s="917"/>
      <c r="GA45" s="917"/>
      <c r="GB45" s="917"/>
      <c r="GC45" s="917"/>
      <c r="GD45" s="917"/>
      <c r="GE45" s="1005"/>
      <c r="GF45" s="917"/>
      <c r="GG45" s="917"/>
      <c r="GH45" s="917"/>
      <c r="GI45" s="910"/>
      <c r="GJ45" s="910"/>
      <c r="GK45" s="910"/>
      <c r="GL45" s="917"/>
      <c r="GM45" s="917"/>
      <c r="GN45" s="917"/>
      <c r="GO45" s="917"/>
      <c r="GP45" s="917"/>
      <c r="GQ45" s="917"/>
      <c r="GR45" s="917"/>
      <c r="GS45" s="917"/>
      <c r="GT45" s="1005"/>
      <c r="GU45" s="917"/>
      <c r="GV45" s="917"/>
      <c r="GW45" s="917"/>
      <c r="GX45" s="910"/>
      <c r="GY45" s="910"/>
      <c r="GZ45" s="910"/>
      <c r="HA45" s="917"/>
      <c r="HB45" s="917"/>
      <c r="HC45" s="917"/>
      <c r="HD45" s="917"/>
      <c r="HE45" s="917"/>
      <c r="HF45" s="917"/>
      <c r="HG45" s="917"/>
      <c r="HH45" s="917"/>
      <c r="HI45" s="1005"/>
      <c r="HJ45" s="917"/>
      <c r="HK45" s="917"/>
      <c r="HL45" s="917"/>
      <c r="HM45" s="910"/>
      <c r="HN45" s="910"/>
      <c r="HO45" s="910"/>
      <c r="HP45" s="1002"/>
      <c r="HQ45" s="1002"/>
      <c r="HR45" s="1001"/>
      <c r="HS45" s="1001"/>
      <c r="HT45" s="1001"/>
      <c r="HU45" s="1001"/>
      <c r="HV45" s="1001"/>
      <c r="HW45" s="1001"/>
      <c r="HX45" s="916"/>
      <c r="HY45" s="910"/>
      <c r="HZ45" s="1044"/>
      <c r="IA45" s="1135"/>
      <c r="IB45" s="973"/>
      <c r="IC45" s="1133"/>
      <c r="ID45" s="925"/>
      <c r="IE45" s="1002"/>
      <c r="IF45" s="1002"/>
      <c r="IG45" s="1001"/>
      <c r="IH45" s="1001"/>
      <c r="II45" s="1001"/>
      <c r="IJ45" s="1001"/>
      <c r="IK45" s="1001"/>
      <c r="IL45" s="1001"/>
      <c r="IM45" s="1001"/>
      <c r="IN45" s="1001"/>
      <c r="IO45" s="1001"/>
      <c r="IP45" s="973"/>
      <c r="IQ45" s="973"/>
      <c r="IR45" s="916"/>
      <c r="IS45" s="916"/>
      <c r="IT45" s="991"/>
      <c r="IU45" s="991"/>
      <c r="IV45" s="991"/>
      <c r="IW45" s="1001"/>
      <c r="IX45" s="1001"/>
      <c r="IY45" s="1001"/>
      <c r="IZ45" s="1001"/>
      <c r="JA45" s="1001"/>
      <c r="JB45" s="916"/>
      <c r="JC45" s="916"/>
      <c r="JD45" s="1001"/>
      <c r="JE45" s="1134"/>
      <c r="JF45" s="973"/>
      <c r="JG45" s="1133"/>
      <c r="JH45" s="1133"/>
      <c r="JI45" s="1002"/>
      <c r="JJ45" s="1002"/>
      <c r="JK45" s="1001"/>
      <c r="JL45" s="1001"/>
      <c r="JM45" s="1001"/>
      <c r="JN45" s="1001"/>
      <c r="JO45" s="1001"/>
      <c r="JP45" s="1001"/>
      <c r="JQ45" s="1001"/>
      <c r="JR45" s="1001"/>
      <c r="JS45" s="1001"/>
      <c r="JT45" s="1135"/>
      <c r="JU45" s="973"/>
      <c r="JV45" s="1133"/>
      <c r="JW45" s="982"/>
      <c r="JX45" s="1002"/>
      <c r="JY45" s="1002"/>
      <c r="JZ45" s="1001"/>
      <c r="KA45" s="1001"/>
      <c r="KB45" s="1001"/>
      <c r="KC45" s="1001"/>
      <c r="KD45" s="1001"/>
      <c r="KE45" s="1001"/>
      <c r="KF45" s="916"/>
      <c r="KG45" s="916"/>
      <c r="KH45" s="1001"/>
      <c r="KI45" s="1134"/>
      <c r="KJ45" s="973"/>
      <c r="KK45" s="1133"/>
      <c r="KL45" s="1133"/>
      <c r="KM45" s="991"/>
      <c r="KN45" s="991"/>
      <c r="KO45" s="1001"/>
      <c r="KP45" s="1001"/>
      <c r="KQ45" s="1001"/>
      <c r="KR45" s="1001"/>
      <c r="KS45" s="1001"/>
      <c r="KT45" s="1001"/>
      <c r="KU45" s="1001"/>
      <c r="KV45" s="1001"/>
      <c r="KW45" s="925"/>
      <c r="KX45" s="1134"/>
      <c r="KY45" s="973"/>
      <c r="KZ45" s="1133"/>
      <c r="LA45" s="1133"/>
      <c r="LB45" s="1133"/>
      <c r="LC45" s="991"/>
      <c r="LD45" s="991"/>
      <c r="LE45" s="917"/>
      <c r="LF45" s="917"/>
      <c r="LG45" s="917"/>
      <c r="LH45" s="917"/>
      <c r="LI45" s="917"/>
      <c r="LJ45" s="917"/>
      <c r="LK45" s="917"/>
      <c r="LL45" s="939"/>
      <c r="LM45" s="917"/>
      <c r="LN45" s="917"/>
      <c r="LO45" s="917"/>
      <c r="LP45" s="917"/>
      <c r="LQ45" s="917"/>
      <c r="LR45" s="917"/>
      <c r="LS45" s="1133"/>
      <c r="LT45" s="991"/>
      <c r="LU45" s="991"/>
      <c r="LV45" s="917"/>
      <c r="LW45" s="917"/>
      <c r="LX45" s="917"/>
      <c r="LY45" s="917"/>
      <c r="LZ45" s="917"/>
      <c r="MA45" s="917"/>
      <c r="MB45" s="917"/>
      <c r="MC45" s="939"/>
      <c r="MD45" s="917"/>
      <c r="ME45" s="917"/>
      <c r="MF45" s="917"/>
      <c r="MG45" s="917"/>
      <c r="MH45" s="917"/>
      <c r="MI45" s="917"/>
    </row>
    <row r="46" spans="1:347" s="960" customFormat="1" ht="100.5" customHeight="1" x14ac:dyDescent="0.2">
      <c r="A46" s="1132" t="s">
        <v>1175</v>
      </c>
      <c r="B46" s="832">
        <v>43</v>
      </c>
      <c r="C46" s="912" t="s">
        <v>1174</v>
      </c>
      <c r="D46" s="913" t="s">
        <v>1076</v>
      </c>
      <c r="E46" s="912" t="s">
        <v>1173</v>
      </c>
      <c r="F46" s="910" t="s">
        <v>1172</v>
      </c>
      <c r="G46" s="910" t="s">
        <v>1171</v>
      </c>
      <c r="H46" s="964" t="s">
        <v>1170</v>
      </c>
      <c r="I46" s="1131" t="s">
        <v>926</v>
      </c>
      <c r="J46" s="1130" t="s">
        <v>913</v>
      </c>
      <c r="K46" s="916" t="s">
        <v>896</v>
      </c>
      <c r="L46" s="916" t="s">
        <v>1169</v>
      </c>
      <c r="M46" s="916" t="s">
        <v>1168</v>
      </c>
      <c r="N46" s="916" t="s">
        <v>1167</v>
      </c>
      <c r="O46" s="916" t="s">
        <v>1166</v>
      </c>
      <c r="P46" s="1060" t="s">
        <v>1165</v>
      </c>
      <c r="Q46" s="916" t="s">
        <v>1164</v>
      </c>
      <c r="R46" s="916" t="s">
        <v>1163</v>
      </c>
      <c r="S46" s="916" t="s">
        <v>1162</v>
      </c>
      <c r="T46" s="916" t="s">
        <v>1161</v>
      </c>
      <c r="U46" s="916" t="s">
        <v>1160</v>
      </c>
      <c r="V46" s="916" t="s">
        <v>1159</v>
      </c>
      <c r="W46" s="916" t="s">
        <v>1158</v>
      </c>
      <c r="X46" s="937" t="s">
        <v>1045</v>
      </c>
      <c r="Y46" s="937" t="s">
        <v>1045</v>
      </c>
      <c r="Z46" s="937"/>
      <c r="AA46" s="936">
        <v>111.75</v>
      </c>
      <c r="AB46" s="943" t="s">
        <v>1157</v>
      </c>
      <c r="AC46" s="943" t="s">
        <v>1156</v>
      </c>
      <c r="AD46" s="943" t="s">
        <v>1155</v>
      </c>
      <c r="AE46" s="943" t="s">
        <v>1154</v>
      </c>
      <c r="AF46" s="943" t="s">
        <v>1153</v>
      </c>
      <c r="AG46" s="943" t="s">
        <v>1152</v>
      </c>
      <c r="AH46" s="943" t="s">
        <v>1151</v>
      </c>
      <c r="AI46" s="943" t="s">
        <v>1150</v>
      </c>
      <c r="AJ46" s="943" t="s">
        <v>1149</v>
      </c>
      <c r="AK46" s="943" t="s">
        <v>1148</v>
      </c>
      <c r="AL46" s="943" t="s">
        <v>1147</v>
      </c>
      <c r="AM46" s="943" t="s">
        <v>1146</v>
      </c>
      <c r="AN46" s="943" t="s">
        <v>1145</v>
      </c>
      <c r="AO46" s="943" t="s">
        <v>1144</v>
      </c>
      <c r="AP46" s="943" t="s">
        <v>1143</v>
      </c>
      <c r="AQ46" s="943"/>
      <c r="AR46" s="1107"/>
      <c r="AS46" s="1107"/>
      <c r="AT46" s="1107"/>
      <c r="AU46" s="1107"/>
      <c r="AV46" s="1107"/>
      <c r="AW46" s="1107"/>
      <c r="AX46" s="1107"/>
      <c r="AY46" s="1107"/>
      <c r="AZ46" s="1107"/>
      <c r="BA46" s="1107"/>
      <c r="BB46" s="1107"/>
      <c r="BC46" s="1107"/>
      <c r="BD46" s="1107"/>
      <c r="BE46" s="1107"/>
      <c r="BF46" s="1107"/>
      <c r="BG46" s="1107"/>
      <c r="BH46" s="1107"/>
      <c r="BI46" s="1107"/>
      <c r="BJ46" s="1107"/>
      <c r="BK46" s="1107"/>
      <c r="BL46" s="1107"/>
      <c r="BM46" s="1107"/>
      <c r="BN46" s="1107"/>
      <c r="BO46" s="1107"/>
      <c r="BP46" s="1107"/>
      <c r="BQ46" s="1107"/>
      <c r="BR46" s="1107"/>
      <c r="BS46" s="1107"/>
      <c r="BT46" s="1107"/>
      <c r="BU46" s="1107"/>
      <c r="BV46" s="1107"/>
      <c r="BW46" s="1107"/>
      <c r="BX46" s="1107"/>
      <c r="BY46" s="1107"/>
      <c r="BZ46" s="1107"/>
      <c r="CA46" s="1107"/>
      <c r="CB46" s="1107"/>
      <c r="CC46" s="1107"/>
      <c r="CD46" s="1107"/>
      <c r="CE46" s="1107"/>
      <c r="CF46" s="1107"/>
      <c r="CG46" s="1125"/>
      <c r="CH46" s="1107"/>
      <c r="CI46" s="1107"/>
      <c r="CJ46" s="1107"/>
      <c r="CK46" s="954"/>
      <c r="CL46" s="943"/>
      <c r="CM46" s="943"/>
      <c r="CN46" s="943"/>
      <c r="CO46" s="943"/>
      <c r="CP46" s="1060"/>
      <c r="CQ46" s="1060"/>
      <c r="CR46" s="943"/>
      <c r="CS46" s="943"/>
      <c r="CT46" s="943"/>
      <c r="CU46" s="943"/>
      <c r="CV46" s="943"/>
      <c r="CW46" s="943"/>
      <c r="CX46" s="916"/>
      <c r="CY46" s="943"/>
      <c r="CZ46" s="1129"/>
      <c r="DA46" s="962"/>
      <c r="DB46" s="1121"/>
      <c r="DC46" s="1121"/>
      <c r="DD46" s="1121"/>
      <c r="DE46" s="943"/>
      <c r="DF46" s="943"/>
      <c r="DL46" s="943"/>
      <c r="DO46" s="943"/>
      <c r="DP46" s="1060"/>
      <c r="DQ46" s="1060"/>
      <c r="DR46" s="1060"/>
      <c r="DS46" s="1060"/>
      <c r="DT46" s="1060"/>
      <c r="DU46" s="1060"/>
      <c r="DV46" s="1060"/>
      <c r="DW46" s="1060"/>
      <c r="DX46" s="1060"/>
      <c r="DY46" s="1060"/>
      <c r="DZ46" s="1060"/>
      <c r="EA46" s="1060"/>
      <c r="ED46" s="954"/>
      <c r="EE46" s="943"/>
      <c r="EF46" s="943"/>
      <c r="EG46" s="943"/>
      <c r="EH46" s="943"/>
      <c r="EI46" s="943"/>
      <c r="EJ46" s="943"/>
      <c r="EK46" s="943"/>
      <c r="EL46" s="943"/>
      <c r="EM46" s="943"/>
      <c r="EN46" s="916"/>
      <c r="EO46" s="943"/>
      <c r="EP46" s="943"/>
      <c r="EQ46" s="943"/>
      <c r="ER46" s="943"/>
      <c r="ES46" s="957"/>
      <c r="ET46" s="988"/>
      <c r="EU46" s="988"/>
      <c r="EV46" s="988"/>
      <c r="EW46" s="988"/>
      <c r="EX46" s="988"/>
      <c r="EY46" s="988"/>
      <c r="EZ46" s="988"/>
      <c r="FA46" s="988"/>
      <c r="FB46" s="988"/>
      <c r="FC46" s="988"/>
      <c r="FD46" s="1060"/>
      <c r="FE46" s="916"/>
      <c r="FF46" s="1100"/>
      <c r="FG46" s="1100"/>
      <c r="FH46" s="954"/>
      <c r="FI46" s="954"/>
      <c r="FJ46" s="954"/>
      <c r="FK46" s="954"/>
      <c r="FL46" s="954"/>
      <c r="FM46" s="954"/>
      <c r="FN46" s="954"/>
      <c r="FO46" s="954"/>
      <c r="FP46" s="954"/>
      <c r="FQ46" s="954"/>
      <c r="FR46" s="954"/>
      <c r="FS46" s="943"/>
      <c r="FT46" s="943"/>
      <c r="FU46" s="943"/>
      <c r="FV46" s="943"/>
      <c r="FW46" s="916"/>
      <c r="FX46" s="916"/>
      <c r="FY46" s="943"/>
      <c r="FZ46" s="943"/>
      <c r="GA46" s="943"/>
      <c r="GB46" s="943"/>
      <c r="GC46" s="943"/>
      <c r="GD46" s="943"/>
      <c r="GE46" s="943"/>
      <c r="GF46" s="943"/>
      <c r="GG46" s="943"/>
      <c r="GH46" s="943"/>
      <c r="GI46" s="943"/>
      <c r="GJ46" s="943"/>
      <c r="GK46" s="943"/>
      <c r="GL46" s="943"/>
      <c r="GM46" s="943"/>
      <c r="GN46" s="943"/>
      <c r="GO46" s="943"/>
      <c r="GP46" s="943"/>
      <c r="GQ46" s="943"/>
      <c r="GR46" s="943"/>
      <c r="GS46" s="943"/>
      <c r="GT46" s="943"/>
      <c r="GU46" s="943"/>
      <c r="GV46" s="943"/>
      <c r="GW46" s="943"/>
      <c r="GX46" s="943"/>
      <c r="GY46" s="943"/>
      <c r="GZ46" s="943"/>
      <c r="HA46" s="943"/>
      <c r="HB46" s="943"/>
      <c r="HC46" s="943"/>
      <c r="HD46" s="943"/>
      <c r="HE46" s="943"/>
      <c r="HF46" s="943"/>
      <c r="HG46" s="943"/>
      <c r="HH46" s="943"/>
      <c r="HI46" s="943"/>
      <c r="HJ46" s="943"/>
      <c r="HK46" s="943"/>
      <c r="HL46" s="943"/>
      <c r="HM46" s="943"/>
      <c r="HN46" s="943"/>
      <c r="HO46" s="943"/>
      <c r="HP46" s="1118"/>
      <c r="HQ46" s="1118"/>
      <c r="HR46" s="1118"/>
      <c r="HS46" s="1118"/>
      <c r="HT46" s="1118"/>
      <c r="HU46" s="1118"/>
      <c r="HV46" s="1118"/>
      <c r="HW46" s="1118"/>
      <c r="HX46" s="1118"/>
      <c r="HY46" s="1118"/>
      <c r="HZ46" s="1118"/>
      <c r="IA46" s="943"/>
      <c r="IB46" s="943"/>
      <c r="IC46" s="943"/>
      <c r="ID46" s="943"/>
      <c r="IE46" s="1099"/>
      <c r="IF46" s="1099"/>
      <c r="IG46" s="1099"/>
      <c r="IH46" s="1099"/>
      <c r="II46" s="1099"/>
      <c r="IJ46" s="1099"/>
      <c r="IK46" s="1099"/>
      <c r="IL46" s="1099"/>
      <c r="IM46" s="1099"/>
      <c r="IN46" s="1099"/>
      <c r="IO46" s="916"/>
      <c r="IP46" s="916"/>
      <c r="IQ46" s="916"/>
      <c r="IR46" s="916"/>
      <c r="IS46" s="916"/>
      <c r="IT46" s="1099"/>
      <c r="IU46" s="1099"/>
      <c r="IV46" s="1099"/>
      <c r="IW46" s="1099"/>
      <c r="IX46" s="1099"/>
      <c r="IY46" s="1099"/>
      <c r="IZ46" s="1099"/>
      <c r="JA46" s="1099"/>
      <c r="JB46" s="1099"/>
      <c r="JC46" s="916"/>
      <c r="JD46" s="916"/>
      <c r="JE46" s="916"/>
      <c r="JF46" s="916"/>
      <c r="JG46" s="916"/>
      <c r="JH46" s="916"/>
      <c r="JI46" s="916"/>
      <c r="JJ46" s="916"/>
      <c r="JK46" s="916"/>
      <c r="JL46" s="916"/>
      <c r="JM46" s="916"/>
      <c r="JN46" s="916"/>
      <c r="JO46" s="916"/>
      <c r="JP46" s="916"/>
      <c r="JQ46" s="916"/>
      <c r="JR46" s="916"/>
      <c r="JS46" s="916"/>
      <c r="JT46" s="916"/>
      <c r="JU46" s="916"/>
      <c r="JV46" s="916"/>
      <c r="JW46" s="916"/>
      <c r="JX46" s="916"/>
      <c r="JY46" s="916"/>
      <c r="JZ46" s="916"/>
      <c r="KA46" s="916"/>
      <c r="KB46" s="916"/>
      <c r="KC46" s="916"/>
      <c r="KD46" s="916"/>
      <c r="KE46" s="916"/>
      <c r="KF46" s="916"/>
      <c r="KG46" s="916"/>
      <c r="KH46" s="916"/>
      <c r="KI46" s="916"/>
      <c r="KJ46" s="916"/>
      <c r="KK46" s="916"/>
      <c r="KL46" s="916"/>
      <c r="KM46" s="916"/>
      <c r="KN46" s="916"/>
      <c r="KO46" s="916"/>
      <c r="KP46" s="916"/>
      <c r="KQ46" s="916"/>
      <c r="KR46" s="916"/>
      <c r="KS46" s="916"/>
      <c r="KT46" s="916"/>
      <c r="KU46" s="916"/>
      <c r="KV46" s="916"/>
      <c r="KW46" s="916"/>
      <c r="KX46" s="916"/>
      <c r="KY46" s="916"/>
      <c r="KZ46" s="916"/>
      <c r="LA46" s="916"/>
      <c r="LB46" s="916"/>
      <c r="LC46" s="1124"/>
      <c r="LD46" s="1124"/>
      <c r="LE46" s="1121"/>
      <c r="LF46" s="1121"/>
      <c r="LG46" s="1121"/>
      <c r="LH46" s="1121"/>
      <c r="LI46" s="1121"/>
      <c r="LJ46" s="1121"/>
      <c r="LK46" s="1121"/>
      <c r="LL46" s="1124"/>
      <c r="LM46" s="1124"/>
      <c r="LN46" s="1124"/>
      <c r="LO46" s="943"/>
      <c r="LP46" s="943"/>
      <c r="LQ46" s="943"/>
      <c r="LR46" s="943"/>
      <c r="LS46" s="916"/>
      <c r="LT46" s="1124"/>
      <c r="LU46" s="1124"/>
      <c r="LV46" s="1121"/>
      <c r="LW46" s="1121"/>
      <c r="LX46" s="1121"/>
      <c r="LY46" s="1121"/>
      <c r="LZ46" s="1121"/>
      <c r="MA46" s="1121"/>
      <c r="MB46" s="1121"/>
      <c r="MC46" s="1124"/>
      <c r="MD46" s="1124"/>
      <c r="ME46" s="1124"/>
      <c r="MF46" s="943"/>
      <c r="MG46" s="943"/>
      <c r="MH46" s="943"/>
      <c r="MI46" s="943"/>
    </row>
    <row r="47" spans="1:347" s="960" customFormat="1" ht="85.7" customHeight="1" x14ac:dyDescent="0.2">
      <c r="A47" s="914" t="s">
        <v>1120</v>
      </c>
      <c r="B47" s="952">
        <v>44</v>
      </c>
      <c r="C47" s="912" t="s">
        <v>904</v>
      </c>
      <c r="D47" s="913" t="s">
        <v>1076</v>
      </c>
      <c r="E47" s="912" t="s">
        <v>1142</v>
      </c>
      <c r="F47" s="910" t="s">
        <v>1141</v>
      </c>
      <c r="G47" s="1128" t="s">
        <v>1140</v>
      </c>
      <c r="H47" s="916" t="s">
        <v>1139</v>
      </c>
      <c r="I47" s="912" t="s">
        <v>1138</v>
      </c>
      <c r="J47" s="916" t="s">
        <v>1115</v>
      </c>
      <c r="K47" s="916" t="s">
        <v>896</v>
      </c>
      <c r="L47" s="916" t="s">
        <v>1114</v>
      </c>
      <c r="M47" s="916"/>
      <c r="N47" s="916">
        <v>41.5</v>
      </c>
      <c r="O47" s="916">
        <v>52.9</v>
      </c>
      <c r="P47" s="1060" t="s">
        <v>1137</v>
      </c>
      <c r="Q47" s="916" t="s">
        <v>1136</v>
      </c>
      <c r="R47" s="1113">
        <v>28.78</v>
      </c>
      <c r="S47" s="1112">
        <v>29.7</v>
      </c>
      <c r="T47" s="916">
        <v>26.54</v>
      </c>
      <c r="U47" s="1060">
        <v>17.98</v>
      </c>
      <c r="V47" s="1060">
        <v>18.170000000000002</v>
      </c>
      <c r="W47" s="1060">
        <f>5.66+0.7+0.44+4.47+2.44+3.3+3.93</f>
        <v>20.939999999999998</v>
      </c>
      <c r="X47" s="937" t="s">
        <v>1045</v>
      </c>
      <c r="Y47" s="937" t="s">
        <v>1045</v>
      </c>
      <c r="Z47" s="1111"/>
      <c r="AA47" s="1110">
        <v>57.3</v>
      </c>
      <c r="AB47" s="1127" t="s">
        <v>1135</v>
      </c>
      <c r="AC47" s="1116" t="s">
        <v>1134</v>
      </c>
      <c r="AD47" s="1116" t="s">
        <v>1133</v>
      </c>
      <c r="AE47" s="1116" t="s">
        <v>1132</v>
      </c>
      <c r="AF47" s="1116" t="s">
        <v>1131</v>
      </c>
      <c r="AG47" s="1116" t="s">
        <v>1130</v>
      </c>
      <c r="AH47" s="1116" t="s">
        <v>1129</v>
      </c>
      <c r="AI47" s="1116" t="s">
        <v>1128</v>
      </c>
      <c r="AJ47" s="1116" t="s">
        <v>1127</v>
      </c>
      <c r="AK47" s="1116" t="s">
        <v>1126</v>
      </c>
      <c r="AL47" s="1116" t="s">
        <v>1125</v>
      </c>
      <c r="AM47" s="1116" t="s">
        <v>1124</v>
      </c>
      <c r="AN47" s="1116" t="s">
        <v>1123</v>
      </c>
      <c r="AO47" s="1116" t="s">
        <v>1122</v>
      </c>
      <c r="AP47" s="1126" t="s">
        <v>1121</v>
      </c>
      <c r="AQ47" s="1116"/>
      <c r="AR47" s="1107"/>
      <c r="AS47" s="1107"/>
      <c r="AT47" s="1107"/>
      <c r="AU47" s="1107"/>
      <c r="AV47" s="1107"/>
      <c r="AW47" s="1107"/>
      <c r="AX47" s="913"/>
      <c r="AY47" s="913"/>
      <c r="AZ47" s="1107"/>
      <c r="BA47" s="1107"/>
      <c r="BB47" s="1107"/>
      <c r="BC47" s="1107"/>
      <c r="BD47" s="913"/>
      <c r="BE47" s="1107"/>
      <c r="BF47" s="1107"/>
      <c r="BG47" s="1107"/>
      <c r="BH47" s="1107"/>
      <c r="BI47" s="1107"/>
      <c r="BJ47" s="1107"/>
      <c r="BK47" s="1107"/>
      <c r="BL47" s="1107"/>
      <c r="BM47" s="1107"/>
      <c r="BN47" s="1107"/>
      <c r="BO47" s="1107"/>
      <c r="BP47" s="1107"/>
      <c r="BQ47" s="1107"/>
      <c r="BR47" s="1107"/>
      <c r="BS47" s="1107"/>
      <c r="BT47" s="1107"/>
      <c r="BU47" s="1107"/>
      <c r="BV47" s="1107"/>
      <c r="BW47" s="1107"/>
      <c r="BX47" s="1107"/>
      <c r="BY47" s="1107"/>
      <c r="BZ47" s="1107"/>
      <c r="CA47" s="1107"/>
      <c r="CB47" s="1107"/>
      <c r="CC47" s="1107"/>
      <c r="CD47" s="1107"/>
      <c r="CE47" s="1107"/>
      <c r="CF47" s="1107"/>
      <c r="CG47" s="1125"/>
      <c r="CH47" s="1107"/>
      <c r="CI47" s="1107"/>
      <c r="CJ47" s="1107"/>
      <c r="CK47" s="1124"/>
      <c r="CL47" s="1121"/>
      <c r="CM47" s="1121"/>
      <c r="CN47" s="1121"/>
      <c r="CO47" s="1121"/>
      <c r="CP47" s="1121"/>
      <c r="CQ47" s="1060"/>
      <c r="CR47" s="1060"/>
      <c r="CS47" s="916"/>
      <c r="CT47" s="916"/>
      <c r="CU47" s="1123"/>
      <c r="CV47" s="1123"/>
      <c r="CW47" s="1116"/>
      <c r="CX47" s="916"/>
      <c r="CY47" s="943"/>
      <c r="CZ47" s="1122"/>
      <c r="DA47" s="955"/>
      <c r="DB47" s="1121"/>
      <c r="DC47" s="1121"/>
      <c r="DD47" s="1121"/>
      <c r="DE47" s="943"/>
      <c r="DK47" s="1103"/>
      <c r="DL47" s="1116"/>
      <c r="DO47" s="1120"/>
      <c r="DP47" s="1119"/>
      <c r="DQ47" s="1060"/>
      <c r="DR47" s="1060"/>
      <c r="DS47" s="1060"/>
      <c r="DT47" s="1060"/>
      <c r="DU47" s="1060"/>
      <c r="DV47" s="1060"/>
      <c r="DW47" s="1060"/>
      <c r="DX47" s="1060"/>
      <c r="DY47" s="1060"/>
      <c r="DZ47" s="1060"/>
      <c r="EA47" s="1060"/>
      <c r="ED47" s="1118"/>
      <c r="EE47" s="1099"/>
      <c r="EF47" s="1099"/>
      <c r="EG47" s="1099"/>
      <c r="EH47" s="1099"/>
      <c r="EI47" s="1099"/>
      <c r="EJ47" s="1099"/>
      <c r="EK47" s="1099"/>
      <c r="EL47" s="1099"/>
      <c r="EM47" s="1099"/>
      <c r="EN47" s="916"/>
      <c r="EO47" s="916"/>
      <c r="EP47" s="1099"/>
      <c r="EQ47" s="916"/>
      <c r="ER47" s="916"/>
      <c r="ES47" s="1117"/>
      <c r="ET47" s="1101"/>
      <c r="EU47" s="988"/>
      <c r="EV47" s="988"/>
      <c r="EW47" s="988"/>
      <c r="EX47" s="988"/>
      <c r="EY47" s="988"/>
      <c r="EZ47" s="988"/>
      <c r="FA47" s="988"/>
      <c r="FB47" s="988"/>
      <c r="FC47" s="988"/>
      <c r="FE47" s="916"/>
      <c r="FF47" s="1100"/>
      <c r="FG47" s="1100"/>
      <c r="FH47" s="1099"/>
      <c r="FI47" s="1099"/>
      <c r="FJ47" s="1099"/>
      <c r="FK47" s="1099"/>
      <c r="FL47" s="1099"/>
      <c r="FM47" s="1099"/>
      <c r="FN47" s="1099"/>
      <c r="FO47" s="1060"/>
      <c r="FP47" s="1060"/>
      <c r="FQ47" s="1060"/>
      <c r="FR47" s="1060"/>
      <c r="FS47" s="1060"/>
      <c r="FT47" s="1116"/>
      <c r="FU47" s="916"/>
      <c r="FV47" s="916"/>
      <c r="FW47" s="1099"/>
      <c r="FX47" s="1099"/>
      <c r="FY47" s="943"/>
      <c r="FZ47" s="943"/>
      <c r="GA47" s="943"/>
      <c r="GB47" s="943"/>
      <c r="GC47" s="943"/>
      <c r="GD47" s="943"/>
      <c r="GE47" s="943"/>
      <c r="GF47" s="943"/>
      <c r="GG47" s="943"/>
      <c r="GH47" s="943"/>
      <c r="GI47" s="1116"/>
      <c r="GJ47" s="943"/>
      <c r="GK47" s="943"/>
      <c r="GL47" s="943"/>
      <c r="GM47" s="943"/>
      <c r="GN47" s="943"/>
      <c r="GO47" s="943"/>
      <c r="GP47" s="943"/>
      <c r="GQ47" s="943"/>
      <c r="GR47" s="943"/>
      <c r="GS47" s="943"/>
      <c r="GT47" s="943"/>
      <c r="GU47" s="943"/>
      <c r="GV47" s="943"/>
      <c r="GW47" s="943"/>
      <c r="GX47" s="1116"/>
      <c r="GY47" s="943"/>
      <c r="GZ47" s="943"/>
      <c r="HA47" s="943"/>
      <c r="HB47" s="943"/>
      <c r="HC47" s="943"/>
      <c r="HD47" s="943"/>
      <c r="HE47" s="943"/>
      <c r="HF47" s="943"/>
      <c r="HG47" s="943"/>
      <c r="HH47" s="943"/>
      <c r="HI47" s="943"/>
      <c r="HJ47" s="943"/>
      <c r="HK47" s="943"/>
      <c r="HL47" s="943"/>
      <c r="HM47" s="1116"/>
      <c r="HN47" s="943"/>
      <c r="HO47" s="943"/>
      <c r="HP47" s="1099"/>
      <c r="HQ47" s="1099"/>
      <c r="HR47" s="1099"/>
      <c r="HS47" s="1099"/>
      <c r="HT47" s="1099"/>
      <c r="HU47" s="1099"/>
      <c r="HV47" s="1099"/>
      <c r="HW47" s="1099"/>
      <c r="HX47" s="1099"/>
      <c r="HY47" s="1099"/>
      <c r="HZ47" s="986"/>
      <c r="IA47" s="986"/>
      <c r="IB47" s="1116"/>
      <c r="IC47" s="916"/>
      <c r="ID47" s="916"/>
      <c r="IE47" s="1099"/>
      <c r="IF47" s="1099"/>
      <c r="IG47" s="1099"/>
      <c r="IH47" s="1099"/>
      <c r="II47" s="1099"/>
      <c r="IJ47" s="1099"/>
      <c r="IK47" s="1099"/>
      <c r="IL47" s="1099"/>
      <c r="IM47" s="1099"/>
      <c r="IN47" s="1099"/>
      <c r="IO47" s="916"/>
      <c r="IP47" s="916"/>
      <c r="IQ47" s="916"/>
      <c r="IR47" s="916"/>
      <c r="IS47" s="916"/>
      <c r="IT47" s="1099"/>
      <c r="IU47" s="1099"/>
      <c r="IV47" s="1099"/>
      <c r="IW47" s="1099"/>
      <c r="IX47" s="1099"/>
      <c r="IY47" s="1099"/>
      <c r="IZ47" s="1099"/>
      <c r="JA47" s="1099"/>
      <c r="JB47" s="1099"/>
      <c r="JC47" s="916"/>
      <c r="JD47" s="916"/>
      <c r="JE47" s="916"/>
      <c r="JF47" s="916"/>
      <c r="JG47" s="916"/>
      <c r="JH47" s="916"/>
      <c r="JI47" s="916"/>
      <c r="JJ47" s="916"/>
      <c r="JK47" s="916"/>
      <c r="JL47" s="916"/>
      <c r="JM47" s="916"/>
      <c r="JN47" s="916"/>
      <c r="JO47" s="916"/>
      <c r="JP47" s="916"/>
      <c r="JQ47" s="916"/>
      <c r="JR47" s="916"/>
      <c r="JS47" s="916"/>
      <c r="JT47" s="916"/>
      <c r="JU47" s="916"/>
      <c r="JV47" s="916"/>
      <c r="JW47" s="916"/>
      <c r="JX47" s="916"/>
      <c r="JY47" s="916"/>
      <c r="JZ47" s="916"/>
      <c r="KA47" s="916"/>
      <c r="KB47" s="916"/>
      <c r="KC47" s="916"/>
      <c r="KD47" s="916"/>
      <c r="KE47" s="916"/>
      <c r="KF47" s="916"/>
      <c r="KG47" s="916"/>
      <c r="KH47" s="916"/>
      <c r="KI47" s="916"/>
      <c r="KJ47" s="916"/>
      <c r="KK47" s="916"/>
      <c r="KL47" s="916"/>
      <c r="KM47" s="916"/>
      <c r="KN47" s="916"/>
      <c r="KO47" s="916"/>
      <c r="KP47" s="916"/>
      <c r="KQ47" s="916"/>
      <c r="KR47" s="916"/>
      <c r="KS47" s="916"/>
      <c r="KT47" s="916"/>
      <c r="KU47" s="916"/>
      <c r="KV47" s="916"/>
      <c r="KW47" s="916"/>
      <c r="KX47" s="916"/>
      <c r="KY47" s="916"/>
      <c r="KZ47" s="916"/>
      <c r="LA47" s="916"/>
      <c r="LB47" s="916"/>
      <c r="LC47" s="962"/>
      <c r="LD47" s="962"/>
      <c r="LE47" s="962"/>
      <c r="LF47" s="962"/>
      <c r="LG47" s="962"/>
      <c r="LH47" s="962"/>
      <c r="LI47" s="962"/>
      <c r="LJ47" s="962"/>
      <c r="LK47" s="962"/>
      <c r="LL47" s="975"/>
      <c r="LM47" s="962"/>
      <c r="LN47" s="962"/>
      <c r="LO47" s="1115"/>
      <c r="LP47" s="910"/>
      <c r="LQ47" s="910"/>
      <c r="LR47" s="916"/>
      <c r="LS47" s="916"/>
      <c r="LT47" s="962"/>
      <c r="LU47" s="962"/>
      <c r="LV47" s="962"/>
      <c r="LW47" s="962"/>
      <c r="LX47" s="962"/>
      <c r="LY47" s="962"/>
      <c r="LZ47" s="962"/>
      <c r="MA47" s="962"/>
      <c r="MB47" s="962"/>
      <c r="MC47" s="975"/>
      <c r="MD47" s="962"/>
      <c r="ME47" s="962"/>
      <c r="MF47" s="1115"/>
      <c r="MG47" s="910"/>
      <c r="MH47" s="910"/>
      <c r="MI47" s="916"/>
    </row>
    <row r="48" spans="1:347" s="977" customFormat="1" ht="69" customHeight="1" x14ac:dyDescent="0.2">
      <c r="A48" s="914" t="s">
        <v>1120</v>
      </c>
      <c r="B48" s="832">
        <v>45</v>
      </c>
      <c r="C48" s="912" t="s">
        <v>904</v>
      </c>
      <c r="D48" s="913" t="s">
        <v>1076</v>
      </c>
      <c r="E48" s="912" t="s">
        <v>1119</v>
      </c>
      <c r="F48" s="910" t="s">
        <v>1118</v>
      </c>
      <c r="G48" s="916" t="s">
        <v>1117</v>
      </c>
      <c r="H48" s="916" t="s">
        <v>1116</v>
      </c>
      <c r="I48" s="912" t="s">
        <v>926</v>
      </c>
      <c r="J48" s="916" t="s">
        <v>1115</v>
      </c>
      <c r="K48" s="916" t="s">
        <v>896</v>
      </c>
      <c r="L48" s="916" t="s">
        <v>1114</v>
      </c>
      <c r="M48" s="916"/>
      <c r="N48" s="916">
        <v>4.58</v>
      </c>
      <c r="O48" s="916">
        <v>4.6500000000000004</v>
      </c>
      <c r="P48" s="1114" t="e">
        <f>+AD48+#REF!+#REF!+#REF!+HD48+KP48</f>
        <v>#REF!</v>
      </c>
      <c r="Q48" s="1112" t="e">
        <f>+AE48+#REF!+#REF!+#REF!+HE48+KQ48</f>
        <v>#REF!</v>
      </c>
      <c r="R48" s="1113">
        <v>4.7100000000000009</v>
      </c>
      <c r="S48" s="1112">
        <f>+AG48+CP48+DT48+EI48+FM48+HU48+LH48</f>
        <v>0.38</v>
      </c>
      <c r="T48" s="916">
        <v>2.1</v>
      </c>
      <c r="U48" s="1060">
        <v>4.71</v>
      </c>
      <c r="V48" s="1105">
        <f>+AJ48+CS48+EL48+FP48+HX48+LK48</f>
        <v>3.97</v>
      </c>
      <c r="W48" s="1105" t="s">
        <v>1113</v>
      </c>
      <c r="X48" s="937" t="s">
        <v>1045</v>
      </c>
      <c r="Y48" s="937" t="s">
        <v>1045</v>
      </c>
      <c r="Z48" s="1111"/>
      <c r="AA48" s="1110">
        <v>2.02</v>
      </c>
      <c r="AB48" s="1109" t="s">
        <v>1112</v>
      </c>
      <c r="AC48" s="912" t="s">
        <v>1111</v>
      </c>
      <c r="AD48" s="912" t="s">
        <v>1110</v>
      </c>
      <c r="AE48" s="912" t="s">
        <v>1109</v>
      </c>
      <c r="AF48" s="912" t="s">
        <v>1108</v>
      </c>
      <c r="AG48" s="912" t="s">
        <v>1107</v>
      </c>
      <c r="AH48" s="912" t="s">
        <v>1106</v>
      </c>
      <c r="AI48" s="912" t="s">
        <v>1105</v>
      </c>
      <c r="AJ48" s="912" t="s">
        <v>1104</v>
      </c>
      <c r="AK48" s="912" t="s">
        <v>1103</v>
      </c>
      <c r="AL48" s="912" t="s">
        <v>1102</v>
      </c>
      <c r="AM48" s="912" t="s">
        <v>1101</v>
      </c>
      <c r="AN48" s="912" t="s">
        <v>1100</v>
      </c>
      <c r="AO48" s="912" t="s">
        <v>1099</v>
      </c>
      <c r="AP48" s="912" t="s">
        <v>1098</v>
      </c>
      <c r="AQ48" s="912"/>
      <c r="AR48" s="912"/>
      <c r="AS48" s="1108"/>
      <c r="AT48" s="912"/>
      <c r="AU48" s="912"/>
      <c r="AV48" s="912"/>
      <c r="AW48" s="912"/>
      <c r="AX48" s="913"/>
      <c r="AY48" s="913"/>
      <c r="AZ48" s="1107"/>
      <c r="BA48" s="1107"/>
      <c r="BB48" s="1107"/>
      <c r="BC48" s="1107"/>
      <c r="BD48" s="913"/>
      <c r="BE48" s="1107"/>
      <c r="BF48" s="1107"/>
      <c r="BG48" s="1107"/>
      <c r="BH48" s="1107"/>
      <c r="BI48" s="1107"/>
      <c r="BJ48" s="1107"/>
      <c r="BK48" s="1107"/>
      <c r="BL48" s="1107"/>
      <c r="BM48" s="1107"/>
      <c r="BN48" s="1107"/>
      <c r="BO48" s="1107"/>
      <c r="BP48" s="1107"/>
      <c r="BQ48" s="1107"/>
      <c r="BR48" s="1107"/>
      <c r="BS48" s="1107"/>
      <c r="BT48" s="1107"/>
      <c r="BU48" s="1107"/>
      <c r="BV48" s="1107"/>
      <c r="BW48" s="1107"/>
      <c r="BX48" s="1107"/>
      <c r="BY48" s="1107"/>
      <c r="BZ48" s="1107"/>
      <c r="CA48" s="1107"/>
      <c r="CB48" s="1107"/>
      <c r="CC48" s="1107"/>
      <c r="CD48" s="1107"/>
      <c r="CE48" s="1107"/>
      <c r="CF48" s="1107"/>
      <c r="CG48" s="1107"/>
      <c r="CH48" s="1107"/>
      <c r="CI48" s="1107"/>
      <c r="CJ48" s="1107"/>
      <c r="CK48" s="955"/>
      <c r="CL48" s="912"/>
      <c r="CM48" s="912"/>
      <c r="CN48" s="1106"/>
      <c r="CO48" s="1106"/>
      <c r="CP48" s="916"/>
      <c r="CQ48" s="1060"/>
      <c r="CR48" s="1060"/>
      <c r="CS48" s="912"/>
      <c r="CT48" s="912"/>
      <c r="CU48" s="912"/>
      <c r="CV48" s="912"/>
      <c r="CW48" s="1105"/>
      <c r="CX48" s="916"/>
      <c r="CY48" s="943"/>
      <c r="CZ48" s="1104"/>
      <c r="DA48" s="955"/>
      <c r="DB48" s="962"/>
      <c r="DC48" s="962"/>
      <c r="DD48" s="962"/>
      <c r="DE48" s="916"/>
      <c r="DF48" s="960"/>
      <c r="DG48" s="960"/>
      <c r="DH48" s="960"/>
      <c r="DI48" s="960"/>
      <c r="DJ48" s="960"/>
      <c r="DK48" s="1103"/>
      <c r="DL48" s="912"/>
      <c r="DM48" s="960"/>
      <c r="DN48" s="960"/>
      <c r="DO48" s="1102"/>
      <c r="DP48" s="1102"/>
      <c r="DQ48" s="1060"/>
      <c r="DR48" s="1060"/>
      <c r="DS48" s="1060"/>
      <c r="DT48" s="912"/>
      <c r="DU48" s="1060"/>
      <c r="DV48" s="1060"/>
      <c r="DW48" s="1060"/>
      <c r="DX48" s="1060"/>
      <c r="DY48" s="1060"/>
      <c r="DZ48" s="1060"/>
      <c r="EA48" s="1060"/>
      <c r="EB48" s="960"/>
      <c r="EC48" s="960"/>
      <c r="ED48" s="1101"/>
      <c r="EE48" s="912"/>
      <c r="EF48" s="912"/>
      <c r="EG48" s="912"/>
      <c r="EH48" s="912"/>
      <c r="EI48" s="916"/>
      <c r="EJ48" s="916"/>
      <c r="EK48" s="916"/>
      <c r="EL48" s="912"/>
      <c r="EM48" s="912"/>
      <c r="EN48" s="916"/>
      <c r="EO48" s="916"/>
      <c r="EP48" s="912"/>
      <c r="EQ48" s="916"/>
      <c r="ER48" s="916"/>
      <c r="ES48" s="955"/>
      <c r="ET48" s="955"/>
      <c r="EU48" s="988"/>
      <c r="EV48" s="988"/>
      <c r="EW48" s="988"/>
      <c r="EX48" s="988"/>
      <c r="EY48" s="988"/>
      <c r="EZ48" s="988"/>
      <c r="FA48" s="988"/>
      <c r="FB48" s="988"/>
      <c r="FC48" s="988"/>
      <c r="FD48" s="916"/>
      <c r="FE48" s="916"/>
      <c r="FF48" s="1100"/>
      <c r="FG48" s="1100"/>
      <c r="FH48" s="986"/>
      <c r="FI48" s="986"/>
      <c r="FJ48" s="986"/>
      <c r="FK48" s="986"/>
      <c r="FL48" s="986"/>
      <c r="FM48" s="916"/>
      <c r="FN48" s="916"/>
      <c r="FO48" s="916"/>
      <c r="FP48" s="912"/>
      <c r="FQ48" s="916"/>
      <c r="FR48" s="916"/>
      <c r="FS48" s="916"/>
      <c r="FT48" s="912"/>
      <c r="FU48" s="916"/>
      <c r="FV48" s="916"/>
      <c r="FW48" s="986"/>
      <c r="FX48" s="986"/>
      <c r="FY48" s="916"/>
      <c r="FZ48" s="916"/>
      <c r="GA48" s="916"/>
      <c r="GB48" s="916"/>
      <c r="GC48" s="916"/>
      <c r="GD48" s="916"/>
      <c r="GE48" s="916"/>
      <c r="GF48" s="943"/>
      <c r="GG48" s="916"/>
      <c r="GH48" s="916"/>
      <c r="GI48" s="912"/>
      <c r="GJ48" s="943"/>
      <c r="GK48" s="943"/>
      <c r="GL48" s="916"/>
      <c r="GM48" s="916"/>
      <c r="GN48" s="916"/>
      <c r="GO48" s="916"/>
      <c r="GP48" s="916"/>
      <c r="GQ48" s="916"/>
      <c r="GR48" s="916"/>
      <c r="GS48" s="916"/>
      <c r="GT48" s="916"/>
      <c r="GU48" s="916"/>
      <c r="GV48" s="943"/>
      <c r="GW48" s="943"/>
      <c r="GX48" s="912"/>
      <c r="GY48" s="943"/>
      <c r="GZ48" s="943"/>
      <c r="HA48" s="943"/>
      <c r="HB48" s="943"/>
      <c r="HC48" s="943"/>
      <c r="HD48" s="943"/>
      <c r="HE48" s="943"/>
      <c r="HF48" s="943"/>
      <c r="HG48" s="943"/>
      <c r="HH48" s="943"/>
      <c r="HI48" s="943"/>
      <c r="HJ48" s="943"/>
      <c r="HK48" s="943"/>
      <c r="HL48" s="943"/>
      <c r="HM48" s="912"/>
      <c r="HN48" s="943"/>
      <c r="HO48" s="943"/>
      <c r="HP48" s="986"/>
      <c r="HQ48" s="912"/>
      <c r="HR48" s="912"/>
      <c r="HS48" s="912"/>
      <c r="HT48" s="912"/>
      <c r="HU48" s="986"/>
      <c r="HV48" s="986"/>
      <c r="HW48" s="986"/>
      <c r="HX48" s="912"/>
      <c r="HY48" s="913"/>
      <c r="HZ48" s="912"/>
      <c r="IA48" s="912"/>
      <c r="IB48" s="912"/>
      <c r="IC48" s="916"/>
      <c r="ID48" s="916"/>
      <c r="IE48" s="955"/>
      <c r="IF48" s="955"/>
      <c r="IG48" s="986"/>
      <c r="IH48" s="986"/>
      <c r="II48" s="986"/>
      <c r="IJ48" s="986"/>
      <c r="IK48" s="1099"/>
      <c r="IL48" s="1099"/>
      <c r="IM48" s="1099"/>
      <c r="IN48" s="1099"/>
      <c r="IO48" s="916"/>
      <c r="IP48" s="916"/>
      <c r="IQ48" s="916"/>
      <c r="IR48" s="916"/>
      <c r="IS48" s="916"/>
      <c r="IT48" s="986"/>
      <c r="IU48" s="986"/>
      <c r="IV48" s="986"/>
      <c r="IW48" s="986"/>
      <c r="IX48" s="986"/>
      <c r="IY48" s="986"/>
      <c r="IZ48" s="1099"/>
      <c r="JA48" s="1099"/>
      <c r="JB48" s="1099"/>
      <c r="JC48" s="916"/>
      <c r="JD48" s="916"/>
      <c r="JE48" s="916"/>
      <c r="JF48" s="916"/>
      <c r="JG48" s="916"/>
      <c r="JH48" s="916"/>
      <c r="JI48" s="916"/>
      <c r="JJ48" s="916"/>
      <c r="JK48" s="916"/>
      <c r="JL48" s="916"/>
      <c r="JM48" s="916"/>
      <c r="JN48" s="916"/>
      <c r="JO48" s="916"/>
      <c r="JP48" s="916"/>
      <c r="JQ48" s="916"/>
      <c r="JR48" s="916"/>
      <c r="JS48" s="916"/>
      <c r="JT48" s="916"/>
      <c r="JU48" s="916"/>
      <c r="JV48" s="916"/>
      <c r="JW48" s="916"/>
      <c r="JX48" s="916"/>
      <c r="JY48" s="916"/>
      <c r="JZ48" s="916"/>
      <c r="KA48" s="916"/>
      <c r="KB48" s="916"/>
      <c r="KC48" s="916"/>
      <c r="KD48" s="916"/>
      <c r="KE48" s="916"/>
      <c r="KF48" s="916"/>
      <c r="KG48" s="916"/>
      <c r="KH48" s="916"/>
      <c r="KI48" s="916"/>
      <c r="KJ48" s="916"/>
      <c r="KK48" s="916"/>
      <c r="KL48" s="916"/>
      <c r="KM48" s="916"/>
      <c r="KN48" s="916"/>
      <c r="KO48" s="916"/>
      <c r="KP48" s="916"/>
      <c r="KQ48" s="916"/>
      <c r="KR48" s="916"/>
      <c r="KS48" s="916"/>
      <c r="KT48" s="916"/>
      <c r="KU48" s="916"/>
      <c r="KV48" s="916"/>
      <c r="KW48" s="916"/>
      <c r="KX48" s="916"/>
      <c r="KY48" s="916"/>
      <c r="KZ48" s="916"/>
      <c r="LA48" s="916"/>
      <c r="LB48" s="916"/>
      <c r="LC48" s="962"/>
      <c r="LD48" s="962"/>
      <c r="LE48" s="962"/>
      <c r="LF48" s="962"/>
      <c r="LG48" s="962"/>
      <c r="LH48" s="962"/>
      <c r="LI48" s="1098"/>
      <c r="LJ48" s="1098"/>
      <c r="LK48" s="912"/>
      <c r="LL48" s="1060"/>
      <c r="LM48" s="975"/>
      <c r="LN48" s="975"/>
      <c r="LO48" s="912"/>
      <c r="LP48" s="910"/>
      <c r="LQ48" s="910"/>
      <c r="LR48" s="916"/>
      <c r="LS48" s="916"/>
      <c r="LT48" s="962"/>
      <c r="LU48" s="962"/>
      <c r="LV48" s="962"/>
      <c r="LW48" s="962"/>
      <c r="LX48" s="962"/>
      <c r="LY48" s="962"/>
      <c r="LZ48" s="1098"/>
      <c r="MA48" s="1098"/>
      <c r="MB48" s="912"/>
      <c r="MC48" s="1060"/>
      <c r="MD48" s="975"/>
      <c r="ME48" s="975"/>
      <c r="MF48" s="912"/>
      <c r="MG48" s="910"/>
      <c r="MH48" s="910"/>
      <c r="MI48" s="916"/>
    </row>
    <row r="49" spans="1:347" s="990" customFormat="1" ht="121.5" customHeight="1" x14ac:dyDescent="0.2">
      <c r="A49" s="1097" t="s">
        <v>1097</v>
      </c>
      <c r="B49" s="832">
        <v>46</v>
      </c>
      <c r="C49" s="912" t="s">
        <v>904</v>
      </c>
      <c r="D49" s="1078" t="s">
        <v>1076</v>
      </c>
      <c r="E49" s="941" t="s">
        <v>1096</v>
      </c>
      <c r="F49" s="910" t="s">
        <v>1095</v>
      </c>
      <c r="G49" s="925" t="s">
        <v>1094</v>
      </c>
      <c r="H49" s="917" t="s">
        <v>1093</v>
      </c>
      <c r="I49" s="917" t="s">
        <v>926</v>
      </c>
      <c r="J49" s="1096" t="s">
        <v>913</v>
      </c>
      <c r="K49" s="917" t="s">
        <v>896</v>
      </c>
      <c r="L49" s="1095" t="s">
        <v>1092</v>
      </c>
      <c r="M49" s="1094" t="s">
        <v>1091</v>
      </c>
      <c r="N49" s="1093" t="s">
        <v>1090</v>
      </c>
      <c r="O49" s="1093" t="s">
        <v>1090</v>
      </c>
      <c r="P49" s="1092" t="s">
        <v>1089</v>
      </c>
      <c r="Q49" s="1091" t="s">
        <v>1088</v>
      </c>
      <c r="R49" s="1091" t="s">
        <v>1088</v>
      </c>
      <c r="S49" s="1091" t="s">
        <v>1088</v>
      </c>
      <c r="T49" s="1090" t="s">
        <v>1087</v>
      </c>
      <c r="U49" s="1089" t="s">
        <v>1087</v>
      </c>
      <c r="V49" s="1089" t="s">
        <v>1087</v>
      </c>
      <c r="W49" s="1089" t="s">
        <v>1087</v>
      </c>
      <c r="X49" s="1035" t="s">
        <v>1045</v>
      </c>
      <c r="Y49" s="937" t="s">
        <v>1045</v>
      </c>
      <c r="Z49" s="937"/>
      <c r="AA49" s="1088" t="s">
        <v>1087</v>
      </c>
      <c r="AB49" s="917" t="s">
        <v>1086</v>
      </c>
      <c r="AC49" s="917" t="s">
        <v>1086</v>
      </c>
      <c r="AD49" s="917" t="s">
        <v>1086</v>
      </c>
      <c r="AE49" s="917" t="s">
        <v>1086</v>
      </c>
      <c r="AF49" s="917" t="s">
        <v>1086</v>
      </c>
      <c r="AG49" s="917" t="s">
        <v>1086</v>
      </c>
      <c r="AH49" s="917" t="s">
        <v>1086</v>
      </c>
      <c r="AI49" s="917" t="s">
        <v>1086</v>
      </c>
      <c r="AJ49" s="917" t="s">
        <v>1086</v>
      </c>
      <c r="AK49" s="917" t="s">
        <v>1086</v>
      </c>
      <c r="AL49" s="917" t="s">
        <v>1086</v>
      </c>
      <c r="AM49" s="917" t="s">
        <v>1086</v>
      </c>
      <c r="AN49" s="917" t="s">
        <v>1086</v>
      </c>
      <c r="AO49" s="917" t="s">
        <v>1086</v>
      </c>
      <c r="AP49" s="917" t="s">
        <v>1086</v>
      </c>
      <c r="AQ49" s="917"/>
      <c r="AR49" s="917"/>
      <c r="AS49" s="917"/>
      <c r="AT49" s="917"/>
      <c r="AU49" s="917"/>
      <c r="AV49" s="917"/>
      <c r="AW49" s="917"/>
      <c r="AX49" s="917"/>
      <c r="AY49" s="917"/>
      <c r="AZ49" s="917"/>
      <c r="BA49" s="917"/>
      <c r="BB49" s="917"/>
      <c r="BC49" s="917"/>
      <c r="BD49" s="917"/>
      <c r="BE49" s="917"/>
      <c r="BF49" s="917"/>
      <c r="BG49" s="917"/>
      <c r="BH49" s="917"/>
      <c r="BI49" s="917"/>
      <c r="BJ49" s="917"/>
      <c r="BK49" s="917"/>
      <c r="BL49" s="917"/>
      <c r="BM49" s="917"/>
      <c r="BN49" s="917"/>
      <c r="BO49" s="917"/>
      <c r="BP49" s="917"/>
      <c r="BQ49" s="917"/>
      <c r="BR49" s="917"/>
      <c r="BS49" s="917"/>
      <c r="BT49" s="917"/>
      <c r="BU49" s="917"/>
      <c r="BV49" s="1002"/>
      <c r="BW49" s="1002"/>
      <c r="BX49" s="1002"/>
      <c r="BY49" s="1002"/>
      <c r="BZ49" s="1002"/>
      <c r="CA49" s="1002"/>
      <c r="CB49" s="1002"/>
      <c r="CC49" s="1002"/>
      <c r="CD49" s="1002"/>
      <c r="CE49" s="1002"/>
      <c r="CF49" s="1002"/>
      <c r="CG49" s="1002"/>
      <c r="CH49" s="1002"/>
      <c r="CI49" s="1002"/>
      <c r="CJ49" s="1002"/>
      <c r="CK49" s="1083"/>
      <c r="CL49" s="1083"/>
      <c r="CM49" s="1083"/>
      <c r="CN49" s="1083"/>
      <c r="CO49" s="1083"/>
      <c r="CP49" s="1083"/>
      <c r="CQ49" s="1083"/>
      <c r="CR49" s="1083"/>
      <c r="CS49" s="1083"/>
      <c r="CT49" s="1083"/>
      <c r="CU49" s="1083"/>
      <c r="CV49" s="1083"/>
      <c r="CW49" s="1083"/>
      <c r="CX49" s="1083"/>
      <c r="CY49" s="1083"/>
      <c r="CZ49" s="1087"/>
      <c r="DA49" s="1086"/>
      <c r="DB49" s="1086"/>
      <c r="DC49" s="1086"/>
      <c r="DD49" s="1086"/>
      <c r="DE49" s="1086"/>
      <c r="DF49" s="1086"/>
      <c r="DG49" s="1086"/>
      <c r="DH49" s="1086"/>
      <c r="DI49" s="1086"/>
      <c r="DJ49" s="1086"/>
      <c r="DK49" s="1086"/>
      <c r="DL49" s="1086"/>
      <c r="DM49" s="1086"/>
      <c r="DN49" s="1086"/>
      <c r="DO49" s="1083"/>
      <c r="DP49" s="1083"/>
      <c r="DQ49" s="1083"/>
      <c r="DR49" s="1083"/>
      <c r="DS49" s="1083"/>
      <c r="DT49" s="1083"/>
      <c r="DU49" s="1083"/>
      <c r="DV49" s="1083"/>
      <c r="DW49" s="1083"/>
      <c r="DX49" s="1083"/>
      <c r="DY49" s="1083"/>
      <c r="DZ49" s="1083"/>
      <c r="EA49" s="1083"/>
      <c r="EB49" s="1083"/>
      <c r="EC49" s="1083"/>
      <c r="ED49" s="1002"/>
      <c r="EE49" s="1002"/>
      <c r="EF49" s="1081"/>
      <c r="EG49" s="1081"/>
      <c r="EH49" s="1081"/>
      <c r="EI49" s="1081"/>
      <c r="EJ49" s="1081"/>
      <c r="EK49" s="1081"/>
      <c r="EL49" s="1081"/>
      <c r="EM49" s="1081"/>
      <c r="EN49" s="1081"/>
      <c r="EO49" s="1081"/>
      <c r="EP49" s="986"/>
      <c r="EQ49" s="986"/>
      <c r="ER49" s="986"/>
      <c r="ES49" s="986"/>
      <c r="ET49" s="986"/>
      <c r="EU49" s="986"/>
      <c r="EV49" s="986"/>
      <c r="EW49" s="986"/>
      <c r="EX49" s="986"/>
      <c r="EY49" s="986"/>
      <c r="EZ49" s="986"/>
      <c r="FA49" s="986"/>
      <c r="FB49" s="986"/>
      <c r="FC49" s="986"/>
      <c r="FD49" s="986"/>
      <c r="FE49" s="986"/>
      <c r="FF49" s="986"/>
      <c r="FG49" s="986"/>
      <c r="FH49" s="1002"/>
      <c r="FI49" s="1002"/>
      <c r="FJ49" s="1002"/>
      <c r="FK49" s="1002"/>
      <c r="FL49" s="1002"/>
      <c r="FM49" s="1002"/>
      <c r="FN49" s="1002"/>
      <c r="FO49" s="1002"/>
      <c r="FP49" s="1002"/>
      <c r="FQ49" s="1002"/>
      <c r="FR49" s="1002"/>
      <c r="FS49" s="1002"/>
      <c r="FT49" s="1002"/>
      <c r="FU49" s="1002"/>
      <c r="FV49" s="1002"/>
      <c r="FW49" s="1002"/>
      <c r="FX49" s="1002"/>
      <c r="FY49" s="1002"/>
      <c r="FZ49" s="1002"/>
      <c r="GA49" s="1002"/>
      <c r="GB49" s="1002"/>
      <c r="GC49" s="1002"/>
      <c r="GD49" s="1002"/>
      <c r="GE49" s="1002"/>
      <c r="GF49" s="1002"/>
      <c r="GG49" s="1002"/>
      <c r="GH49" s="1002"/>
      <c r="GI49" s="1002"/>
      <c r="GJ49" s="1002"/>
      <c r="GK49" s="1002"/>
      <c r="GL49" s="1002"/>
      <c r="GM49" s="1002"/>
      <c r="GN49" s="1002"/>
      <c r="GO49" s="1002"/>
      <c r="GP49" s="1002"/>
      <c r="GQ49" s="1002"/>
      <c r="GR49" s="1002"/>
      <c r="GS49" s="1002"/>
      <c r="GT49" s="1002"/>
      <c r="GU49" s="1002"/>
      <c r="GV49" s="1002"/>
      <c r="GW49" s="1002"/>
      <c r="GX49" s="1002"/>
      <c r="GY49" s="1002"/>
      <c r="GZ49" s="1002"/>
      <c r="HA49" s="1002"/>
      <c r="HB49" s="1002"/>
      <c r="HC49" s="1002"/>
      <c r="HD49" s="1002"/>
      <c r="HE49" s="1002"/>
      <c r="HF49" s="1002"/>
      <c r="HG49" s="1002"/>
      <c r="HH49" s="1002"/>
      <c r="HI49" s="1002"/>
      <c r="HJ49" s="1002"/>
      <c r="HK49" s="1002"/>
      <c r="HL49" s="1002"/>
      <c r="HM49" s="1002"/>
      <c r="HN49" s="1002"/>
      <c r="HO49" s="1002"/>
      <c r="HP49" s="1002"/>
      <c r="HQ49" s="1002"/>
      <c r="HR49" s="1002"/>
      <c r="HS49" s="1002"/>
      <c r="HT49" s="1002"/>
      <c r="HU49" s="1002"/>
      <c r="HV49" s="1002"/>
      <c r="HW49" s="1002"/>
      <c r="HX49" s="1002"/>
      <c r="HY49" s="1002"/>
      <c r="HZ49" s="1002"/>
      <c r="IA49" s="1002"/>
      <c r="IB49" s="1002"/>
      <c r="IC49" s="1002"/>
      <c r="ID49" s="1002"/>
      <c r="IE49" s="1002"/>
      <c r="IF49" s="1002"/>
      <c r="IG49" s="1002"/>
      <c r="IH49" s="1002"/>
      <c r="II49" s="1002"/>
      <c r="IJ49" s="1002"/>
      <c r="IK49" s="1002"/>
      <c r="IL49" s="1002"/>
      <c r="IM49" s="1002"/>
      <c r="IN49" s="1002"/>
      <c r="IO49" s="1002"/>
      <c r="IP49" s="1002"/>
      <c r="IQ49" s="1002"/>
      <c r="IR49" s="1002"/>
      <c r="IS49" s="1085"/>
      <c r="IT49" s="1002"/>
      <c r="IU49" s="1002"/>
      <c r="IV49" s="1002"/>
      <c r="IW49" s="1002"/>
      <c r="IX49" s="1002"/>
      <c r="IY49" s="1002"/>
      <c r="IZ49" s="1002"/>
      <c r="JA49" s="1002"/>
      <c r="JB49" s="1002"/>
      <c r="JC49" s="1002"/>
      <c r="JD49" s="1002"/>
      <c r="JE49" s="1002"/>
      <c r="JF49" s="1002"/>
      <c r="JG49" s="1002"/>
      <c r="JH49" s="1002"/>
      <c r="JI49" s="1002"/>
      <c r="JJ49" s="1002"/>
      <c r="JK49" s="1002"/>
      <c r="JL49" s="1002"/>
      <c r="JM49" s="1002"/>
      <c r="JN49" s="1002"/>
      <c r="JO49" s="1002"/>
      <c r="JP49" s="1002"/>
      <c r="JQ49" s="1002"/>
      <c r="JR49" s="1002"/>
      <c r="JS49" s="1002"/>
      <c r="JT49" s="1002"/>
      <c r="JU49" s="1002"/>
      <c r="JV49" s="1002"/>
      <c r="JW49" s="1002"/>
      <c r="JX49" s="1002"/>
      <c r="JY49" s="1002"/>
      <c r="JZ49" s="1002"/>
      <c r="KA49" s="1002"/>
      <c r="KB49" s="1002"/>
      <c r="KC49" s="1002"/>
      <c r="KD49" s="1002"/>
      <c r="KE49" s="1002"/>
      <c r="KF49" s="1002"/>
      <c r="KG49" s="1002"/>
      <c r="KH49" s="1002"/>
      <c r="KI49" s="1002"/>
      <c r="KJ49" s="1002"/>
      <c r="KK49" s="1002"/>
      <c r="KL49" s="1002"/>
      <c r="KM49" s="1002"/>
      <c r="KN49" s="1002"/>
      <c r="KO49" s="1002"/>
      <c r="KP49" s="1002"/>
      <c r="KQ49" s="1002"/>
      <c r="KR49" s="1002"/>
      <c r="KS49" s="1002"/>
      <c r="KT49" s="1002"/>
      <c r="KU49" s="1002"/>
      <c r="KV49" s="1002"/>
      <c r="KW49" s="1002"/>
      <c r="KX49" s="1002"/>
      <c r="KY49" s="1002"/>
      <c r="KZ49" s="1002"/>
      <c r="LA49" s="1002"/>
      <c r="LB49" s="1002"/>
      <c r="LC49" s="1083"/>
      <c r="LD49" s="1083"/>
      <c r="LE49" s="1083"/>
      <c r="LF49" s="1083"/>
      <c r="LG49" s="1083"/>
      <c r="LH49" s="1083"/>
      <c r="LI49" s="1083"/>
      <c r="LJ49" s="1083"/>
      <c r="LK49" s="1083"/>
      <c r="LL49" s="1084"/>
      <c r="LM49" s="1083"/>
      <c r="LN49" s="1083"/>
      <c r="LO49" s="1083"/>
      <c r="LP49" s="1083"/>
      <c r="LQ49" s="1083"/>
      <c r="LR49" s="1083"/>
      <c r="LS49" s="1002"/>
      <c r="LT49" s="1083"/>
      <c r="LU49" s="1083"/>
      <c r="LV49" s="1083"/>
      <c r="LW49" s="1083"/>
      <c r="LX49" s="1083"/>
      <c r="LY49" s="1083"/>
      <c r="LZ49" s="1083"/>
      <c r="MA49" s="1083"/>
      <c r="MB49" s="1083"/>
      <c r="MC49" s="1084"/>
      <c r="MD49" s="1083"/>
      <c r="ME49" s="1083"/>
      <c r="MF49" s="1083"/>
      <c r="MG49" s="1083"/>
      <c r="MH49" s="1083"/>
      <c r="MI49" s="1083"/>
    </row>
    <row r="50" spans="1:347" s="990" customFormat="1" ht="53.25" hidden="1" customHeight="1" x14ac:dyDescent="0.2">
      <c r="A50" s="1079" t="s">
        <v>1085</v>
      </c>
      <c r="B50" s="952">
        <v>47</v>
      </c>
      <c r="C50" s="912" t="s">
        <v>904</v>
      </c>
      <c r="D50" s="1078" t="s">
        <v>1020</v>
      </c>
      <c r="E50" s="941" t="s">
        <v>1084</v>
      </c>
      <c r="F50" s="910" t="s">
        <v>1083</v>
      </c>
      <c r="G50" s="925"/>
      <c r="H50" s="1082" t="s">
        <v>1082</v>
      </c>
      <c r="I50" s="917" t="s">
        <v>914</v>
      </c>
      <c r="J50" s="939" t="s">
        <v>1082</v>
      </c>
      <c r="K50" s="917" t="s">
        <v>1081</v>
      </c>
      <c r="L50" s="1013" t="s">
        <v>1080</v>
      </c>
      <c r="M50" s="1013">
        <v>0</v>
      </c>
      <c r="N50" s="1005" t="s">
        <v>1080</v>
      </c>
      <c r="O50" s="1005" t="s">
        <v>1080</v>
      </c>
      <c r="P50" s="939" t="s">
        <v>1080</v>
      </c>
      <c r="Q50" s="1073" t="s">
        <v>1080</v>
      </c>
      <c r="R50" s="1073" t="s">
        <v>1080</v>
      </c>
      <c r="S50" s="1073" t="s">
        <v>1080</v>
      </c>
      <c r="T50" s="1073" t="s">
        <v>1080</v>
      </c>
      <c r="U50" s="1077" t="s">
        <v>1080</v>
      </c>
      <c r="V50" s="1077" t="s">
        <v>1080</v>
      </c>
      <c r="W50" s="1077"/>
      <c r="X50" s="1035" t="s">
        <v>1045</v>
      </c>
      <c r="Y50" s="937" t="s">
        <v>1045</v>
      </c>
      <c r="Z50" s="937"/>
      <c r="AA50" s="916" t="s">
        <v>1080</v>
      </c>
      <c r="AB50" s="991" t="s">
        <v>1079</v>
      </c>
      <c r="AC50" s="991" t="s">
        <v>1079</v>
      </c>
      <c r="AD50" s="991" t="s">
        <v>1079</v>
      </c>
      <c r="AE50" s="991" t="s">
        <v>1079</v>
      </c>
      <c r="AF50" s="991" t="s">
        <v>1079</v>
      </c>
      <c r="AG50" s="991" t="s">
        <v>1079</v>
      </c>
      <c r="AH50" s="991" t="s">
        <v>1079</v>
      </c>
      <c r="AI50" s="991" t="s">
        <v>1078</v>
      </c>
      <c r="AJ50" s="991" t="s">
        <v>1078</v>
      </c>
      <c r="AK50" s="991"/>
      <c r="AL50" s="991"/>
      <c r="AM50" s="991"/>
      <c r="AN50" s="916" t="s">
        <v>1078</v>
      </c>
      <c r="AO50" s="916" t="s">
        <v>1078</v>
      </c>
      <c r="AP50" s="916" t="s">
        <v>1078</v>
      </c>
      <c r="AQ50" s="916"/>
      <c r="AR50" s="991"/>
      <c r="AS50" s="991"/>
      <c r="AT50" s="991"/>
      <c r="AU50" s="991"/>
      <c r="AV50" s="991"/>
      <c r="AW50" s="991"/>
      <c r="AX50" s="991"/>
      <c r="AY50" s="991"/>
      <c r="AZ50" s="991"/>
      <c r="BA50" s="991"/>
      <c r="BB50" s="991"/>
      <c r="BC50" s="991"/>
      <c r="BD50" s="991"/>
      <c r="BE50" s="991"/>
      <c r="BF50" s="991"/>
      <c r="BG50" s="991"/>
      <c r="BH50" s="991"/>
      <c r="BI50" s="991"/>
      <c r="BJ50" s="991"/>
      <c r="BK50" s="991"/>
      <c r="BL50" s="991"/>
      <c r="BM50" s="991"/>
      <c r="BN50" s="991"/>
      <c r="BO50" s="991"/>
      <c r="BP50" s="991"/>
      <c r="BQ50" s="991"/>
      <c r="BR50" s="991"/>
      <c r="BS50" s="1065"/>
      <c r="BT50" s="991"/>
      <c r="BU50" s="991"/>
      <c r="BV50" s="991"/>
      <c r="BW50" s="991"/>
      <c r="BX50" s="991"/>
      <c r="BY50" s="991"/>
      <c r="BZ50" s="991"/>
      <c r="CA50" s="991"/>
      <c r="CB50" s="991"/>
      <c r="CC50" s="991"/>
      <c r="CD50" s="991"/>
      <c r="CE50" s="991"/>
      <c r="CF50" s="991"/>
      <c r="CG50" s="991"/>
      <c r="CH50" s="991"/>
      <c r="CI50" s="991"/>
      <c r="CJ50" s="991"/>
      <c r="CK50" s="991"/>
      <c r="CL50" s="991"/>
      <c r="CM50" s="991"/>
      <c r="CN50" s="991"/>
      <c r="CO50" s="991"/>
      <c r="CP50" s="991"/>
      <c r="CQ50" s="991"/>
      <c r="CR50" s="991"/>
      <c r="CS50" s="991"/>
      <c r="CT50" s="991"/>
      <c r="CU50" s="991"/>
      <c r="CV50" s="991"/>
      <c r="CW50" s="916"/>
      <c r="CX50" s="991"/>
      <c r="CY50" s="991"/>
      <c r="CZ50" s="991"/>
      <c r="DA50" s="991"/>
      <c r="DB50" s="991"/>
      <c r="DC50" s="991"/>
      <c r="DD50" s="991"/>
      <c r="DE50" s="991"/>
      <c r="DF50" s="991"/>
      <c r="DG50" s="991"/>
      <c r="DH50" s="991"/>
      <c r="DI50" s="991"/>
      <c r="DJ50" s="991"/>
      <c r="DK50" s="991"/>
      <c r="DL50" s="916"/>
      <c r="DM50" s="991"/>
      <c r="DN50" s="991"/>
      <c r="DO50" s="991"/>
      <c r="DP50" s="991"/>
      <c r="DQ50" s="991"/>
      <c r="DR50" s="991"/>
      <c r="DS50" s="991"/>
      <c r="DT50" s="991"/>
      <c r="DU50" s="991"/>
      <c r="DV50" s="991"/>
      <c r="DW50" s="991"/>
      <c r="DX50" s="991"/>
      <c r="DY50" s="925"/>
      <c r="DZ50" s="925"/>
      <c r="EA50" s="991"/>
      <c r="EB50" s="991"/>
      <c r="EC50" s="991"/>
      <c r="ED50" s="991"/>
      <c r="EE50" s="991"/>
      <c r="EF50" s="991"/>
      <c r="EG50" s="991"/>
      <c r="EH50" s="991"/>
      <c r="EI50" s="991"/>
      <c r="EJ50" s="991"/>
      <c r="EK50" s="991"/>
      <c r="EL50" s="991"/>
      <c r="EM50" s="991"/>
      <c r="EN50" s="991"/>
      <c r="EO50" s="991"/>
      <c r="EP50" s="916"/>
      <c r="EQ50" s="991"/>
      <c r="ER50" s="991"/>
      <c r="ES50" s="1076"/>
      <c r="ET50" s="1076"/>
      <c r="EU50" s="1076"/>
      <c r="EV50" s="1076"/>
      <c r="EW50" s="1076"/>
      <c r="EX50" s="1076"/>
      <c r="EY50" s="1076"/>
      <c r="EZ50" s="1076"/>
      <c r="FA50" s="1076"/>
      <c r="FB50" s="1076"/>
      <c r="FC50" s="1076"/>
      <c r="FD50" s="991"/>
      <c r="FE50" s="991"/>
      <c r="FF50" s="991"/>
      <c r="FG50" s="991"/>
      <c r="FH50" s="991"/>
      <c r="FI50" s="991"/>
      <c r="FJ50" s="991"/>
      <c r="FK50" s="991"/>
      <c r="FL50" s="991"/>
      <c r="FM50" s="991"/>
      <c r="FN50" s="991"/>
      <c r="FO50" s="991"/>
      <c r="FP50" s="991"/>
      <c r="FQ50" s="917"/>
      <c r="FR50" s="917"/>
      <c r="FS50" s="917"/>
      <c r="FT50" s="916"/>
      <c r="FU50" s="991"/>
      <c r="FV50" s="991"/>
      <c r="FW50" s="991"/>
      <c r="FX50" s="991"/>
      <c r="FY50" s="991"/>
      <c r="FZ50" s="991"/>
      <c r="GA50" s="991"/>
      <c r="GB50" s="991"/>
      <c r="GC50" s="991"/>
      <c r="GD50" s="991"/>
      <c r="GE50" s="991"/>
      <c r="GF50" s="917"/>
      <c r="GG50" s="991"/>
      <c r="GH50" s="991"/>
      <c r="GI50" s="916"/>
      <c r="GJ50" s="991"/>
      <c r="GK50" s="991"/>
      <c r="GL50" s="991"/>
      <c r="GM50" s="991"/>
      <c r="GN50" s="991"/>
      <c r="GO50" s="991"/>
      <c r="GP50" s="991"/>
      <c r="GQ50" s="991"/>
      <c r="GR50" s="991"/>
      <c r="GS50" s="991"/>
      <c r="GT50" s="991"/>
      <c r="GU50" s="917"/>
      <c r="GV50" s="917"/>
      <c r="GW50" s="917"/>
      <c r="GX50" s="916"/>
      <c r="GY50" s="991"/>
      <c r="GZ50" s="991"/>
      <c r="HA50" s="991"/>
      <c r="HB50" s="991"/>
      <c r="HC50" s="991"/>
      <c r="HD50" s="991"/>
      <c r="HE50" s="991"/>
      <c r="HF50" s="991"/>
      <c r="HG50" s="991"/>
      <c r="HH50" s="991"/>
      <c r="HI50" s="991"/>
      <c r="HJ50" s="917"/>
      <c r="HK50" s="917"/>
      <c r="HL50" s="917"/>
      <c r="HM50" s="916"/>
      <c r="HN50" s="991"/>
      <c r="HO50" s="991"/>
      <c r="HP50" s="991"/>
      <c r="HQ50" s="991"/>
      <c r="HR50" s="991"/>
      <c r="HS50" s="991"/>
      <c r="HT50" s="991"/>
      <c r="HU50" s="991"/>
      <c r="HV50" s="991"/>
      <c r="HW50" s="991"/>
      <c r="HX50" s="991"/>
      <c r="HY50" s="1048"/>
      <c r="HZ50" s="1048"/>
      <c r="IA50" s="1048"/>
      <c r="IB50" s="991"/>
      <c r="IC50" s="991"/>
      <c r="ID50" s="991"/>
      <c r="IE50" s="991"/>
      <c r="IF50" s="991"/>
      <c r="IG50" s="991"/>
      <c r="IH50" s="991"/>
      <c r="II50" s="991"/>
      <c r="IJ50" s="991"/>
      <c r="IK50" s="991"/>
      <c r="IL50" s="991"/>
      <c r="IM50" s="991"/>
      <c r="IN50" s="991"/>
      <c r="IO50" s="991"/>
      <c r="IP50" s="991"/>
      <c r="IQ50" s="991"/>
      <c r="IR50" s="991"/>
      <c r="IS50" s="991"/>
      <c r="IT50" s="991"/>
      <c r="IU50" s="991"/>
      <c r="IV50" s="991"/>
      <c r="IW50" s="991"/>
      <c r="IX50" s="991"/>
      <c r="IY50" s="991"/>
      <c r="IZ50" s="991"/>
      <c r="JA50" s="991"/>
      <c r="JB50" s="991"/>
      <c r="JC50" s="991"/>
      <c r="JD50" s="1081"/>
      <c r="JE50" s="1081"/>
      <c r="JF50" s="991"/>
      <c r="JG50" s="991"/>
      <c r="JH50" s="991"/>
      <c r="JI50" s="991"/>
      <c r="JJ50" s="991"/>
      <c r="JK50" s="991"/>
      <c r="JL50" s="991"/>
      <c r="JM50" s="991"/>
      <c r="JN50" s="991"/>
      <c r="JO50" s="991"/>
      <c r="JP50" s="991"/>
      <c r="JQ50" s="991"/>
      <c r="JR50" s="991"/>
      <c r="JS50" s="997"/>
      <c r="JT50" s="997"/>
      <c r="JU50" s="991"/>
      <c r="JV50" s="991"/>
      <c r="JW50" s="991"/>
      <c r="JX50" s="991"/>
      <c r="JY50" s="991"/>
      <c r="JZ50" s="991"/>
      <c r="KA50" s="991"/>
      <c r="KB50" s="991"/>
      <c r="KC50" s="991"/>
      <c r="KD50" s="991"/>
      <c r="KE50" s="991"/>
      <c r="KF50" s="991"/>
      <c r="KG50" s="991"/>
      <c r="KH50" s="1081"/>
      <c r="KI50" s="1081"/>
      <c r="KJ50" s="991"/>
      <c r="KK50" s="991"/>
      <c r="KL50" s="991"/>
      <c r="KM50" s="991"/>
      <c r="KN50" s="991"/>
      <c r="KO50" s="991"/>
      <c r="KP50" s="991"/>
      <c r="KQ50" s="991"/>
      <c r="KR50" s="991"/>
      <c r="KS50" s="991"/>
      <c r="KT50" s="991"/>
      <c r="KU50" s="991"/>
      <c r="KV50" s="991"/>
      <c r="KW50" s="1080"/>
      <c r="KX50" s="1080"/>
      <c r="KY50" s="991"/>
      <c r="KZ50" s="991"/>
      <c r="LA50" s="991"/>
      <c r="LB50" s="991"/>
      <c r="LC50" s="991"/>
      <c r="LD50" s="991"/>
      <c r="LE50" s="991"/>
      <c r="LF50" s="991"/>
      <c r="LG50" s="991"/>
      <c r="LH50" s="991"/>
      <c r="LI50" s="991"/>
      <c r="LJ50" s="991"/>
      <c r="LK50" s="991"/>
      <c r="LL50" s="992"/>
      <c r="LM50" s="945"/>
      <c r="LN50" s="945"/>
      <c r="LO50" s="991"/>
      <c r="LP50" s="991"/>
      <c r="LQ50" s="991"/>
      <c r="LR50" s="991"/>
      <c r="LS50" s="991"/>
      <c r="LT50" s="991"/>
      <c r="LU50" s="991"/>
      <c r="LV50" s="991"/>
      <c r="LW50" s="991"/>
      <c r="LX50" s="991"/>
      <c r="LY50" s="991"/>
      <c r="LZ50" s="991"/>
      <c r="MA50" s="991"/>
      <c r="MB50" s="991"/>
      <c r="MC50" s="992"/>
      <c r="MD50" s="945"/>
      <c r="ME50" s="945"/>
      <c r="MF50" s="991"/>
      <c r="MG50" s="991"/>
      <c r="MH50" s="991"/>
      <c r="MI50" s="991"/>
    </row>
    <row r="51" spans="1:347" s="990" customFormat="1" ht="30.2" hidden="1" customHeight="1" x14ac:dyDescent="0.2">
      <c r="A51" s="1079" t="s">
        <v>1077</v>
      </c>
      <c r="B51" s="832">
        <v>48</v>
      </c>
      <c r="C51" s="912" t="s">
        <v>904</v>
      </c>
      <c r="D51" s="1078" t="s">
        <v>1076</v>
      </c>
      <c r="E51" s="941" t="s">
        <v>1075</v>
      </c>
      <c r="F51" s="910" t="s">
        <v>1074</v>
      </c>
      <c r="G51" s="925" t="s">
        <v>1058</v>
      </c>
      <c r="H51" s="925" t="s">
        <v>1073</v>
      </c>
      <c r="I51" s="925" t="s">
        <v>926</v>
      </c>
      <c r="J51" s="925" t="s">
        <v>1072</v>
      </c>
      <c r="K51" s="925" t="s">
        <v>896</v>
      </c>
      <c r="L51" s="1013"/>
      <c r="M51" s="1075"/>
      <c r="N51" s="1074"/>
      <c r="O51" s="1074"/>
      <c r="P51" s="939"/>
      <c r="Q51" s="1073"/>
      <c r="R51" s="1073"/>
      <c r="S51" s="1073"/>
      <c r="T51" s="1073"/>
      <c r="U51" s="1077"/>
      <c r="V51" s="1077"/>
      <c r="W51" s="1077"/>
      <c r="X51" s="1035" t="s">
        <v>1045</v>
      </c>
      <c r="Y51" s="937" t="s">
        <v>1045</v>
      </c>
      <c r="Z51" s="937"/>
      <c r="AA51" s="936"/>
      <c r="AB51" s="991"/>
      <c r="AC51" s="991"/>
      <c r="AD51" s="991"/>
      <c r="AE51" s="991"/>
      <c r="AF51" s="991"/>
      <c r="AG51" s="991"/>
      <c r="AH51" s="991"/>
      <c r="AI51" s="991"/>
      <c r="AJ51" s="991"/>
      <c r="AK51" s="991"/>
      <c r="AL51" s="991"/>
      <c r="AM51" s="991"/>
      <c r="AN51" s="916" t="s">
        <v>1071</v>
      </c>
      <c r="AO51" s="916" t="s">
        <v>1070</v>
      </c>
      <c r="AP51" s="916" t="s">
        <v>1069</v>
      </c>
      <c r="AQ51" s="916"/>
      <c r="AR51" s="991"/>
      <c r="AS51" s="991"/>
      <c r="AT51" s="991"/>
      <c r="AU51" s="991"/>
      <c r="AV51" s="991"/>
      <c r="AW51" s="991"/>
      <c r="AX51" s="991"/>
      <c r="AY51" s="991"/>
      <c r="AZ51" s="991"/>
      <c r="BA51" s="991"/>
      <c r="BB51" s="991"/>
      <c r="BC51" s="991"/>
      <c r="BD51" s="916"/>
      <c r="BE51" s="916"/>
      <c r="BF51" s="916"/>
      <c r="BG51" s="991"/>
      <c r="BH51" s="991"/>
      <c r="BI51" s="991"/>
      <c r="BJ51" s="991"/>
      <c r="BK51" s="991"/>
      <c r="BL51" s="991"/>
      <c r="BM51" s="991"/>
      <c r="BN51" s="991"/>
      <c r="BO51" s="991"/>
      <c r="BP51" s="991"/>
      <c r="BQ51" s="991"/>
      <c r="BR51" s="991"/>
      <c r="BS51" s="1065"/>
      <c r="BT51" s="916"/>
      <c r="BU51" s="916"/>
      <c r="BV51" s="991"/>
      <c r="BW51" s="991"/>
      <c r="BX51" s="991"/>
      <c r="BY51" s="991"/>
      <c r="BZ51" s="991"/>
      <c r="CA51" s="991"/>
      <c r="CB51" s="991"/>
      <c r="CC51" s="991"/>
      <c r="CD51" s="991"/>
      <c r="CE51" s="991"/>
      <c r="CF51" s="991"/>
      <c r="CG51" s="991"/>
      <c r="CH51" s="991"/>
      <c r="CI51" s="916"/>
      <c r="CJ51" s="916"/>
      <c r="CK51" s="991"/>
      <c r="CL51" s="991"/>
      <c r="CM51" s="991"/>
      <c r="CN51" s="991"/>
      <c r="CO51" s="991"/>
      <c r="CP51" s="991"/>
      <c r="CQ51" s="991"/>
      <c r="CR51" s="991"/>
      <c r="CS51" s="991"/>
      <c r="CT51" s="991"/>
      <c r="CU51" s="991"/>
      <c r="CV51" s="991"/>
      <c r="CW51" s="916"/>
      <c r="CX51" s="916"/>
      <c r="CY51" s="916"/>
      <c r="CZ51" s="991"/>
      <c r="DA51" s="991"/>
      <c r="DB51" s="991"/>
      <c r="DC51" s="991"/>
      <c r="DD51" s="991"/>
      <c r="DE51" s="991"/>
      <c r="DF51" s="991"/>
      <c r="DG51" s="991"/>
      <c r="DH51" s="991"/>
      <c r="DI51" s="991"/>
      <c r="DJ51" s="991"/>
      <c r="DK51" s="991"/>
      <c r="DL51" s="916"/>
      <c r="DM51" s="916"/>
      <c r="DN51" s="916"/>
      <c r="DO51" s="991"/>
      <c r="DP51" s="991"/>
      <c r="DQ51" s="991"/>
      <c r="DR51" s="991"/>
      <c r="DS51" s="991"/>
      <c r="DT51" s="991"/>
      <c r="DU51" s="991"/>
      <c r="DV51" s="991"/>
      <c r="DW51" s="991"/>
      <c r="DX51" s="991"/>
      <c r="DY51" s="991"/>
      <c r="DZ51" s="991"/>
      <c r="EA51" s="991"/>
      <c r="EB51" s="916"/>
      <c r="EC51" s="916"/>
      <c r="ED51" s="991"/>
      <c r="EE51" s="991"/>
      <c r="EF51" s="991"/>
      <c r="EG51" s="991"/>
      <c r="EH51" s="991"/>
      <c r="EI51" s="991"/>
      <c r="EJ51" s="991"/>
      <c r="EK51" s="991"/>
      <c r="EL51" s="991"/>
      <c r="EM51" s="991"/>
      <c r="EN51" s="991"/>
      <c r="EO51" s="991"/>
      <c r="EP51" s="916"/>
      <c r="EQ51" s="916"/>
      <c r="ER51" s="916"/>
      <c r="ES51" s="1076"/>
      <c r="ET51" s="1076"/>
      <c r="EU51" s="1076"/>
      <c r="EV51" s="1076"/>
      <c r="EW51" s="1076"/>
      <c r="EX51" s="1076"/>
      <c r="EY51" s="1076"/>
      <c r="EZ51" s="1076"/>
      <c r="FA51" s="1076"/>
      <c r="FB51" s="1076"/>
      <c r="FC51" s="1076"/>
      <c r="FD51" s="991"/>
      <c r="FE51" s="1053"/>
      <c r="FF51" s="916"/>
      <c r="FG51" s="916"/>
      <c r="FH51" s="991"/>
      <c r="FI51" s="991"/>
      <c r="FJ51" s="991"/>
      <c r="FK51" s="991"/>
      <c r="FL51" s="991"/>
      <c r="FM51" s="991"/>
      <c r="FN51" s="991"/>
      <c r="FO51" s="991"/>
      <c r="FP51" s="991"/>
      <c r="FQ51" s="917"/>
      <c r="FR51" s="917"/>
      <c r="FS51" s="917"/>
      <c r="FT51" s="916"/>
      <c r="FU51" s="916"/>
      <c r="FV51" s="916"/>
      <c r="FW51" s="991"/>
      <c r="FX51" s="991"/>
      <c r="FY51" s="991"/>
      <c r="FZ51" s="991"/>
      <c r="GA51" s="991"/>
      <c r="GB51" s="991"/>
      <c r="GC51" s="991"/>
      <c r="GD51" s="991"/>
      <c r="GE51" s="991"/>
      <c r="GF51" s="917"/>
      <c r="GG51" s="991"/>
      <c r="GH51" s="991"/>
      <c r="GI51" s="916"/>
      <c r="GJ51" s="916"/>
      <c r="GK51" s="916"/>
      <c r="GL51" s="991"/>
      <c r="GM51" s="991"/>
      <c r="GN51" s="991"/>
      <c r="GO51" s="991"/>
      <c r="GP51" s="991"/>
      <c r="GQ51" s="991"/>
      <c r="GR51" s="991"/>
      <c r="GS51" s="991"/>
      <c r="GT51" s="991"/>
      <c r="GU51" s="917"/>
      <c r="GV51" s="917"/>
      <c r="GW51" s="917"/>
      <c r="GX51" s="916"/>
      <c r="GY51" s="916"/>
      <c r="GZ51" s="916"/>
      <c r="HA51" s="991"/>
      <c r="HB51" s="991"/>
      <c r="HC51" s="991"/>
      <c r="HD51" s="991"/>
      <c r="HE51" s="991"/>
      <c r="HF51" s="991"/>
      <c r="HG51" s="991"/>
      <c r="HH51" s="991"/>
      <c r="HI51" s="991"/>
      <c r="HJ51" s="917"/>
      <c r="HK51" s="917"/>
      <c r="HL51" s="917"/>
      <c r="HM51" s="916"/>
      <c r="HN51" s="916"/>
      <c r="HO51" s="916"/>
      <c r="HP51" s="991"/>
      <c r="HQ51" s="991"/>
      <c r="HR51" s="991"/>
      <c r="HS51" s="991"/>
      <c r="HT51" s="991"/>
      <c r="HU51" s="991"/>
      <c r="HV51" s="991"/>
      <c r="HW51" s="991"/>
      <c r="HX51" s="991"/>
      <c r="HY51" s="1048"/>
      <c r="HZ51" s="1048"/>
      <c r="IA51" s="1048"/>
      <c r="IB51" s="991"/>
      <c r="IC51" s="916"/>
      <c r="ID51" s="916"/>
      <c r="IE51" s="991"/>
      <c r="IF51" s="991"/>
      <c r="IG51" s="991"/>
      <c r="IH51" s="991"/>
      <c r="II51" s="991"/>
      <c r="IJ51" s="991"/>
      <c r="IK51" s="991"/>
      <c r="IL51" s="991"/>
      <c r="IM51" s="991"/>
      <c r="IN51" s="991"/>
      <c r="IO51" s="991"/>
      <c r="IP51" s="991"/>
      <c r="IQ51" s="991"/>
      <c r="IR51" s="916"/>
      <c r="IS51" s="916"/>
      <c r="IT51" s="991"/>
      <c r="IU51" s="991"/>
      <c r="IV51" s="991"/>
      <c r="IW51" s="991"/>
      <c r="IX51" s="991"/>
      <c r="IY51" s="991"/>
      <c r="IZ51" s="991"/>
      <c r="JA51" s="991"/>
      <c r="JB51" s="991"/>
      <c r="JC51" s="991"/>
      <c r="JD51" s="991"/>
      <c r="JE51" s="991"/>
      <c r="JF51" s="991"/>
      <c r="JG51" s="916"/>
      <c r="JH51" s="916"/>
      <c r="JI51" s="991"/>
      <c r="JJ51" s="991"/>
      <c r="JK51" s="991"/>
      <c r="JL51" s="991"/>
      <c r="JM51" s="991"/>
      <c r="JN51" s="991"/>
      <c r="JO51" s="991"/>
      <c r="JP51" s="991"/>
      <c r="JQ51" s="991"/>
      <c r="JR51" s="991"/>
      <c r="JS51" s="991"/>
      <c r="JT51" s="991"/>
      <c r="JU51" s="991"/>
      <c r="JV51" s="916"/>
      <c r="JW51" s="916"/>
      <c r="JX51" s="991"/>
      <c r="JY51" s="991"/>
      <c r="JZ51" s="991"/>
      <c r="KA51" s="991"/>
      <c r="KB51" s="991"/>
      <c r="KC51" s="991"/>
      <c r="KD51" s="991"/>
      <c r="KE51" s="991"/>
      <c r="KF51" s="991"/>
      <c r="KG51" s="991"/>
      <c r="KH51" s="991"/>
      <c r="KI51" s="991"/>
      <c r="KJ51" s="991"/>
      <c r="KK51" s="916"/>
      <c r="KL51" s="916"/>
      <c r="KM51" s="991"/>
      <c r="KN51" s="991"/>
      <c r="KO51" s="991"/>
      <c r="KP51" s="991"/>
      <c r="KQ51" s="991"/>
      <c r="KR51" s="991"/>
      <c r="KS51" s="991"/>
      <c r="KT51" s="991"/>
      <c r="KU51" s="991"/>
      <c r="KV51" s="991"/>
      <c r="KW51" s="991"/>
      <c r="KX51" s="991"/>
      <c r="KY51" s="991"/>
      <c r="KZ51" s="916"/>
      <c r="LA51" s="916"/>
      <c r="LB51" s="916"/>
      <c r="LC51" s="991"/>
      <c r="LD51" s="991"/>
      <c r="LE51" s="991"/>
      <c r="LF51" s="991"/>
      <c r="LG51" s="991"/>
      <c r="LH51" s="991"/>
      <c r="LI51" s="991"/>
      <c r="LJ51" s="991"/>
      <c r="LK51" s="991"/>
      <c r="LL51" s="992"/>
      <c r="LM51" s="945"/>
      <c r="LN51" s="945"/>
      <c r="LO51" s="991"/>
      <c r="LP51" s="916"/>
      <c r="LQ51" s="916"/>
      <c r="LR51" s="916"/>
      <c r="LS51" s="916"/>
      <c r="LT51" s="991"/>
      <c r="LU51" s="991"/>
      <c r="LV51" s="991"/>
      <c r="LW51" s="991"/>
      <c r="LX51" s="991"/>
      <c r="LY51" s="991"/>
      <c r="LZ51" s="991"/>
      <c r="MA51" s="991"/>
      <c r="MB51" s="991"/>
      <c r="MC51" s="992"/>
      <c r="MD51" s="945"/>
      <c r="ME51" s="945"/>
      <c r="MF51" s="991"/>
      <c r="MG51" s="916"/>
      <c r="MH51" s="916"/>
      <c r="MI51" s="916"/>
    </row>
    <row r="52" spans="1:347" s="990" customFormat="1" ht="44.45" hidden="1" customHeight="1" x14ac:dyDescent="0.2">
      <c r="A52" s="1072" t="s">
        <v>1068</v>
      </c>
      <c r="B52" s="832">
        <v>49</v>
      </c>
      <c r="C52" s="912" t="s">
        <v>904</v>
      </c>
      <c r="D52" s="951" t="s">
        <v>930</v>
      </c>
      <c r="E52" s="941" t="s">
        <v>1067</v>
      </c>
      <c r="F52" s="910" t="s">
        <v>1066</v>
      </c>
      <c r="G52" s="925" t="s">
        <v>1058</v>
      </c>
      <c r="H52" s="917" t="s">
        <v>1065</v>
      </c>
      <c r="I52" s="917" t="s">
        <v>926</v>
      </c>
      <c r="J52" s="1071" t="s">
        <v>913</v>
      </c>
      <c r="K52" s="917" t="s">
        <v>896</v>
      </c>
      <c r="L52" s="1013" t="s">
        <v>1063</v>
      </c>
      <c r="M52" s="1075" t="s">
        <v>1064</v>
      </c>
      <c r="N52" s="1074" t="s">
        <v>1063</v>
      </c>
      <c r="O52" s="1074" t="s">
        <v>1063</v>
      </c>
      <c r="P52" s="939" t="s">
        <v>1063</v>
      </c>
      <c r="Q52" s="1073" t="s">
        <v>1063</v>
      </c>
      <c r="R52" s="1073" t="s">
        <v>1063</v>
      </c>
      <c r="S52" s="1011" t="s">
        <v>1063</v>
      </c>
      <c r="T52" s="1011" t="s">
        <v>1063</v>
      </c>
      <c r="U52" s="1010" t="s">
        <v>1063</v>
      </c>
      <c r="V52" s="1010" t="s">
        <v>1063</v>
      </c>
      <c r="W52" s="1010"/>
      <c r="X52" s="1035" t="s">
        <v>1045</v>
      </c>
      <c r="Y52" s="937" t="s">
        <v>1045</v>
      </c>
      <c r="Z52" s="937"/>
      <c r="AA52" s="936"/>
      <c r="AB52" s="991" t="s">
        <v>1062</v>
      </c>
      <c r="AC52" s="991" t="s">
        <v>1062</v>
      </c>
      <c r="AD52" s="991" t="s">
        <v>1062</v>
      </c>
      <c r="AE52" s="991" t="s">
        <v>1062</v>
      </c>
      <c r="AF52" s="991" t="s">
        <v>1062</v>
      </c>
      <c r="AG52" s="991" t="s">
        <v>1062</v>
      </c>
      <c r="AH52" s="991" t="s">
        <v>1062</v>
      </c>
      <c r="AI52" s="991" t="s">
        <v>1062</v>
      </c>
      <c r="AJ52" s="991" t="s">
        <v>1062</v>
      </c>
      <c r="AK52" s="991"/>
      <c r="AL52" s="991"/>
      <c r="AM52" s="959"/>
      <c r="AN52" s="991" t="s">
        <v>1062</v>
      </c>
      <c r="AO52" s="991" t="s">
        <v>1062</v>
      </c>
      <c r="AP52" s="991" t="s">
        <v>1062</v>
      </c>
      <c r="AQ52" s="991"/>
      <c r="AR52" s="991"/>
      <c r="AS52" s="991"/>
      <c r="AT52" s="991"/>
      <c r="AU52" s="991"/>
      <c r="AV52" s="991"/>
      <c r="AW52" s="991"/>
      <c r="AX52" s="991"/>
      <c r="AY52" s="991"/>
      <c r="AZ52" s="991"/>
      <c r="BA52" s="991"/>
      <c r="BB52" s="991"/>
      <c r="BC52" s="991"/>
      <c r="BD52" s="991"/>
      <c r="BE52" s="991"/>
      <c r="BF52" s="991"/>
      <c r="BG52" s="991"/>
      <c r="BH52" s="991"/>
      <c r="BI52" s="991"/>
      <c r="BJ52" s="991"/>
      <c r="BK52" s="991"/>
      <c r="BL52" s="991"/>
      <c r="BM52" s="991"/>
      <c r="BN52" s="991"/>
      <c r="BO52" s="991"/>
      <c r="BP52" s="991"/>
      <c r="BQ52" s="991"/>
      <c r="BR52" s="991"/>
      <c r="BS52" s="991"/>
      <c r="BT52" s="991"/>
      <c r="BU52" s="991"/>
      <c r="BV52" s="991"/>
      <c r="BW52" s="991"/>
      <c r="BX52" s="991"/>
      <c r="BY52" s="991"/>
      <c r="BZ52" s="991"/>
      <c r="CA52" s="991"/>
      <c r="CB52" s="991"/>
      <c r="CC52" s="991"/>
      <c r="CD52" s="991"/>
      <c r="CE52" s="991"/>
      <c r="CF52" s="991"/>
      <c r="CG52" s="991"/>
      <c r="CH52" s="991"/>
      <c r="CI52" s="991"/>
      <c r="CJ52" s="991"/>
      <c r="CK52" s="991"/>
      <c r="CL52" s="991"/>
      <c r="CM52" s="991"/>
      <c r="CN52" s="991"/>
      <c r="CO52" s="991"/>
      <c r="CP52" s="991"/>
      <c r="CQ52" s="991"/>
      <c r="CR52" s="991"/>
      <c r="CS52" s="991"/>
      <c r="CT52" s="991"/>
      <c r="CU52" s="991"/>
      <c r="CV52" s="991"/>
      <c r="CW52" s="991"/>
      <c r="CX52" s="991"/>
      <c r="CY52" s="991"/>
      <c r="CZ52" s="991"/>
      <c r="DA52" s="991"/>
      <c r="DB52" s="991"/>
      <c r="DC52" s="991"/>
      <c r="DD52" s="991"/>
      <c r="DE52" s="991"/>
      <c r="DF52" s="991"/>
      <c r="DG52" s="991"/>
      <c r="DH52" s="991"/>
      <c r="DI52" s="991"/>
      <c r="DJ52" s="991"/>
      <c r="DK52" s="991"/>
      <c r="DL52" s="991"/>
      <c r="DM52" s="991"/>
      <c r="DN52" s="991"/>
      <c r="DO52" s="991"/>
      <c r="DP52" s="991"/>
      <c r="DQ52" s="991"/>
      <c r="DR52" s="991"/>
      <c r="DS52" s="991"/>
      <c r="DT52" s="991"/>
      <c r="DU52" s="991"/>
      <c r="DV52" s="991"/>
      <c r="DW52" s="991"/>
      <c r="DX52" s="991"/>
      <c r="DY52" s="991"/>
      <c r="DZ52" s="991"/>
      <c r="EA52" s="991"/>
      <c r="EB52" s="991"/>
      <c r="EC52" s="991"/>
      <c r="ED52" s="991"/>
      <c r="EE52" s="991"/>
      <c r="EF52" s="991"/>
      <c r="EG52" s="991"/>
      <c r="EH52" s="991"/>
      <c r="EI52" s="991"/>
      <c r="EJ52" s="991"/>
      <c r="EK52" s="991"/>
      <c r="EL52" s="991"/>
      <c r="EM52" s="991"/>
      <c r="EN52" s="991"/>
      <c r="EO52" s="991"/>
      <c r="EP52" s="991"/>
      <c r="EQ52" s="991"/>
      <c r="ER52" s="991"/>
      <c r="ES52" s="991"/>
      <c r="ET52" s="991"/>
      <c r="EU52" s="991"/>
      <c r="EV52" s="991"/>
      <c r="EW52" s="991"/>
      <c r="EX52" s="991"/>
      <c r="EY52" s="991"/>
      <c r="EZ52" s="991"/>
      <c r="FA52" s="991"/>
      <c r="FB52" s="991"/>
      <c r="FC52" s="991"/>
      <c r="FD52" s="991"/>
      <c r="FE52" s="991"/>
      <c r="FF52" s="991"/>
      <c r="FG52" s="991"/>
      <c r="FH52" s="991"/>
      <c r="FI52" s="991"/>
      <c r="FJ52" s="991"/>
      <c r="FK52" s="991"/>
      <c r="FL52" s="991"/>
      <c r="FM52" s="991"/>
      <c r="FN52" s="991"/>
      <c r="FO52" s="991"/>
      <c r="FP52" s="991"/>
      <c r="FQ52" s="991"/>
      <c r="FR52" s="991"/>
      <c r="FS52" s="991"/>
      <c r="FT52" s="991"/>
      <c r="FU52" s="991"/>
      <c r="FV52" s="991"/>
      <c r="FW52" s="991"/>
      <c r="FX52" s="991"/>
      <c r="FY52" s="991"/>
      <c r="FZ52" s="991"/>
      <c r="GA52" s="991"/>
      <c r="GB52" s="991"/>
      <c r="GC52" s="991"/>
      <c r="GD52" s="991"/>
      <c r="GE52" s="991"/>
      <c r="GF52" s="991"/>
      <c r="GG52" s="991"/>
      <c r="GH52" s="991"/>
      <c r="GI52" s="991"/>
      <c r="GJ52" s="991"/>
      <c r="GK52" s="991"/>
      <c r="GL52" s="991"/>
      <c r="GM52" s="991"/>
      <c r="GN52" s="991"/>
      <c r="GO52" s="991"/>
      <c r="GP52" s="991"/>
      <c r="GQ52" s="991"/>
      <c r="GR52" s="991"/>
      <c r="GS52" s="991"/>
      <c r="GT52" s="991"/>
      <c r="GU52" s="991"/>
      <c r="GV52" s="991"/>
      <c r="GW52" s="991"/>
      <c r="GX52" s="991"/>
      <c r="GY52" s="991"/>
      <c r="GZ52" s="991"/>
      <c r="HA52" s="991"/>
      <c r="HB52" s="991"/>
      <c r="HC52" s="991"/>
      <c r="HD52" s="991"/>
      <c r="HE52" s="991"/>
      <c r="HF52" s="991"/>
      <c r="HG52" s="991"/>
      <c r="HH52" s="991"/>
      <c r="HI52" s="991"/>
      <c r="HJ52" s="991"/>
      <c r="HK52" s="991"/>
      <c r="HL52" s="991"/>
      <c r="HM52" s="991"/>
      <c r="HN52" s="991"/>
      <c r="HO52" s="991"/>
      <c r="HP52" s="991"/>
      <c r="HQ52" s="991"/>
      <c r="HR52" s="991"/>
      <c r="HS52" s="991"/>
      <c r="HT52" s="991"/>
      <c r="HU52" s="991"/>
      <c r="HV52" s="991"/>
      <c r="HW52" s="991"/>
      <c r="HX52" s="991"/>
      <c r="HY52" s="991"/>
      <c r="HZ52" s="991"/>
      <c r="IA52" s="991"/>
      <c r="IB52" s="991"/>
      <c r="IC52" s="991"/>
      <c r="ID52" s="991"/>
      <c r="IE52" s="991"/>
      <c r="IF52" s="991"/>
      <c r="IG52" s="991"/>
      <c r="IH52" s="991"/>
      <c r="II52" s="991"/>
      <c r="IJ52" s="991"/>
      <c r="IK52" s="991"/>
      <c r="IL52" s="991"/>
      <c r="IM52" s="991"/>
      <c r="IN52" s="991"/>
      <c r="IO52" s="991"/>
      <c r="IP52" s="991"/>
      <c r="IQ52" s="991"/>
      <c r="IR52" s="991"/>
      <c r="IS52" s="991"/>
      <c r="IT52" s="991"/>
      <c r="IU52" s="991"/>
      <c r="IV52" s="991"/>
      <c r="IW52" s="991"/>
      <c r="IX52" s="991"/>
      <c r="IY52" s="991"/>
      <c r="IZ52" s="991"/>
      <c r="JA52" s="991"/>
      <c r="JB52" s="991"/>
      <c r="JC52" s="991"/>
      <c r="JD52" s="991"/>
      <c r="JE52" s="991"/>
      <c r="JF52" s="991"/>
      <c r="JG52" s="991"/>
      <c r="JH52" s="991"/>
      <c r="JI52" s="991"/>
      <c r="JJ52" s="991"/>
      <c r="JK52" s="991"/>
      <c r="JL52" s="991"/>
      <c r="JM52" s="991"/>
      <c r="JN52" s="991"/>
      <c r="JO52" s="991"/>
      <c r="JP52" s="991"/>
      <c r="JQ52" s="991"/>
      <c r="JR52" s="991"/>
      <c r="JS52" s="991"/>
      <c r="JT52" s="991"/>
      <c r="JU52" s="991"/>
      <c r="JV52" s="991"/>
      <c r="JW52" s="991"/>
      <c r="JX52" s="991"/>
      <c r="JY52" s="991"/>
      <c r="JZ52" s="991"/>
      <c r="KA52" s="991"/>
      <c r="KB52" s="991"/>
      <c r="KC52" s="991"/>
      <c r="KD52" s="991"/>
      <c r="KE52" s="991"/>
      <c r="KF52" s="991"/>
      <c r="KG52" s="991"/>
      <c r="KH52" s="991"/>
      <c r="KI52" s="991"/>
      <c r="KJ52" s="991"/>
      <c r="KK52" s="991"/>
      <c r="KL52" s="991"/>
      <c r="KM52" s="991"/>
      <c r="KN52" s="991"/>
      <c r="KO52" s="991"/>
      <c r="KP52" s="991"/>
      <c r="KQ52" s="991"/>
      <c r="KR52" s="991"/>
      <c r="KS52" s="991"/>
      <c r="KT52" s="991"/>
      <c r="KU52" s="991"/>
      <c r="KV52" s="991"/>
      <c r="KW52" s="991"/>
      <c r="KX52" s="991"/>
      <c r="KY52" s="991"/>
      <c r="KZ52" s="991"/>
      <c r="LA52" s="991"/>
      <c r="LB52" s="991"/>
      <c r="LC52" s="991"/>
      <c r="LD52" s="991"/>
      <c r="LE52" s="991"/>
      <c r="LF52" s="991"/>
      <c r="LG52" s="991"/>
      <c r="LH52" s="991"/>
      <c r="LI52" s="991"/>
      <c r="LJ52" s="991"/>
      <c r="LK52" s="991"/>
      <c r="LL52" s="991"/>
      <c r="LM52" s="991"/>
      <c r="LN52" s="991"/>
      <c r="LO52" s="991"/>
      <c r="LP52" s="991"/>
      <c r="LQ52" s="991"/>
      <c r="LR52" s="991"/>
      <c r="LS52" s="991"/>
      <c r="LT52" s="991"/>
      <c r="LU52" s="991"/>
      <c r="LV52" s="991"/>
      <c r="LW52" s="991"/>
      <c r="LX52" s="991"/>
      <c r="LY52" s="991"/>
      <c r="LZ52" s="991"/>
      <c r="MA52" s="991"/>
      <c r="MB52" s="991"/>
      <c r="MC52" s="991"/>
      <c r="MD52" s="991"/>
      <c r="ME52" s="991"/>
      <c r="MF52" s="991"/>
      <c r="MG52" s="991"/>
      <c r="MH52" s="991"/>
      <c r="MI52" s="991"/>
    </row>
    <row r="53" spans="1:347" s="990" customFormat="1" ht="226.5" customHeight="1" x14ac:dyDescent="0.2">
      <c r="A53" s="1072" t="s">
        <v>1061</v>
      </c>
      <c r="B53" s="952">
        <v>50</v>
      </c>
      <c r="C53" s="912" t="s">
        <v>904</v>
      </c>
      <c r="D53" s="951" t="s">
        <v>930</v>
      </c>
      <c r="E53" s="941" t="s">
        <v>1060</v>
      </c>
      <c r="F53" s="910" t="s">
        <v>1059</v>
      </c>
      <c r="G53" s="925" t="s">
        <v>1058</v>
      </c>
      <c r="H53" s="917" t="s">
        <v>1057</v>
      </c>
      <c r="I53" s="917" t="s">
        <v>926</v>
      </c>
      <c r="J53" s="1071" t="s">
        <v>913</v>
      </c>
      <c r="K53" s="917" t="s">
        <v>896</v>
      </c>
      <c r="L53" s="1013" t="s">
        <v>1056</v>
      </c>
      <c r="M53" s="1013"/>
      <c r="N53" s="1005" t="s">
        <v>1055</v>
      </c>
      <c r="O53" s="1070" t="s">
        <v>1054</v>
      </c>
      <c r="P53" s="1037" t="s">
        <v>1053</v>
      </c>
      <c r="Q53" s="1011" t="s">
        <v>1052</v>
      </c>
      <c r="R53" s="1011" t="s">
        <v>1051</v>
      </c>
      <c r="S53" s="1069" t="s">
        <v>1050</v>
      </c>
      <c r="T53" s="1068" t="s">
        <v>1049</v>
      </c>
      <c r="U53" s="1068" t="s">
        <v>1048</v>
      </c>
      <c r="V53" s="1068" t="s">
        <v>1047</v>
      </c>
      <c r="W53" s="1068" t="s">
        <v>1046</v>
      </c>
      <c r="X53" s="1035" t="s">
        <v>1045</v>
      </c>
      <c r="Y53" s="937" t="s">
        <v>1045</v>
      </c>
      <c r="Z53" s="937"/>
      <c r="AA53" s="936"/>
      <c r="AB53" s="991" t="s">
        <v>1044</v>
      </c>
      <c r="AC53" s="910" t="s">
        <v>1043</v>
      </c>
      <c r="AD53" s="1067" t="s">
        <v>1042</v>
      </c>
      <c r="AE53" s="969" t="s">
        <v>1041</v>
      </c>
      <c r="AF53" s="1067" t="s">
        <v>1040</v>
      </c>
      <c r="AG53" s="1067" t="s">
        <v>1039</v>
      </c>
      <c r="AH53" s="1067" t="s">
        <v>1038</v>
      </c>
      <c r="AI53" s="1067" t="s">
        <v>1037</v>
      </c>
      <c r="AJ53" s="925" t="s">
        <v>1036</v>
      </c>
      <c r="AK53" s="925" t="s">
        <v>1035</v>
      </c>
      <c r="AL53" s="925" t="s">
        <v>1034</v>
      </c>
      <c r="AM53" s="910" t="s">
        <v>1033</v>
      </c>
      <c r="AN53" s="910" t="s">
        <v>1032</v>
      </c>
      <c r="AO53" s="910" t="s">
        <v>1031</v>
      </c>
      <c r="AP53" s="910" t="s">
        <v>1030</v>
      </c>
      <c r="AQ53" s="910"/>
      <c r="AR53" s="916"/>
      <c r="AS53" s="916"/>
      <c r="AT53" s="916"/>
      <c r="AU53" s="916"/>
      <c r="AV53" s="916"/>
      <c r="AW53" s="916"/>
      <c r="AX53" s="916"/>
      <c r="AY53" s="916"/>
      <c r="AZ53" s="916"/>
      <c r="BA53" s="916"/>
      <c r="BB53" s="1065"/>
      <c r="BC53" s="1065"/>
      <c r="BD53" s="1065"/>
      <c r="BE53" s="1065"/>
      <c r="BF53" s="1065"/>
      <c r="BG53" s="1065"/>
      <c r="BH53" s="1065"/>
      <c r="BI53" s="1065"/>
      <c r="BJ53" s="1065"/>
      <c r="BK53" s="1065"/>
      <c r="BL53" s="1065"/>
      <c r="BM53" s="1065"/>
      <c r="BN53" s="1065"/>
      <c r="BO53" s="1065"/>
      <c r="BP53" s="1065"/>
      <c r="BQ53" s="1065"/>
      <c r="BR53" s="1065"/>
      <c r="BS53" s="1065"/>
      <c r="BT53" s="1065"/>
      <c r="BU53" s="1065"/>
      <c r="BV53" s="1065"/>
      <c r="BW53" s="1065"/>
      <c r="BX53" s="1065"/>
      <c r="BY53" s="1065"/>
      <c r="BZ53" s="1065"/>
      <c r="CA53" s="1065"/>
      <c r="CB53" s="1065"/>
      <c r="CC53" s="1065"/>
      <c r="CD53" s="1065"/>
      <c r="CE53" s="1065"/>
      <c r="CF53" s="1065"/>
      <c r="CG53" s="1066"/>
      <c r="CH53" s="1065"/>
      <c r="CI53" s="1065"/>
      <c r="CJ53" s="1065"/>
      <c r="CK53" s="975"/>
      <c r="CL53" s="1064"/>
      <c r="CM53" s="1044"/>
      <c r="CN53" s="1044"/>
      <c r="CO53" s="1049"/>
      <c r="CP53" s="962"/>
      <c r="CQ53" s="962"/>
      <c r="CR53" s="962"/>
      <c r="CS53" s="925"/>
      <c r="CT53" s="925"/>
      <c r="CU53" s="925"/>
      <c r="CV53" s="910"/>
      <c r="CW53" s="910"/>
      <c r="CX53" s="1063"/>
      <c r="CY53" s="1062"/>
      <c r="CZ53" s="1008"/>
      <c r="DA53" s="993"/>
      <c r="DB53" s="945"/>
      <c r="DC53" s="945"/>
      <c r="DD53" s="945"/>
      <c r="DE53" s="945"/>
      <c r="DF53" s="945"/>
      <c r="DG53" s="945"/>
      <c r="DH53" s="945"/>
      <c r="DI53" s="945"/>
      <c r="DJ53" s="915"/>
      <c r="DK53" s="915"/>
      <c r="DL53" s="910"/>
      <c r="DM53" s="1046"/>
      <c r="DN53" s="1046"/>
      <c r="DO53" s="962"/>
      <c r="DP53" s="962"/>
      <c r="DQ53" s="962"/>
      <c r="DR53" s="962"/>
      <c r="DS53" s="962"/>
      <c r="DT53" s="962"/>
      <c r="DU53" s="1061"/>
      <c r="DV53" s="945"/>
      <c r="DW53" s="945"/>
      <c r="DX53" s="945"/>
      <c r="DY53" s="945"/>
      <c r="DZ53" s="992"/>
      <c r="EA53" s="945"/>
      <c r="EB53" s="945"/>
      <c r="EC53" s="945"/>
      <c r="ED53" s="1060"/>
      <c r="EE53" s="980"/>
      <c r="EF53" s="925"/>
      <c r="EG53" s="910"/>
      <c r="EH53" s="910"/>
      <c r="EI53" s="1055"/>
      <c r="EJ53" s="1059"/>
      <c r="EK53" s="1059"/>
      <c r="EL53" s="1059"/>
      <c r="EM53" s="1058"/>
      <c r="EN53" s="1057"/>
      <c r="EO53" s="910"/>
      <c r="EP53" s="910"/>
      <c r="EQ53" s="1056"/>
      <c r="ER53" s="910"/>
      <c r="ES53" s="988"/>
      <c r="ET53" s="988"/>
      <c r="EU53" s="1055"/>
      <c r="EV53" s="1055"/>
      <c r="EW53" s="1053"/>
      <c r="EX53" s="1053"/>
      <c r="EY53" s="1053"/>
      <c r="EZ53" s="1053"/>
      <c r="FA53" s="1053"/>
      <c r="FB53" s="1053"/>
      <c r="FC53" s="1053"/>
      <c r="FD53" s="1054"/>
      <c r="FE53" s="1053"/>
      <c r="FF53" s="1053"/>
      <c r="FG53" s="1053"/>
      <c r="FH53" s="1051"/>
      <c r="FI53" s="954"/>
      <c r="FJ53" s="943"/>
      <c r="FK53" s="943"/>
      <c r="FL53" s="1049"/>
      <c r="FM53" s="945"/>
      <c r="FN53" s="945"/>
      <c r="FO53" s="945"/>
      <c r="FP53" s="945"/>
      <c r="FQ53" s="1052"/>
      <c r="FR53" s="1052"/>
      <c r="FS53" s="910"/>
      <c r="FT53" s="910"/>
      <c r="FU53" s="1046"/>
      <c r="FV53" s="910"/>
      <c r="FW53" s="1051"/>
      <c r="FX53" s="1051"/>
      <c r="FY53" s="945"/>
      <c r="FZ53" s="945"/>
      <c r="GA53" s="945"/>
      <c r="GB53" s="945"/>
      <c r="GC53" s="945"/>
      <c r="GD53" s="945"/>
      <c r="GE53" s="945"/>
      <c r="GF53" s="945"/>
      <c r="GG53" s="945"/>
      <c r="GH53" s="945"/>
      <c r="GI53" s="910"/>
      <c r="GJ53" s="945"/>
      <c r="GK53" s="945"/>
      <c r="GL53" s="945"/>
      <c r="GM53" s="945"/>
      <c r="GN53" s="945"/>
      <c r="GO53" s="945"/>
      <c r="GP53" s="945"/>
      <c r="GQ53" s="945"/>
      <c r="GR53" s="945"/>
      <c r="GS53" s="945"/>
      <c r="GT53" s="945"/>
      <c r="GU53" s="918"/>
      <c r="GV53" s="945"/>
      <c r="GW53" s="945"/>
      <c r="GX53" s="910"/>
      <c r="GY53" s="945"/>
      <c r="GZ53" s="945"/>
      <c r="HA53" s="945"/>
      <c r="HB53" s="945"/>
      <c r="HC53" s="945"/>
      <c r="HD53" s="945"/>
      <c r="HE53" s="945"/>
      <c r="HF53" s="945"/>
      <c r="HG53" s="945"/>
      <c r="HH53" s="945"/>
      <c r="HI53" s="945"/>
      <c r="HJ53" s="945"/>
      <c r="HK53" s="945"/>
      <c r="HL53" s="992"/>
      <c r="HM53" s="910"/>
      <c r="HN53" s="945"/>
      <c r="HO53" s="945"/>
      <c r="HP53" s="1050"/>
      <c r="HQ53" s="910"/>
      <c r="HR53" s="910"/>
      <c r="HS53" s="925"/>
      <c r="HT53" s="1049"/>
      <c r="HU53" s="962"/>
      <c r="HV53" s="962"/>
      <c r="HW53" s="962"/>
      <c r="HX53" s="945"/>
      <c r="HY53" s="1048"/>
      <c r="HZ53" s="1047"/>
      <c r="IA53" s="910"/>
      <c r="IB53" s="910"/>
      <c r="IC53" s="1046"/>
      <c r="ID53" s="1046"/>
      <c r="IE53" s="1045"/>
      <c r="IF53" s="1045"/>
      <c r="IG53" s="962"/>
      <c r="IH53" s="962"/>
      <c r="II53" s="962"/>
      <c r="IJ53" s="962"/>
      <c r="IK53" s="962"/>
      <c r="IL53" s="962"/>
      <c r="IM53" s="962"/>
      <c r="IN53" s="962"/>
      <c r="IO53" s="916"/>
      <c r="IP53" s="916"/>
      <c r="IQ53" s="962"/>
      <c r="IR53" s="916"/>
      <c r="IS53" s="916"/>
      <c r="IT53" s="962"/>
      <c r="IU53" s="962"/>
      <c r="IV53" s="962"/>
      <c r="IW53" s="962"/>
      <c r="IX53" s="962"/>
      <c r="IY53" s="962"/>
      <c r="IZ53" s="962"/>
      <c r="JA53" s="962"/>
      <c r="JB53" s="962"/>
      <c r="JC53" s="916"/>
      <c r="JD53" s="916"/>
      <c r="JE53" s="916"/>
      <c r="JF53" s="916"/>
      <c r="JG53" s="916"/>
      <c r="JH53" s="916"/>
      <c r="JI53" s="916"/>
      <c r="JJ53" s="916"/>
      <c r="JK53" s="916"/>
      <c r="JL53" s="916"/>
      <c r="JM53" s="916"/>
      <c r="JN53" s="916"/>
      <c r="JO53" s="916"/>
      <c r="JP53" s="916"/>
      <c r="JQ53" s="916"/>
      <c r="JR53" s="916"/>
      <c r="JS53" s="916"/>
      <c r="JT53" s="916"/>
      <c r="JU53" s="916"/>
      <c r="JV53" s="916"/>
      <c r="JW53" s="916"/>
      <c r="JX53" s="916"/>
      <c r="JY53" s="916"/>
      <c r="JZ53" s="916"/>
      <c r="KA53" s="916"/>
      <c r="KB53" s="916"/>
      <c r="KC53" s="916"/>
      <c r="KD53" s="916"/>
      <c r="KE53" s="916"/>
      <c r="KF53" s="916"/>
      <c r="KG53" s="916"/>
      <c r="KH53" s="916"/>
      <c r="KI53" s="916"/>
      <c r="KJ53" s="916"/>
      <c r="KK53" s="916"/>
      <c r="KL53" s="916"/>
      <c r="KM53" s="916"/>
      <c r="KN53" s="916"/>
      <c r="KO53" s="916"/>
      <c r="KP53" s="916"/>
      <c r="KQ53" s="916"/>
      <c r="KR53" s="916"/>
      <c r="KS53" s="916"/>
      <c r="KT53" s="916"/>
      <c r="KU53" s="916"/>
      <c r="KV53" s="916"/>
      <c r="KW53" s="916"/>
      <c r="KX53" s="916"/>
      <c r="KY53" s="916"/>
      <c r="KZ53" s="916"/>
      <c r="LA53" s="916"/>
      <c r="LB53" s="916"/>
      <c r="LC53" s="955"/>
      <c r="LD53" s="968"/>
      <c r="LE53" s="1044"/>
      <c r="LF53" s="968"/>
      <c r="LG53" s="968"/>
      <c r="LH53" s="968"/>
      <c r="LI53" s="968"/>
      <c r="LJ53" s="1044"/>
      <c r="LK53" s="1044"/>
      <c r="LL53" s="1043"/>
      <c r="LM53" s="918"/>
      <c r="LN53" s="918"/>
      <c r="LO53" s="910"/>
      <c r="LP53" s="1042"/>
      <c r="LQ53" s="1042"/>
      <c r="LR53" s="1042"/>
      <c r="LS53" s="916"/>
      <c r="LT53" s="955"/>
      <c r="LU53" s="968"/>
      <c r="LV53" s="1044"/>
      <c r="LW53" s="968"/>
      <c r="LX53" s="968"/>
      <c r="LY53" s="968"/>
      <c r="LZ53" s="968"/>
      <c r="MA53" s="1044"/>
      <c r="MB53" s="1044"/>
      <c r="MC53" s="1043"/>
      <c r="MD53" s="918"/>
      <c r="ME53" s="918"/>
      <c r="MF53" s="910"/>
      <c r="MG53" s="1042"/>
      <c r="MH53" s="1042"/>
      <c r="MI53" s="1042"/>
    </row>
    <row r="54" spans="1:347" s="1016" customFormat="1" ht="116.45" customHeight="1" x14ac:dyDescent="0.2">
      <c r="A54" s="942" t="s">
        <v>902</v>
      </c>
      <c r="B54" s="832">
        <v>51</v>
      </c>
      <c r="C54" s="912" t="s">
        <v>904</v>
      </c>
      <c r="D54" s="1041"/>
      <c r="E54" s="1040"/>
      <c r="F54" s="1003" t="s">
        <v>1029</v>
      </c>
      <c r="G54" s="996"/>
      <c r="H54" s="996" t="s">
        <v>915</v>
      </c>
      <c r="I54" s="996" t="s">
        <v>926</v>
      </c>
      <c r="J54" s="996" t="s">
        <v>1015</v>
      </c>
      <c r="K54" s="996" t="s">
        <v>896</v>
      </c>
      <c r="L54" s="1039"/>
      <c r="M54" s="1039"/>
      <c r="N54" s="1038"/>
      <c r="O54" s="1038"/>
      <c r="P54" s="1037"/>
      <c r="Q54" s="1011"/>
      <c r="R54" s="1010"/>
      <c r="S54" s="1012"/>
      <c r="T54" s="1036"/>
      <c r="U54" s="1010"/>
      <c r="V54" s="1010"/>
      <c r="W54" s="1035"/>
      <c r="X54" s="1035" t="s">
        <v>1028</v>
      </c>
      <c r="Y54" s="937"/>
      <c r="Z54" s="937"/>
      <c r="AA54" s="936"/>
      <c r="AB54" s="994"/>
      <c r="AC54" s="994"/>
      <c r="AD54" s="994"/>
      <c r="AE54" s="994"/>
      <c r="AF54" s="994"/>
      <c r="AG54" s="994"/>
      <c r="AH54" s="994"/>
      <c r="AI54" s="994"/>
      <c r="AJ54" s="994"/>
      <c r="AK54" s="994"/>
      <c r="AL54" s="994" t="s">
        <v>1027</v>
      </c>
      <c r="AM54" s="994" t="s">
        <v>1026</v>
      </c>
      <c r="AN54" s="976" t="s">
        <v>1025</v>
      </c>
      <c r="AO54" s="976" t="s">
        <v>1024</v>
      </c>
      <c r="AP54" s="976" t="s">
        <v>1023</v>
      </c>
      <c r="AQ54" s="976"/>
      <c r="AR54" s="994"/>
      <c r="AS54" s="994"/>
      <c r="AT54" s="994"/>
      <c r="AU54" s="994"/>
      <c r="AV54" s="994"/>
      <c r="AW54" s="994"/>
      <c r="AX54" s="994"/>
      <c r="AY54" s="994"/>
      <c r="AZ54" s="994"/>
      <c r="BA54" s="994"/>
      <c r="BB54" s="994"/>
      <c r="BC54" s="994"/>
      <c r="BD54" s="976"/>
      <c r="BE54" s="976"/>
      <c r="BF54" s="976"/>
      <c r="BG54" s="994"/>
      <c r="BH54" s="994"/>
      <c r="BI54" s="994"/>
      <c r="BJ54" s="994"/>
      <c r="BK54" s="994"/>
      <c r="BL54" s="994"/>
      <c r="BM54" s="994"/>
      <c r="BN54" s="994"/>
      <c r="BO54" s="994"/>
      <c r="BP54" s="994"/>
      <c r="BQ54" s="994"/>
      <c r="BR54" s="994"/>
      <c r="BS54" s="994"/>
      <c r="BT54" s="994"/>
      <c r="BU54" s="976"/>
      <c r="BV54" s="994"/>
      <c r="BW54" s="917"/>
      <c r="BX54" s="917"/>
      <c r="BY54" s="917"/>
      <c r="BZ54" s="994"/>
      <c r="CA54" s="994"/>
      <c r="CB54" s="994"/>
      <c r="CC54" s="994"/>
      <c r="CD54" s="994"/>
      <c r="CE54" s="994"/>
      <c r="CF54" s="994"/>
      <c r="CG54" s="994"/>
      <c r="CH54" s="994"/>
      <c r="CI54" s="994"/>
      <c r="CJ54" s="976"/>
      <c r="CK54" s="1034"/>
      <c r="CL54" s="1034"/>
      <c r="CM54" s="994"/>
      <c r="CN54" s="994"/>
      <c r="CO54" s="994"/>
      <c r="CP54" s="994"/>
      <c r="CQ54" s="994"/>
      <c r="CR54" s="994"/>
      <c r="CS54" s="994"/>
      <c r="CT54" s="994"/>
      <c r="CU54" s="994"/>
      <c r="CV54" s="994"/>
      <c r="CW54" s="976"/>
      <c r="CX54" s="916"/>
      <c r="CY54" s="916"/>
      <c r="CZ54" s="1033"/>
      <c r="DA54" s="994"/>
      <c r="DB54" s="994"/>
      <c r="DC54" s="994"/>
      <c r="DD54" s="994"/>
      <c r="DE54" s="994"/>
      <c r="DF54" s="994"/>
      <c r="DG54" s="994"/>
      <c r="DH54" s="994"/>
      <c r="DI54" s="994"/>
      <c r="DJ54" s="994"/>
      <c r="DK54" s="994"/>
      <c r="DL54" s="976"/>
      <c r="DM54" s="916"/>
      <c r="DN54" s="916"/>
      <c r="DO54" s="994"/>
      <c r="DP54" s="994"/>
      <c r="DQ54" s="994"/>
      <c r="DR54" s="994"/>
      <c r="DS54" s="994"/>
      <c r="DT54" s="994"/>
      <c r="DU54" s="994"/>
      <c r="DV54" s="994"/>
      <c r="DW54" s="994"/>
      <c r="DX54" s="994"/>
      <c r="DY54" s="994"/>
      <c r="DZ54" s="994"/>
      <c r="EA54" s="994"/>
      <c r="EB54" s="994"/>
      <c r="EC54" s="925"/>
      <c r="ED54" s="994"/>
      <c r="EE54" s="994"/>
      <c r="EF54" s="994"/>
      <c r="EG54" s="994"/>
      <c r="EH54" s="994"/>
      <c r="EI54" s="994"/>
      <c r="EJ54" s="917"/>
      <c r="EK54" s="917"/>
      <c r="EL54" s="994"/>
      <c r="EM54" s="994"/>
      <c r="EN54" s="994"/>
      <c r="EO54" s="994"/>
      <c r="EP54" s="976"/>
      <c r="EQ54" s="976"/>
      <c r="ER54" s="976"/>
      <c r="ES54" s="1031"/>
      <c r="ET54" s="929"/>
      <c r="EU54" s="929"/>
      <c r="EV54" s="929"/>
      <c r="EW54" s="1032"/>
      <c r="EX54" s="1031"/>
      <c r="EY54" s="1031"/>
      <c r="EZ54" s="1031"/>
      <c r="FA54" s="1031"/>
      <c r="FB54" s="1031"/>
      <c r="FC54" s="1031"/>
      <c r="FD54" s="994"/>
      <c r="FE54" s="994"/>
      <c r="FF54" s="976"/>
      <c r="FG54" s="994"/>
      <c r="FH54" s="994"/>
      <c r="FI54" s="917"/>
      <c r="FJ54" s="917"/>
      <c r="FK54" s="917"/>
      <c r="FL54" s="994"/>
      <c r="FM54" s="994"/>
      <c r="FN54" s="994"/>
      <c r="FO54" s="994"/>
      <c r="FP54" s="994"/>
      <c r="FQ54" s="994"/>
      <c r="FR54" s="994"/>
      <c r="FS54" s="994"/>
      <c r="FT54" s="976"/>
      <c r="FU54" s="976"/>
      <c r="FV54" s="976"/>
      <c r="FW54" s="994"/>
      <c r="FX54" s="994"/>
      <c r="FY54" s="994"/>
      <c r="FZ54" s="994"/>
      <c r="GA54" s="994"/>
      <c r="GB54" s="994"/>
      <c r="GC54" s="994"/>
      <c r="GD54" s="994"/>
      <c r="GE54" s="994"/>
      <c r="GF54" s="994"/>
      <c r="GG54" s="994"/>
      <c r="GH54" s="994"/>
      <c r="GI54" s="976"/>
      <c r="GJ54" s="976"/>
      <c r="GK54" s="976"/>
      <c r="GL54" s="994"/>
      <c r="GM54" s="994"/>
      <c r="GN54" s="994"/>
      <c r="GO54" s="994"/>
      <c r="GP54" s="994"/>
      <c r="GQ54" s="994"/>
      <c r="GR54" s="994"/>
      <c r="GS54" s="994"/>
      <c r="GT54" s="994"/>
      <c r="GU54" s="994"/>
      <c r="GV54" s="994"/>
      <c r="GW54" s="994"/>
      <c r="GX54" s="976"/>
      <c r="GY54" s="976"/>
      <c r="GZ54" s="976"/>
      <c r="HA54" s="994"/>
      <c r="HB54" s="994"/>
      <c r="HC54" s="994"/>
      <c r="HD54" s="994"/>
      <c r="HE54" s="994"/>
      <c r="HF54" s="994"/>
      <c r="HG54" s="994"/>
      <c r="HH54" s="994"/>
      <c r="HI54" s="994"/>
      <c r="HJ54" s="994"/>
      <c r="HK54" s="994"/>
      <c r="HL54" s="994"/>
      <c r="HM54" s="976"/>
      <c r="HN54" s="976"/>
      <c r="HO54" s="976"/>
      <c r="HP54" s="917"/>
      <c r="HQ54" s="1027"/>
      <c r="HR54" s="1027"/>
      <c r="HS54" s="1027"/>
      <c r="HT54" s="1027"/>
      <c r="HU54" s="1028"/>
      <c r="HV54" s="1028"/>
      <c r="HW54" s="1030"/>
      <c r="HX54" s="994"/>
      <c r="HY54" s="996"/>
      <c r="HZ54" s="996"/>
      <c r="IA54" s="1029"/>
      <c r="IB54" s="976"/>
      <c r="IC54" s="994"/>
      <c r="ID54" s="994"/>
      <c r="IE54" s="917"/>
      <c r="IF54" s="1028"/>
      <c r="IG54" s="1028"/>
      <c r="IH54" s="1028"/>
      <c r="II54" s="994"/>
      <c r="IJ54" s="994"/>
      <c r="IK54" s="994"/>
      <c r="IL54" s="994"/>
      <c r="IM54" s="994"/>
      <c r="IN54" s="994"/>
      <c r="IO54" s="1003"/>
      <c r="IP54" s="1003"/>
      <c r="IQ54" s="976"/>
      <c r="IR54" s="976"/>
      <c r="IS54" s="994"/>
      <c r="IT54" s="917"/>
      <c r="IU54" s="917"/>
      <c r="IV54" s="917"/>
      <c r="IW54" s="917"/>
      <c r="IX54" s="1027"/>
      <c r="IY54" s="917"/>
      <c r="IZ54" s="994"/>
      <c r="JA54" s="994"/>
      <c r="JB54" s="994"/>
      <c r="JC54" s="994"/>
      <c r="JD54" s="976"/>
      <c r="JE54" s="995"/>
      <c r="JF54" s="923"/>
      <c r="JG54" s="1020"/>
      <c r="JH54" s="1026"/>
      <c r="JI54" s="917"/>
      <c r="JJ54" s="917"/>
      <c r="JK54" s="917"/>
      <c r="JL54" s="917"/>
      <c r="JM54" s="917"/>
      <c r="JN54" s="917"/>
      <c r="JO54" s="994"/>
      <c r="JP54" s="1022"/>
      <c r="JQ54" s="994"/>
      <c r="JR54" s="994"/>
      <c r="JS54" s="976"/>
      <c r="JT54" s="1025"/>
      <c r="JU54" s="976"/>
      <c r="JV54" s="1024"/>
      <c r="JW54" s="1020"/>
      <c r="JX54" s="917"/>
      <c r="JY54" s="1023"/>
      <c r="JZ54" s="1023"/>
      <c r="KA54" s="1023"/>
      <c r="KB54" s="1023"/>
      <c r="KC54" s="994"/>
      <c r="KD54" s="994"/>
      <c r="KE54" s="1022"/>
      <c r="KF54" s="994"/>
      <c r="KG54" s="976"/>
      <c r="KH54" s="976"/>
      <c r="KI54" s="1021"/>
      <c r="KJ54" s="976"/>
      <c r="KK54" s="1020"/>
      <c r="KL54" s="1020"/>
      <c r="KM54" s="994"/>
      <c r="KN54" s="994"/>
      <c r="KO54" s="994"/>
      <c r="KP54" s="994"/>
      <c r="KQ54" s="994"/>
      <c r="KR54" s="994"/>
      <c r="KS54" s="994"/>
      <c r="KT54" s="994"/>
      <c r="KU54" s="994"/>
      <c r="KV54" s="994"/>
      <c r="KW54" s="994"/>
      <c r="KX54" s="1019"/>
      <c r="KY54" s="921"/>
      <c r="KZ54" s="1017"/>
      <c r="LA54" s="1017"/>
      <c r="LB54" s="1017"/>
      <c r="LC54" s="994"/>
      <c r="LD54" s="917"/>
      <c r="LE54" s="994"/>
      <c r="LF54" s="994"/>
      <c r="LG54" s="994"/>
      <c r="LH54" s="994"/>
      <c r="LI54" s="994"/>
      <c r="LJ54" s="994"/>
      <c r="LK54" s="994"/>
      <c r="LL54" s="1018"/>
      <c r="LM54" s="1017"/>
      <c r="LN54" s="1017"/>
      <c r="LO54" s="1017"/>
      <c r="LP54" s="994"/>
      <c r="LQ54" s="994"/>
      <c r="LR54" s="994"/>
      <c r="LS54" s="1017"/>
      <c r="LT54" s="994"/>
      <c r="LU54" s="917"/>
      <c r="LV54" s="994"/>
      <c r="LW54" s="994"/>
      <c r="LX54" s="994"/>
      <c r="LY54" s="994"/>
      <c r="LZ54" s="994"/>
      <c r="MA54" s="994"/>
      <c r="MB54" s="994"/>
      <c r="MC54" s="1018"/>
      <c r="MD54" s="1017"/>
      <c r="ME54" s="1017"/>
      <c r="MF54" s="1017"/>
      <c r="MG54" s="994"/>
      <c r="MH54" s="994"/>
      <c r="MI54" s="994"/>
    </row>
    <row r="55" spans="1:347" s="990" customFormat="1" ht="135" customHeight="1" x14ac:dyDescent="0.2">
      <c r="A55" s="953" t="s">
        <v>1022</v>
      </c>
      <c r="B55" s="832">
        <v>52</v>
      </c>
      <c r="C55" s="941" t="s">
        <v>1021</v>
      </c>
      <c r="D55" s="1015" t="s">
        <v>1020</v>
      </c>
      <c r="E55" s="941" t="s">
        <v>1019</v>
      </c>
      <c r="F55" s="937" t="s">
        <v>1018</v>
      </c>
      <c r="G55" s="925" t="s">
        <v>1017</v>
      </c>
      <c r="H55" s="917" t="s">
        <v>1016</v>
      </c>
      <c r="I55" s="917" t="s">
        <v>926</v>
      </c>
      <c r="J55" s="1014" t="s">
        <v>1015</v>
      </c>
      <c r="K55" s="917" t="s">
        <v>896</v>
      </c>
      <c r="L55" s="1013"/>
      <c r="M55" s="1013"/>
      <c r="N55" s="1005" t="s">
        <v>1014</v>
      </c>
      <c r="O55" s="1005" t="s">
        <v>1013</v>
      </c>
      <c r="P55" s="939" t="s">
        <v>1012</v>
      </c>
      <c r="Q55" s="1011" t="s">
        <v>1011</v>
      </c>
      <c r="R55" s="1010" t="s">
        <v>1010</v>
      </c>
      <c r="S55" s="1012" t="s">
        <v>1009</v>
      </c>
      <c r="T55" s="1011" t="s">
        <v>1008</v>
      </c>
      <c r="U55" s="1010" t="s">
        <v>1007</v>
      </c>
      <c r="V55" s="1010" t="s">
        <v>1006</v>
      </c>
      <c r="W55" s="1010" t="s">
        <v>1005</v>
      </c>
      <c r="X55" s="1010" t="s">
        <v>1005</v>
      </c>
      <c r="Y55" s="910" t="s">
        <v>1005</v>
      </c>
      <c r="Z55" s="910"/>
      <c r="AA55" s="1009"/>
      <c r="AB55" s="917" t="s">
        <v>1004</v>
      </c>
      <c r="AC55" s="917" t="s">
        <v>1003</v>
      </c>
      <c r="AD55" s="917" t="s">
        <v>1002</v>
      </c>
      <c r="AE55" s="917" t="s">
        <v>1001</v>
      </c>
      <c r="AF55" s="917" t="s">
        <v>1000</v>
      </c>
      <c r="AG55" s="917" t="s">
        <v>999</v>
      </c>
      <c r="AH55" s="917" t="s">
        <v>998</v>
      </c>
      <c r="AI55" s="917" t="s">
        <v>997</v>
      </c>
      <c r="AJ55" s="917" t="s">
        <v>996</v>
      </c>
      <c r="AK55" s="917" t="s">
        <v>995</v>
      </c>
      <c r="AL55" s="917" t="s">
        <v>994</v>
      </c>
      <c r="AM55" s="917" t="s">
        <v>993</v>
      </c>
      <c r="AN55" s="916" t="s">
        <v>992</v>
      </c>
      <c r="AO55" s="916" t="s">
        <v>991</v>
      </c>
      <c r="AP55" s="916" t="s">
        <v>990</v>
      </c>
      <c r="AQ55" s="916"/>
      <c r="AR55" s="917"/>
      <c r="AS55" s="917"/>
      <c r="AT55" s="917"/>
      <c r="AU55" s="917"/>
      <c r="AV55" s="917"/>
      <c r="AW55" s="917"/>
      <c r="AX55" s="917"/>
      <c r="AY55" s="917"/>
      <c r="AZ55" s="917"/>
      <c r="BA55" s="917"/>
      <c r="BB55" s="917"/>
      <c r="BC55" s="916"/>
      <c r="BD55" s="916"/>
      <c r="BE55" s="917"/>
      <c r="BF55" s="916"/>
      <c r="BG55" s="917"/>
      <c r="BH55" s="917"/>
      <c r="BI55" s="917"/>
      <c r="BJ55" s="917"/>
      <c r="BK55" s="917"/>
      <c r="BL55" s="925"/>
      <c r="BM55" s="925"/>
      <c r="BN55" s="925"/>
      <c r="BO55" s="925"/>
      <c r="BP55" s="925"/>
      <c r="BQ55" s="925"/>
      <c r="BR55" s="925"/>
      <c r="BS55" s="925"/>
      <c r="BT55" s="925"/>
      <c r="BU55" s="976"/>
      <c r="BV55" s="917"/>
      <c r="BW55" s="917"/>
      <c r="BX55" s="917"/>
      <c r="BY55" s="925"/>
      <c r="BZ55" s="925"/>
      <c r="CA55" s="925"/>
      <c r="CB55" s="925"/>
      <c r="CC55" s="925"/>
      <c r="CD55" s="917"/>
      <c r="CE55" s="917"/>
      <c r="CF55" s="917"/>
      <c r="CG55" s="917"/>
      <c r="CH55" s="917"/>
      <c r="CI55" s="917"/>
      <c r="CJ55" s="976"/>
      <c r="CK55" s="993"/>
      <c r="CL55" s="993"/>
      <c r="CM55" s="928"/>
      <c r="CN55" s="925"/>
      <c r="CO55" s="925"/>
      <c r="CP55" s="925"/>
      <c r="CQ55" s="925"/>
      <c r="CR55" s="925"/>
      <c r="CS55" s="925"/>
      <c r="CT55" s="925"/>
      <c r="CU55" s="925"/>
      <c r="CV55" s="925"/>
      <c r="CW55" s="916"/>
      <c r="CX55" s="916"/>
      <c r="CY55" s="916"/>
      <c r="CZ55" s="1008"/>
      <c r="DA55" s="917"/>
      <c r="DB55" s="918"/>
      <c r="DC55" s="918"/>
      <c r="DD55" s="917"/>
      <c r="DE55" s="945"/>
      <c r="DF55" s="918"/>
      <c r="DG55" s="918"/>
      <c r="DH55" s="925"/>
      <c r="DI55" s="925"/>
      <c r="DJ55" s="925"/>
      <c r="DK55" s="925"/>
      <c r="DL55" s="916"/>
      <c r="DM55" s="916"/>
      <c r="DN55" s="916"/>
      <c r="DO55" s="928"/>
      <c r="DP55" s="928"/>
      <c r="DQ55" s="928"/>
      <c r="DR55" s="925"/>
      <c r="DS55" s="928"/>
      <c r="DT55" s="928"/>
      <c r="DU55" s="928"/>
      <c r="DV55" s="968"/>
      <c r="DW55" s="968"/>
      <c r="DX55" s="968"/>
      <c r="DY55" s="968"/>
      <c r="DZ55" s="968"/>
      <c r="EA55" s="968"/>
      <c r="EB55" s="925"/>
      <c r="EC55" s="925"/>
      <c r="ED55" s="928"/>
      <c r="EE55" s="928"/>
      <c r="EF55" s="928"/>
      <c r="EG55" s="925"/>
      <c r="EH55" s="925"/>
      <c r="EI55" s="917"/>
      <c r="EJ55" s="917"/>
      <c r="EK55" s="917"/>
      <c r="EL55" s="917"/>
      <c r="EM55" s="1007"/>
      <c r="EN55" s="947"/>
      <c r="EO55" s="947"/>
      <c r="EP55" s="916"/>
      <c r="EQ55" s="925"/>
      <c r="ER55" s="925"/>
      <c r="ES55" s="928"/>
      <c r="ET55" s="928"/>
      <c r="EU55" s="929"/>
      <c r="EV55" s="929"/>
      <c r="EW55" s="929"/>
      <c r="EX55" s="1006"/>
      <c r="EY55" s="1006"/>
      <c r="EZ55" s="1006"/>
      <c r="FA55" s="929"/>
      <c r="FB55" s="929"/>
      <c r="FC55" s="929"/>
      <c r="FD55" s="917"/>
      <c r="FE55" s="917"/>
      <c r="FF55" s="925"/>
      <c r="FG55" s="925"/>
      <c r="FH55" s="917"/>
      <c r="FI55" s="917"/>
      <c r="FJ55" s="917"/>
      <c r="FK55" s="925"/>
      <c r="FL55" s="925"/>
      <c r="FM55" s="925"/>
      <c r="FN55" s="910"/>
      <c r="FO55" s="925"/>
      <c r="FP55" s="1005"/>
      <c r="FQ55" s="917"/>
      <c r="FR55" s="917"/>
      <c r="FS55" s="917"/>
      <c r="FT55" s="916"/>
      <c r="FU55" s="916"/>
      <c r="FV55" s="916"/>
      <c r="FW55" s="917"/>
      <c r="FX55" s="917"/>
      <c r="FY55" s="917"/>
      <c r="FZ55" s="925"/>
      <c r="GA55" s="925"/>
      <c r="GB55" s="925"/>
      <c r="GC55" s="925"/>
      <c r="GD55" s="925"/>
      <c r="GE55" s="1005"/>
      <c r="GF55" s="917"/>
      <c r="GG55" s="917"/>
      <c r="GH55" s="917"/>
      <c r="GI55" s="916"/>
      <c r="GJ55" s="910"/>
      <c r="GK55" s="910"/>
      <c r="GL55" s="928"/>
      <c r="GM55" s="928"/>
      <c r="GN55" s="917"/>
      <c r="GO55" s="925"/>
      <c r="GP55" s="925"/>
      <c r="GQ55" s="925"/>
      <c r="GR55" s="925"/>
      <c r="GS55" s="925"/>
      <c r="GT55" s="1005"/>
      <c r="GU55" s="917"/>
      <c r="GV55" s="917"/>
      <c r="GW55" s="917"/>
      <c r="GX55" s="916"/>
      <c r="GY55" s="910"/>
      <c r="GZ55" s="910"/>
      <c r="HA55" s="925"/>
      <c r="HB55" s="925"/>
      <c r="HC55" s="925"/>
      <c r="HD55" s="925"/>
      <c r="HE55" s="925"/>
      <c r="HF55" s="925"/>
      <c r="HG55" s="925"/>
      <c r="HH55" s="925"/>
      <c r="HI55" s="1005"/>
      <c r="HJ55" s="917"/>
      <c r="HK55" s="917"/>
      <c r="HL55" s="917"/>
      <c r="HM55" s="916"/>
      <c r="HN55" s="910"/>
      <c r="HO55" s="910"/>
      <c r="HP55" s="1002"/>
      <c r="HQ55" s="1002"/>
      <c r="HR55" s="1001"/>
      <c r="HS55" s="1001"/>
      <c r="HT55" s="1001"/>
      <c r="HU55" s="1001"/>
      <c r="HV55" s="1001"/>
      <c r="HW55" s="981"/>
      <c r="HX55" s="981"/>
      <c r="HY55" s="973"/>
      <c r="HZ55" s="996"/>
      <c r="IA55" s="1004"/>
      <c r="IB55" s="1003"/>
      <c r="IC55" s="994"/>
      <c r="ID55" s="994"/>
      <c r="IE55" s="1002"/>
      <c r="IF55" s="1002"/>
      <c r="IG55" s="1001"/>
      <c r="IH55" s="1001"/>
      <c r="II55" s="1001"/>
      <c r="IJ55" s="917"/>
      <c r="IK55" s="917"/>
      <c r="IL55" s="917"/>
      <c r="IM55" s="917"/>
      <c r="IN55" s="916"/>
      <c r="IO55" s="1000"/>
      <c r="IP55" s="997"/>
      <c r="IQ55" s="997"/>
      <c r="IR55" s="976"/>
      <c r="IS55" s="999"/>
      <c r="IT55" s="917"/>
      <c r="IU55" s="917"/>
      <c r="IV55" s="917"/>
      <c r="IW55" s="917"/>
      <c r="IX55" s="917"/>
      <c r="IY55" s="917"/>
      <c r="IZ55" s="917"/>
      <c r="JA55" s="985"/>
      <c r="JB55" s="985"/>
      <c r="JC55" s="985"/>
      <c r="JD55" s="976"/>
      <c r="JE55" s="998"/>
      <c r="JF55" s="923"/>
      <c r="JG55" s="994"/>
      <c r="JH55" s="994"/>
      <c r="JI55" s="917"/>
      <c r="JJ55" s="917"/>
      <c r="JK55" s="917"/>
      <c r="JL55" s="917"/>
      <c r="JM55" s="917"/>
      <c r="JN55" s="917"/>
      <c r="JO55" s="917"/>
      <c r="JP55" s="917"/>
      <c r="JQ55" s="917"/>
      <c r="JR55" s="917"/>
      <c r="JS55" s="976"/>
      <c r="JT55" s="995"/>
      <c r="JU55" s="921"/>
      <c r="JV55" s="994"/>
      <c r="JW55" s="994"/>
      <c r="JX55" s="917"/>
      <c r="JY55" s="917"/>
      <c r="JZ55" s="917"/>
      <c r="KA55" s="917"/>
      <c r="KB55" s="917"/>
      <c r="KC55" s="917"/>
      <c r="KD55" s="917"/>
      <c r="KE55" s="985"/>
      <c r="KF55" s="985"/>
      <c r="KG55" s="916"/>
      <c r="KH55" s="997"/>
      <c r="KI55" s="997"/>
      <c r="KJ55" s="921"/>
      <c r="KK55" s="996"/>
      <c r="KL55" s="994"/>
      <c r="KM55" s="917"/>
      <c r="KN55" s="917"/>
      <c r="KO55" s="917"/>
      <c r="KP55" s="917"/>
      <c r="KQ55" s="917"/>
      <c r="KR55" s="917"/>
      <c r="KS55" s="917"/>
      <c r="KT55" s="917"/>
      <c r="KU55" s="917"/>
      <c r="KV55" s="917"/>
      <c r="KW55" s="994"/>
      <c r="KX55" s="995"/>
      <c r="KY55" s="921"/>
      <c r="KZ55" s="994"/>
      <c r="LA55" s="994"/>
      <c r="LB55" s="994"/>
      <c r="LC55" s="993"/>
      <c r="LD55" s="917"/>
      <c r="LE55" s="917"/>
      <c r="LF55" s="918"/>
      <c r="LG55" s="918"/>
      <c r="LH55" s="918"/>
      <c r="LI55" s="918"/>
      <c r="LJ55" s="918"/>
      <c r="LK55" s="917"/>
      <c r="LL55" s="992"/>
      <c r="LM55" s="945"/>
      <c r="LN55" s="945"/>
      <c r="LO55" s="945"/>
      <c r="LP55" s="945"/>
      <c r="LQ55" s="943"/>
      <c r="LR55" s="991"/>
      <c r="LS55" s="994"/>
      <c r="LT55" s="993"/>
      <c r="LU55" s="917"/>
      <c r="LV55" s="917"/>
      <c r="LW55" s="918"/>
      <c r="LX55" s="918"/>
      <c r="LY55" s="918"/>
      <c r="LZ55" s="918"/>
      <c r="MA55" s="918"/>
      <c r="MB55" s="917"/>
      <c r="MC55" s="992"/>
      <c r="MD55" s="945"/>
      <c r="ME55" s="945"/>
      <c r="MF55" s="945"/>
      <c r="MG55" s="945"/>
      <c r="MH55" s="943"/>
      <c r="MI55" s="991"/>
    </row>
    <row r="56" spans="1:347" s="960" customFormat="1" ht="88.15" customHeight="1" x14ac:dyDescent="0.2">
      <c r="A56" s="914" t="s">
        <v>989</v>
      </c>
      <c r="B56" s="952">
        <v>53</v>
      </c>
      <c r="C56" s="912" t="s">
        <v>904</v>
      </c>
      <c r="D56" s="913" t="s">
        <v>988</v>
      </c>
      <c r="E56" s="916"/>
      <c r="F56" s="910" t="s">
        <v>987</v>
      </c>
      <c r="G56" s="910"/>
      <c r="H56" s="916" t="s">
        <v>899</v>
      </c>
      <c r="I56" s="916" t="s">
        <v>898</v>
      </c>
      <c r="J56" s="908" t="s">
        <v>897</v>
      </c>
      <c r="K56" s="916" t="s">
        <v>896</v>
      </c>
      <c r="L56" s="916" t="s">
        <v>964</v>
      </c>
      <c r="M56" s="916"/>
      <c r="N56" s="916" t="s">
        <v>986</v>
      </c>
      <c r="O56" s="916" t="s">
        <v>985</v>
      </c>
      <c r="P56" s="980" t="s">
        <v>984</v>
      </c>
      <c r="Q56" s="910" t="s">
        <v>983</v>
      </c>
      <c r="R56" s="937" t="s">
        <v>982</v>
      </c>
      <c r="S56" s="937" t="s">
        <v>981</v>
      </c>
      <c r="T56" s="937" t="s">
        <v>980</v>
      </c>
      <c r="U56" s="937" t="s">
        <v>979</v>
      </c>
      <c r="V56" s="937"/>
      <c r="W56" s="910" t="s">
        <v>954</v>
      </c>
      <c r="X56" s="937"/>
      <c r="Y56" s="937"/>
      <c r="Z56" s="937"/>
      <c r="AA56" s="936"/>
      <c r="AB56" s="916" t="s">
        <v>978</v>
      </c>
      <c r="AC56" s="916" t="s">
        <v>950</v>
      </c>
      <c r="AD56" s="916" t="s">
        <v>977</v>
      </c>
      <c r="AE56" s="916" t="s">
        <v>924</v>
      </c>
      <c r="AF56" s="916" t="s">
        <v>924</v>
      </c>
      <c r="AG56" s="916" t="s">
        <v>924</v>
      </c>
      <c r="AH56" s="916" t="s">
        <v>924</v>
      </c>
      <c r="AI56" s="916" t="s">
        <v>976</v>
      </c>
      <c r="AJ56" s="910" t="s">
        <v>975</v>
      </c>
      <c r="AK56" s="910" t="s">
        <v>974</v>
      </c>
      <c r="AL56" s="910" t="s">
        <v>973</v>
      </c>
      <c r="AM56" s="916" t="s">
        <v>972</v>
      </c>
      <c r="AN56" s="916" t="s">
        <v>971</v>
      </c>
      <c r="AO56" s="916" t="s">
        <v>970</v>
      </c>
      <c r="AP56" s="916" t="s">
        <v>969</v>
      </c>
      <c r="AQ56" s="916"/>
      <c r="AR56" s="916"/>
      <c r="AS56" s="916"/>
      <c r="AT56" s="916"/>
      <c r="AU56" s="916"/>
      <c r="AV56" s="916"/>
      <c r="AW56" s="916"/>
      <c r="AX56" s="916"/>
      <c r="AY56" s="916"/>
      <c r="AZ56" s="916"/>
      <c r="BA56" s="916"/>
      <c r="BB56" s="910"/>
      <c r="BC56" s="916"/>
      <c r="BD56" s="916"/>
      <c r="BE56" s="916"/>
      <c r="BF56" s="916"/>
      <c r="BG56" s="916"/>
      <c r="BH56" s="916"/>
      <c r="BI56" s="916"/>
      <c r="BJ56" s="916"/>
      <c r="BK56" s="916"/>
      <c r="BL56" s="916"/>
      <c r="BM56" s="916"/>
      <c r="BN56" s="916"/>
      <c r="BO56" s="916"/>
      <c r="BP56" s="916"/>
      <c r="BQ56" s="916"/>
      <c r="BR56" s="916"/>
      <c r="BS56" s="916"/>
      <c r="BT56" s="916"/>
      <c r="BU56" s="916"/>
      <c r="BV56" s="962"/>
      <c r="BW56" s="962"/>
      <c r="BX56" s="962"/>
      <c r="BY56" s="962"/>
      <c r="BZ56" s="962"/>
      <c r="CA56" s="962"/>
      <c r="CB56" s="962"/>
      <c r="CC56" s="962"/>
      <c r="CD56" s="962"/>
      <c r="CE56" s="962"/>
      <c r="CF56" s="962"/>
      <c r="CG56" s="962"/>
      <c r="CH56" s="962"/>
      <c r="CI56" s="962"/>
      <c r="CJ56" s="962"/>
      <c r="CP56" s="962"/>
      <c r="CQ56" s="962"/>
      <c r="CR56" s="962"/>
      <c r="CS56" s="962"/>
      <c r="CT56" s="962"/>
      <c r="CU56" s="962"/>
      <c r="CV56" s="962"/>
      <c r="CW56" s="916"/>
      <c r="CX56" s="916"/>
      <c r="CY56" s="916"/>
      <c r="CZ56" s="978"/>
      <c r="DA56" s="962"/>
      <c r="DB56" s="943"/>
      <c r="DC56" s="910"/>
      <c r="DD56" s="916"/>
      <c r="DE56" s="916"/>
      <c r="DF56" s="943"/>
      <c r="DG56" s="943"/>
      <c r="DH56" s="943"/>
      <c r="DI56" s="943"/>
      <c r="DJ56" s="943"/>
      <c r="DK56" s="943"/>
      <c r="DL56" s="916"/>
      <c r="DM56" s="943"/>
      <c r="DN56" s="916"/>
      <c r="DO56" s="962"/>
      <c r="DP56" s="962"/>
      <c r="DQ56" s="962"/>
      <c r="DR56" s="962"/>
      <c r="DS56" s="962"/>
      <c r="DT56" s="962"/>
      <c r="DU56" s="962"/>
      <c r="DV56" s="962"/>
      <c r="DW56" s="962"/>
      <c r="DX56" s="962"/>
      <c r="DY56" s="943"/>
      <c r="DZ56" s="962"/>
      <c r="EA56" s="943"/>
      <c r="EB56" s="989"/>
      <c r="EC56" s="943"/>
      <c r="ED56" s="962"/>
      <c r="EE56" s="962"/>
      <c r="EF56" s="968"/>
      <c r="EG56" s="910"/>
      <c r="EH56" s="910"/>
      <c r="EI56" s="910"/>
      <c r="EJ56" s="910"/>
      <c r="EK56" s="910"/>
      <c r="EL56" s="910"/>
      <c r="EM56" s="910"/>
      <c r="EN56" s="910"/>
      <c r="EO56" s="910"/>
      <c r="EP56" s="910"/>
      <c r="EQ56" s="916"/>
      <c r="ER56" s="916"/>
      <c r="ES56" s="962"/>
      <c r="ET56" s="988"/>
      <c r="EU56" s="962"/>
      <c r="EV56" s="987"/>
      <c r="EW56" s="987"/>
      <c r="EX56" s="987"/>
      <c r="EY56" s="987"/>
      <c r="EZ56" s="987"/>
      <c r="FA56" s="987"/>
      <c r="FB56" s="987"/>
      <c r="FC56" s="987"/>
      <c r="FD56" s="916"/>
      <c r="FE56" s="916"/>
      <c r="FF56" s="916"/>
      <c r="FG56" s="916"/>
      <c r="FH56" s="962"/>
      <c r="FI56" s="962"/>
      <c r="FJ56" s="968"/>
      <c r="FK56" s="910"/>
      <c r="FL56" s="910"/>
      <c r="FM56" s="910"/>
      <c r="FN56" s="910"/>
      <c r="FO56" s="910"/>
      <c r="FP56" s="916"/>
      <c r="FQ56" s="916"/>
      <c r="FR56" s="916"/>
      <c r="FS56" s="916"/>
      <c r="FT56" s="916"/>
      <c r="FU56" s="976"/>
      <c r="FV56" s="976"/>
      <c r="FW56" s="962"/>
      <c r="FX56" s="962"/>
      <c r="FY56" s="962"/>
      <c r="FZ56" s="962"/>
      <c r="GA56" s="910"/>
      <c r="GB56" s="910"/>
      <c r="GC56" s="910"/>
      <c r="GD56" s="910"/>
      <c r="GE56" s="916"/>
      <c r="GF56" s="916"/>
      <c r="GG56" s="916"/>
      <c r="GH56" s="916"/>
      <c r="GI56" s="916"/>
      <c r="GJ56" s="976"/>
      <c r="GK56" s="976"/>
      <c r="GL56" s="962"/>
      <c r="GM56" s="962"/>
      <c r="GN56" s="962"/>
      <c r="GO56" s="910"/>
      <c r="GP56" s="910"/>
      <c r="GQ56" s="910"/>
      <c r="GR56" s="910"/>
      <c r="GS56" s="910"/>
      <c r="GT56" s="916"/>
      <c r="GU56" s="916"/>
      <c r="GV56" s="916"/>
      <c r="GW56" s="916"/>
      <c r="GX56" s="916"/>
      <c r="GY56" s="976"/>
      <c r="GZ56" s="976"/>
      <c r="HA56" s="962"/>
      <c r="HB56" s="962"/>
      <c r="HC56" s="962"/>
      <c r="HD56" s="962"/>
      <c r="HE56" s="910"/>
      <c r="HF56" s="910"/>
      <c r="HG56" s="910"/>
      <c r="HH56" s="910"/>
      <c r="HI56" s="916"/>
      <c r="HJ56" s="916"/>
      <c r="HK56" s="916"/>
      <c r="HL56" s="916"/>
      <c r="HM56" s="916"/>
      <c r="HN56" s="976"/>
      <c r="HO56" s="976"/>
      <c r="HP56" s="962"/>
      <c r="HQ56" s="986"/>
      <c r="HR56" s="973"/>
      <c r="HS56" s="973"/>
      <c r="HT56" s="973"/>
      <c r="HU56" s="971"/>
      <c r="HV56" s="971"/>
      <c r="HW56" s="971"/>
      <c r="HX56" s="985"/>
      <c r="HY56" s="984"/>
      <c r="HZ56" s="968"/>
      <c r="IA56" s="968"/>
      <c r="IB56" s="916"/>
      <c r="IC56" s="916"/>
      <c r="ID56" s="916"/>
      <c r="IE56" s="962"/>
      <c r="IF56" s="962"/>
      <c r="IG56" s="971"/>
      <c r="IH56" s="971"/>
      <c r="II56" s="973"/>
      <c r="IJ56" s="973"/>
      <c r="IK56" s="973"/>
      <c r="IL56" s="981"/>
      <c r="IM56" s="981"/>
      <c r="IN56" s="981"/>
      <c r="IO56" s="973"/>
      <c r="IP56" s="973"/>
      <c r="IQ56" s="973"/>
      <c r="IR56" s="973"/>
      <c r="IS56" s="973"/>
      <c r="IT56" s="962"/>
      <c r="IU56" s="962"/>
      <c r="IV56" s="971"/>
      <c r="IW56" s="971"/>
      <c r="IX56" s="971"/>
      <c r="IY56" s="971"/>
      <c r="IZ56" s="971"/>
      <c r="JA56" s="983"/>
      <c r="JB56" s="983"/>
      <c r="JC56" s="963"/>
      <c r="JD56" s="916"/>
      <c r="JE56" s="982"/>
      <c r="JF56" s="923"/>
      <c r="JG56" s="910"/>
      <c r="JH56" s="910"/>
      <c r="JI56" s="962"/>
      <c r="JJ56" s="962"/>
      <c r="JK56" s="971"/>
      <c r="JL56" s="971"/>
      <c r="JM56" s="973"/>
      <c r="JN56" s="971"/>
      <c r="JO56" s="971"/>
      <c r="JP56" s="983"/>
      <c r="JQ56" s="983"/>
      <c r="JR56" s="971"/>
      <c r="JS56" s="916"/>
      <c r="JT56" s="982"/>
      <c r="JU56" s="916"/>
      <c r="JV56" s="943"/>
      <c r="JW56" s="910"/>
      <c r="JX56" s="962"/>
      <c r="JY56" s="962"/>
      <c r="JZ56" s="971"/>
      <c r="KA56" s="971"/>
      <c r="KB56" s="973"/>
      <c r="KC56" s="973"/>
      <c r="KD56" s="973"/>
      <c r="KE56" s="981"/>
      <c r="KF56" s="981"/>
      <c r="KG56" s="966"/>
      <c r="KH56" s="910"/>
      <c r="KI56" s="910"/>
      <c r="KJ56" s="921"/>
      <c r="KK56" s="979"/>
      <c r="KL56" s="910"/>
      <c r="KM56" s="962"/>
      <c r="KN56" s="962"/>
      <c r="KO56" s="962"/>
      <c r="KP56" s="962"/>
      <c r="KQ56" s="962"/>
      <c r="KR56" s="962"/>
      <c r="KS56" s="962"/>
      <c r="KT56" s="962"/>
      <c r="KU56" s="962"/>
      <c r="KV56" s="962"/>
      <c r="KW56" s="962"/>
      <c r="KX56" s="962"/>
      <c r="KY56" s="962"/>
      <c r="KZ56" s="910"/>
      <c r="LA56" s="910"/>
      <c r="LB56" s="910"/>
      <c r="LC56" s="962"/>
      <c r="LD56" s="962"/>
      <c r="LE56" s="962"/>
      <c r="LF56" s="962"/>
      <c r="LG56" s="962"/>
      <c r="LH56" s="962"/>
      <c r="LI56" s="962"/>
      <c r="LJ56" s="962"/>
      <c r="LK56" s="916"/>
      <c r="LL56" s="954"/>
      <c r="LM56" s="943"/>
      <c r="LN56" s="943"/>
      <c r="LO56" s="916"/>
      <c r="LP56" s="910"/>
      <c r="LQ56" s="910"/>
      <c r="LR56" s="916"/>
      <c r="LS56" s="910"/>
      <c r="LT56" s="962"/>
      <c r="LU56" s="962"/>
      <c r="LV56" s="962"/>
      <c r="LW56" s="962"/>
      <c r="LX56" s="962"/>
      <c r="LY56" s="962"/>
      <c r="LZ56" s="962"/>
      <c r="MA56" s="962"/>
      <c r="MB56" s="916"/>
      <c r="MC56" s="954"/>
      <c r="MD56" s="943"/>
      <c r="ME56" s="943"/>
      <c r="MF56" s="916"/>
      <c r="MG56" s="910"/>
      <c r="MH56" s="910"/>
      <c r="MI56" s="916"/>
    </row>
    <row r="57" spans="1:347" s="960" customFormat="1" ht="109.5" customHeight="1" x14ac:dyDescent="0.2">
      <c r="A57" s="914" t="s">
        <v>968</v>
      </c>
      <c r="B57" s="832">
        <v>54</v>
      </c>
      <c r="C57" s="912" t="s">
        <v>904</v>
      </c>
      <c r="D57" s="913" t="s">
        <v>967</v>
      </c>
      <c r="E57" s="916"/>
      <c r="F57" s="910" t="s">
        <v>966</v>
      </c>
      <c r="G57" s="910" t="s">
        <v>965</v>
      </c>
      <c r="H57" s="916" t="s">
        <v>899</v>
      </c>
      <c r="I57" s="916" t="s">
        <v>898</v>
      </c>
      <c r="J57" s="908" t="s">
        <v>897</v>
      </c>
      <c r="K57" s="916" t="s">
        <v>896</v>
      </c>
      <c r="L57" s="916" t="s">
        <v>964</v>
      </c>
      <c r="M57" s="916"/>
      <c r="N57" s="916" t="s">
        <v>963</v>
      </c>
      <c r="O57" s="916" t="s">
        <v>962</v>
      </c>
      <c r="P57" s="980" t="s">
        <v>961</v>
      </c>
      <c r="Q57" s="910" t="s">
        <v>960</v>
      </c>
      <c r="R57" s="937" t="s">
        <v>959</v>
      </c>
      <c r="S57" s="937" t="s">
        <v>958</v>
      </c>
      <c r="T57" s="937" t="s">
        <v>957</v>
      </c>
      <c r="U57" s="937" t="s">
        <v>956</v>
      </c>
      <c r="V57" s="937" t="s">
        <v>955</v>
      </c>
      <c r="W57" s="910" t="s">
        <v>954</v>
      </c>
      <c r="X57" s="937"/>
      <c r="Y57" s="937"/>
      <c r="Z57" s="937"/>
      <c r="AA57" s="936"/>
      <c r="AB57" s="916" t="s">
        <v>953</v>
      </c>
      <c r="AC57" s="916" t="s">
        <v>952</v>
      </c>
      <c r="AD57" s="916" t="s">
        <v>951</v>
      </c>
      <c r="AE57" s="916" t="s">
        <v>950</v>
      </c>
      <c r="AF57" s="916" t="s">
        <v>949</v>
      </c>
      <c r="AG57" s="916" t="s">
        <v>948</v>
      </c>
      <c r="AH57" s="910" t="s">
        <v>947</v>
      </c>
      <c r="AI57" s="910" t="s">
        <v>946</v>
      </c>
      <c r="AJ57" s="910" t="s">
        <v>945</v>
      </c>
      <c r="AK57" s="910" t="s">
        <v>944</v>
      </c>
      <c r="AL57" s="910" t="s">
        <v>943</v>
      </c>
      <c r="AM57" s="910" t="s">
        <v>942</v>
      </c>
      <c r="AN57" s="979" t="s">
        <v>941</v>
      </c>
      <c r="AO57" s="979" t="s">
        <v>940</v>
      </c>
      <c r="AP57" s="916" t="s">
        <v>939</v>
      </c>
      <c r="AQ57" s="916"/>
      <c r="AR57" s="916"/>
      <c r="AS57" s="916"/>
      <c r="AT57" s="916"/>
      <c r="AU57" s="943"/>
      <c r="AV57" s="943"/>
      <c r="AW57" s="916"/>
      <c r="AX57" s="916"/>
      <c r="AY57" s="916"/>
      <c r="AZ57" s="916"/>
      <c r="BA57" s="916"/>
      <c r="BB57" s="916"/>
      <c r="BC57" s="916"/>
      <c r="BD57" s="916"/>
      <c r="BE57" s="916"/>
      <c r="BF57" s="916"/>
      <c r="BG57" s="916"/>
      <c r="BH57" s="916"/>
      <c r="BI57" s="916"/>
      <c r="BJ57" s="916"/>
      <c r="BK57" s="916"/>
      <c r="BL57" s="910"/>
      <c r="BM57" s="916"/>
      <c r="BN57" s="916"/>
      <c r="BO57" s="916"/>
      <c r="BP57" s="916"/>
      <c r="BQ57" s="916"/>
      <c r="BR57" s="916"/>
      <c r="BS57" s="916"/>
      <c r="BT57" s="916"/>
      <c r="BU57" s="916"/>
      <c r="BV57" s="962"/>
      <c r="BW57" s="962"/>
      <c r="BX57" s="962"/>
      <c r="BY57" s="962"/>
      <c r="BZ57" s="962"/>
      <c r="CA57" s="962"/>
      <c r="CB57" s="962"/>
      <c r="CC57" s="962"/>
      <c r="CD57" s="962"/>
      <c r="CE57" s="962"/>
      <c r="CF57" s="962"/>
      <c r="CG57" s="962"/>
      <c r="CH57" s="962"/>
      <c r="CI57" s="962"/>
      <c r="CJ57" s="962"/>
      <c r="CK57" s="962"/>
      <c r="CL57" s="962"/>
      <c r="CM57" s="962"/>
      <c r="CN57" s="910"/>
      <c r="CO57" s="910"/>
      <c r="CP57" s="910"/>
      <c r="CQ57" s="910"/>
      <c r="CR57" s="910"/>
      <c r="CS57" s="910"/>
      <c r="CT57" s="910"/>
      <c r="CU57" s="910"/>
      <c r="CV57" s="910"/>
      <c r="CW57" s="910"/>
      <c r="CX57" s="916"/>
      <c r="CY57" s="916"/>
      <c r="CZ57" s="978"/>
      <c r="DA57" s="962"/>
      <c r="DB57" s="943"/>
      <c r="DC57" s="910"/>
      <c r="DD57" s="977"/>
      <c r="DE57" s="943"/>
      <c r="DG57" s="916"/>
      <c r="DH57" s="916"/>
      <c r="DI57" s="916"/>
      <c r="DJ57" s="916"/>
      <c r="DK57" s="910"/>
      <c r="DL57" s="910"/>
      <c r="DM57" s="916"/>
      <c r="DN57" s="916"/>
      <c r="DO57" s="962"/>
      <c r="DP57" s="962"/>
      <c r="DQ57" s="962"/>
      <c r="DR57" s="910"/>
      <c r="DS57" s="910"/>
      <c r="DT57" s="910"/>
      <c r="DU57" s="910"/>
      <c r="DV57" s="910"/>
      <c r="DW57" s="910"/>
      <c r="DX57" s="910"/>
      <c r="DY57" s="910"/>
      <c r="DZ57" s="910"/>
      <c r="EA57" s="910"/>
      <c r="EB57" s="916"/>
      <c r="EC57" s="910"/>
      <c r="ED57" s="962"/>
      <c r="EE57" s="962"/>
      <c r="EF57" s="962"/>
      <c r="EG57" s="910"/>
      <c r="EH57" s="910"/>
      <c r="EI57" s="962"/>
      <c r="EJ57" s="962"/>
      <c r="EK57" s="962"/>
      <c r="EL57" s="910"/>
      <c r="EM57" s="910"/>
      <c r="EN57" s="910"/>
      <c r="EO57" s="910"/>
      <c r="EP57" s="910"/>
      <c r="EQ57" s="916"/>
      <c r="ER57" s="916"/>
      <c r="ES57" s="962"/>
      <c r="ET57" s="962"/>
      <c r="EU57" s="962"/>
      <c r="EV57" s="962"/>
      <c r="EW57" s="962"/>
      <c r="EX57" s="962"/>
      <c r="EY57" s="962"/>
      <c r="EZ57" s="962"/>
      <c r="FA57" s="962"/>
      <c r="FB57" s="962"/>
      <c r="FC57" s="962"/>
      <c r="FD57" s="916"/>
      <c r="FE57" s="916"/>
      <c r="FF57" s="916"/>
      <c r="FG57" s="916"/>
      <c r="FH57" s="962"/>
      <c r="FI57" s="962"/>
      <c r="FJ57" s="968"/>
      <c r="FK57" s="962"/>
      <c r="FL57" s="962"/>
      <c r="FM57" s="962"/>
      <c r="FN57" s="962"/>
      <c r="FO57" s="962"/>
      <c r="FP57" s="910"/>
      <c r="FQ57" s="910"/>
      <c r="FR57" s="910"/>
      <c r="FS57" s="910"/>
      <c r="FT57" s="910"/>
      <c r="FU57" s="976"/>
      <c r="FV57" s="976"/>
      <c r="FW57" s="962"/>
      <c r="FX57" s="962"/>
      <c r="FY57" s="962"/>
      <c r="FZ57" s="962"/>
      <c r="GA57" s="962"/>
      <c r="GB57" s="962"/>
      <c r="GC57" s="962"/>
      <c r="GD57" s="910"/>
      <c r="GE57" s="910"/>
      <c r="GF57" s="910"/>
      <c r="GG57" s="910"/>
      <c r="GH57" s="910"/>
      <c r="GI57" s="910"/>
      <c r="GJ57" s="976"/>
      <c r="GK57" s="976"/>
      <c r="GL57" s="962"/>
      <c r="GM57" s="962"/>
      <c r="GN57" s="962"/>
      <c r="GO57" s="962"/>
      <c r="GP57" s="962"/>
      <c r="GQ57" s="962"/>
      <c r="GR57" s="962"/>
      <c r="GS57" s="910"/>
      <c r="GT57" s="910"/>
      <c r="GU57" s="910"/>
      <c r="GV57" s="910"/>
      <c r="GW57" s="910"/>
      <c r="GX57" s="910"/>
      <c r="GY57" s="976"/>
      <c r="GZ57" s="976"/>
      <c r="HA57" s="962"/>
      <c r="HB57" s="962"/>
      <c r="HC57" s="962"/>
      <c r="HD57" s="962"/>
      <c r="HE57" s="962"/>
      <c r="HF57" s="962"/>
      <c r="HG57" s="962"/>
      <c r="HH57" s="962"/>
      <c r="HI57" s="962"/>
      <c r="HJ57" s="962"/>
      <c r="HK57" s="975"/>
      <c r="HL57" s="910"/>
      <c r="HM57" s="910"/>
      <c r="HN57" s="910"/>
      <c r="HO57" s="910"/>
      <c r="HP57" s="962"/>
      <c r="HQ57" s="962"/>
      <c r="HR57" s="963"/>
      <c r="HS57" s="963"/>
      <c r="HT57" s="963"/>
      <c r="HU57" s="963"/>
      <c r="HV57" s="963"/>
      <c r="HW57" s="963"/>
      <c r="HX57" s="974"/>
      <c r="HY57" s="910"/>
      <c r="HZ57" s="968"/>
      <c r="IA57" s="968"/>
      <c r="IB57" s="921"/>
      <c r="IC57" s="910"/>
      <c r="ID57" s="916"/>
      <c r="IE57" s="968"/>
      <c r="IF57" s="968"/>
      <c r="IG57" s="963"/>
      <c r="IH57" s="963"/>
      <c r="II57" s="963"/>
      <c r="IJ57" s="963"/>
      <c r="IK57" s="963"/>
      <c r="IL57" s="963"/>
      <c r="IM57" s="963"/>
      <c r="IN57" s="963"/>
      <c r="IO57" s="963"/>
      <c r="IP57" s="963"/>
      <c r="IQ57" s="973"/>
      <c r="IR57" s="910"/>
      <c r="IS57" s="910"/>
      <c r="IT57" s="968"/>
      <c r="IU57" s="968"/>
      <c r="IV57" s="963"/>
      <c r="IW57" s="963"/>
      <c r="IX57" s="963"/>
      <c r="IY57" s="963"/>
      <c r="IZ57" s="963"/>
      <c r="JA57" s="963"/>
      <c r="JB57" s="963"/>
      <c r="JC57" s="963"/>
      <c r="JD57" s="963"/>
      <c r="JE57" s="972"/>
      <c r="JF57" s="923"/>
      <c r="JG57" s="910"/>
      <c r="JH57" s="910"/>
      <c r="JI57" s="968"/>
      <c r="JJ57" s="968"/>
      <c r="JK57" s="963"/>
      <c r="JL57" s="963"/>
      <c r="JM57" s="963"/>
      <c r="JN57" s="963"/>
      <c r="JO57" s="963"/>
      <c r="JP57" s="963"/>
      <c r="JQ57" s="963"/>
      <c r="JR57" s="963"/>
      <c r="JS57" s="971"/>
      <c r="JT57" s="970"/>
      <c r="JU57" s="910"/>
      <c r="JV57" s="910"/>
      <c r="JW57" s="969"/>
      <c r="JX57" s="968"/>
      <c r="JY57" s="968"/>
      <c r="JZ57" s="963"/>
      <c r="KA57" s="963"/>
      <c r="KB57" s="963"/>
      <c r="KC57" s="963"/>
      <c r="KD57" s="963"/>
      <c r="KE57" s="967"/>
      <c r="KF57" s="963"/>
      <c r="KG57" s="943"/>
      <c r="KH57" s="966"/>
      <c r="KI57" s="965"/>
      <c r="KJ57" s="964"/>
      <c r="KK57" s="910"/>
      <c r="KL57" s="910"/>
      <c r="KM57" s="962"/>
      <c r="KN57" s="962"/>
      <c r="KO57" s="962"/>
      <c r="KP57" s="963"/>
      <c r="KQ57" s="963"/>
      <c r="KR57" s="963"/>
      <c r="KS57" s="963"/>
      <c r="KT57" s="963"/>
      <c r="KU57" s="963"/>
      <c r="KV57" s="963"/>
      <c r="KW57" s="962"/>
      <c r="KX57" s="962"/>
      <c r="KY57" s="962"/>
      <c r="KZ57" s="910"/>
      <c r="LA57" s="910"/>
      <c r="LB57" s="910"/>
      <c r="LC57" s="962"/>
      <c r="LD57" s="962"/>
      <c r="LE57" s="962"/>
      <c r="LF57" s="962"/>
      <c r="LG57" s="962"/>
      <c r="LH57" s="962"/>
      <c r="LI57" s="962"/>
      <c r="LJ57" s="962"/>
      <c r="LK57" s="962"/>
      <c r="LL57" s="954"/>
      <c r="LM57" s="943"/>
      <c r="LN57" s="943"/>
      <c r="LO57" s="943"/>
      <c r="LP57" s="910"/>
      <c r="LQ57" s="961"/>
      <c r="LR57" s="916"/>
      <c r="LS57" s="910"/>
      <c r="LT57" s="962"/>
      <c r="LU57" s="962"/>
      <c r="LV57" s="962"/>
      <c r="LW57" s="962"/>
      <c r="LX57" s="962"/>
      <c r="LY57" s="962"/>
      <c r="LZ57" s="962"/>
      <c r="MA57" s="962"/>
      <c r="MB57" s="962"/>
      <c r="MC57" s="954"/>
      <c r="MD57" s="943"/>
      <c r="ME57" s="943"/>
      <c r="MF57" s="943"/>
      <c r="MG57" s="910"/>
      <c r="MH57" s="961"/>
      <c r="MI57" s="916"/>
    </row>
    <row r="58" spans="1:347" s="915" customFormat="1" ht="167.25" customHeight="1" x14ac:dyDescent="0.2">
      <c r="A58" s="953" t="s">
        <v>938</v>
      </c>
      <c r="B58" s="832">
        <v>55</v>
      </c>
      <c r="C58" s="912" t="s">
        <v>904</v>
      </c>
      <c r="D58" s="951" t="s">
        <v>930</v>
      </c>
      <c r="E58" s="951"/>
      <c r="F58" s="950" t="s">
        <v>937</v>
      </c>
      <c r="G58" s="925" t="s">
        <v>936</v>
      </c>
      <c r="H58" s="925" t="s">
        <v>927</v>
      </c>
      <c r="I58" s="925" t="s">
        <v>926</v>
      </c>
      <c r="J58" s="925" t="s">
        <v>913</v>
      </c>
      <c r="K58" s="925" t="s">
        <v>925</v>
      </c>
      <c r="L58" s="917"/>
      <c r="M58" s="917"/>
      <c r="N58" s="917"/>
      <c r="O58" s="917"/>
      <c r="P58" s="939"/>
      <c r="Q58" s="917"/>
      <c r="R58" s="938"/>
      <c r="S58" s="938"/>
      <c r="T58" s="938"/>
      <c r="U58" s="938"/>
      <c r="V58" s="938"/>
      <c r="W58" s="917"/>
      <c r="X58" s="937"/>
      <c r="Y58" s="937"/>
      <c r="Z58" s="937"/>
      <c r="AA58" s="936"/>
      <c r="AB58" s="917"/>
      <c r="AC58" s="917"/>
      <c r="AD58" s="917"/>
      <c r="AE58" s="917"/>
      <c r="AF58" s="917"/>
      <c r="AG58" s="917"/>
      <c r="AH58" s="917"/>
      <c r="AI58" s="917"/>
      <c r="AJ58" s="917"/>
      <c r="AK58" s="917"/>
      <c r="AL58" s="916" t="s">
        <v>935</v>
      </c>
      <c r="AM58" s="916"/>
      <c r="AN58" s="917" t="s">
        <v>934</v>
      </c>
      <c r="AO58" s="959" t="s">
        <v>933</v>
      </c>
      <c r="AP58" s="958" t="s">
        <v>932</v>
      </c>
      <c r="AQ58" s="917"/>
      <c r="AR58" s="917"/>
      <c r="AS58" s="917"/>
      <c r="AT58" s="917"/>
      <c r="AU58" s="917"/>
      <c r="AV58" s="917"/>
      <c r="AW58" s="917"/>
      <c r="AX58" s="917"/>
      <c r="AY58" s="917"/>
      <c r="AZ58" s="917"/>
      <c r="BA58" s="917"/>
      <c r="BB58" s="917"/>
      <c r="BC58" s="917"/>
      <c r="BD58" s="917"/>
      <c r="BE58" s="917"/>
      <c r="BF58" s="917"/>
      <c r="BG58" s="917"/>
      <c r="BH58" s="917"/>
      <c r="BI58" s="917"/>
      <c r="BJ58" s="917"/>
      <c r="BK58" s="917"/>
      <c r="BL58" s="934"/>
      <c r="BM58" s="934"/>
      <c r="BN58" s="934"/>
      <c r="BO58" s="917"/>
      <c r="BP58" s="917"/>
      <c r="BQ58" s="917"/>
      <c r="BR58" s="917"/>
      <c r="BS58" s="917"/>
      <c r="BT58" s="917"/>
      <c r="BU58" s="917"/>
      <c r="BV58" s="934"/>
      <c r="BW58" s="934"/>
      <c r="BX58" s="934"/>
      <c r="BY58" s="934"/>
      <c r="BZ58" s="934"/>
      <c r="CA58" s="928"/>
      <c r="CB58" s="928"/>
      <c r="CC58" s="928"/>
      <c r="CD58" s="917"/>
      <c r="CE58" s="917"/>
      <c r="CF58" s="917"/>
      <c r="CG58" s="917"/>
      <c r="CH58" s="917"/>
      <c r="CI58" s="917"/>
      <c r="CJ58" s="917"/>
      <c r="CK58" s="920"/>
      <c r="CL58" s="920"/>
      <c r="CM58" s="920"/>
      <c r="CN58" s="934"/>
      <c r="CO58" s="934"/>
      <c r="CP58" s="933"/>
      <c r="CQ58" s="933"/>
      <c r="CR58" s="933"/>
      <c r="CS58" s="917"/>
      <c r="CT58" s="917"/>
      <c r="CU58" s="917"/>
      <c r="CV58" s="917"/>
      <c r="CW58" s="916"/>
      <c r="CX58" s="910"/>
      <c r="CY58" s="910"/>
      <c r="CZ58" s="935"/>
      <c r="DA58" s="920"/>
      <c r="DB58" s="918"/>
      <c r="DC58" s="918"/>
      <c r="DD58" s="934"/>
      <c r="DE58" s="918"/>
      <c r="DH58" s="917"/>
      <c r="DI58" s="917"/>
      <c r="DJ58" s="917"/>
      <c r="DK58" s="917"/>
      <c r="DL58" s="916"/>
      <c r="DM58" s="910"/>
      <c r="DN58" s="910"/>
      <c r="DO58" s="920"/>
      <c r="DP58" s="920"/>
      <c r="DQ58" s="920"/>
      <c r="DR58" s="933"/>
      <c r="DS58" s="933"/>
      <c r="DT58" s="932"/>
      <c r="DU58" s="932"/>
      <c r="DV58" s="932"/>
      <c r="DW58" s="917"/>
      <c r="DX58" s="917"/>
      <c r="ED58" s="932"/>
      <c r="EE58" s="932"/>
      <c r="EF58" s="932"/>
      <c r="EG58" s="932"/>
      <c r="EH58" s="932"/>
      <c r="EI58" s="920"/>
      <c r="EJ58" s="920"/>
      <c r="EK58" s="920"/>
      <c r="EL58" s="917"/>
      <c r="EM58" s="917"/>
      <c r="EN58" s="957"/>
      <c r="EO58" s="957"/>
      <c r="EP58" s="916"/>
      <c r="EQ58" s="925"/>
      <c r="ER58" s="925"/>
      <c r="ES58" s="920"/>
      <c r="ET58" s="920"/>
      <c r="EU58" s="920"/>
      <c r="EV58" s="920"/>
      <c r="EW58" s="931"/>
      <c r="EX58" s="930"/>
      <c r="EY58" s="930"/>
      <c r="EZ58" s="930"/>
      <c r="FA58" s="929"/>
      <c r="FB58" s="929"/>
      <c r="FC58" s="948"/>
      <c r="FD58" s="947"/>
      <c r="FE58" s="947"/>
      <c r="FF58" s="917"/>
      <c r="FG58" s="925"/>
      <c r="FH58" s="928"/>
      <c r="FI58" s="928"/>
      <c r="FJ58" s="928"/>
      <c r="FK58" s="928"/>
      <c r="FL58" s="928"/>
      <c r="FM58" s="928"/>
      <c r="FN58" s="928"/>
      <c r="FO58" s="928"/>
      <c r="FP58" s="917"/>
      <c r="FQ58" s="927"/>
      <c r="FR58" s="944"/>
      <c r="FS58" s="944"/>
      <c r="FT58" s="916"/>
      <c r="FU58" s="916"/>
      <c r="FV58" s="916"/>
      <c r="FW58" s="928"/>
      <c r="FX58" s="928"/>
      <c r="FY58" s="928"/>
      <c r="FZ58" s="928"/>
      <c r="GA58" s="928"/>
      <c r="GB58" s="928"/>
      <c r="GC58" s="928"/>
      <c r="GD58" s="928"/>
      <c r="GE58" s="917"/>
      <c r="GF58" s="927"/>
      <c r="GG58" s="944"/>
      <c r="GH58" s="944"/>
      <c r="GI58" s="916"/>
      <c r="GJ58" s="945"/>
      <c r="GK58" s="945"/>
      <c r="GL58" s="928"/>
      <c r="GM58" s="928"/>
      <c r="GN58" s="928"/>
      <c r="GO58" s="928"/>
      <c r="GP58" s="928"/>
      <c r="GQ58" s="928"/>
      <c r="GR58" s="928"/>
      <c r="GS58" s="928"/>
      <c r="GT58" s="917"/>
      <c r="GU58" s="927"/>
      <c r="GV58" s="944"/>
      <c r="GW58" s="944"/>
      <c r="GX58" s="916"/>
      <c r="GY58" s="945"/>
      <c r="GZ58" s="945"/>
      <c r="HA58" s="928"/>
      <c r="HB58" s="928"/>
      <c r="HC58" s="928"/>
      <c r="HD58" s="928"/>
      <c r="HE58" s="928"/>
      <c r="HF58" s="920"/>
      <c r="HG58" s="920"/>
      <c r="HH58" s="920"/>
      <c r="HI58" s="917"/>
      <c r="HJ58" s="927"/>
      <c r="HK58" s="944"/>
      <c r="HL58" s="944"/>
      <c r="HM58" s="916"/>
      <c r="HN58" s="943"/>
      <c r="HO58" s="943"/>
      <c r="HP58" s="920"/>
      <c r="HQ58" s="920"/>
      <c r="HR58" s="920"/>
      <c r="HS58" s="920"/>
      <c r="HT58" s="920"/>
      <c r="HU58" s="920"/>
      <c r="HV58" s="920"/>
      <c r="HW58" s="920"/>
      <c r="HX58" s="917"/>
      <c r="HY58" s="916"/>
      <c r="HZ58" s="910"/>
      <c r="IA58" s="910"/>
      <c r="IB58" s="921"/>
      <c r="IC58" s="956"/>
      <c r="ID58" s="916"/>
      <c r="IE58" s="920"/>
      <c r="IF58" s="920"/>
      <c r="IG58" s="920"/>
      <c r="IH58" s="920"/>
      <c r="II58" s="920"/>
      <c r="IJ58" s="920"/>
      <c r="IK58" s="920"/>
      <c r="IL58" s="920"/>
      <c r="IM58" s="917"/>
      <c r="IN58" s="917"/>
      <c r="IO58" s="811"/>
      <c r="IP58" s="811"/>
      <c r="IQ58" s="811"/>
      <c r="IR58" s="916"/>
      <c r="IS58" s="916"/>
      <c r="IT58" s="920"/>
      <c r="IU58" s="920"/>
      <c r="IV58" s="920"/>
      <c r="IW58" s="920"/>
      <c r="IX58" s="920"/>
      <c r="IY58" s="920"/>
      <c r="IZ58" s="920"/>
      <c r="JA58" s="920"/>
      <c r="JB58" s="917"/>
      <c r="JC58" s="917"/>
      <c r="JD58" s="811"/>
      <c r="JE58" s="811"/>
      <c r="JF58" s="923"/>
      <c r="JG58" s="916"/>
      <c r="JH58" s="916"/>
      <c r="JI58" s="920"/>
      <c r="JJ58" s="920"/>
      <c r="JK58" s="920"/>
      <c r="JL58" s="920"/>
      <c r="JM58" s="920"/>
      <c r="JN58" s="920"/>
      <c r="JO58" s="920"/>
      <c r="JP58" s="920"/>
      <c r="JQ58" s="917"/>
      <c r="JR58" s="917"/>
      <c r="JS58" s="811"/>
      <c r="JT58" s="811"/>
      <c r="JU58" s="811"/>
      <c r="JV58" s="811"/>
      <c r="JW58" s="811"/>
      <c r="JX58" s="811"/>
      <c r="JY58" s="811"/>
      <c r="JZ58" s="811"/>
      <c r="KA58" s="811"/>
      <c r="KB58" s="811"/>
      <c r="KC58" s="811"/>
      <c r="KD58" s="811"/>
      <c r="KE58" s="811"/>
      <c r="KF58" s="811"/>
      <c r="KG58" s="811"/>
      <c r="KH58" s="811"/>
      <c r="KI58" s="811"/>
      <c r="KJ58" s="811"/>
      <c r="KK58" s="811"/>
      <c r="KL58" s="811"/>
      <c r="KM58" s="811"/>
      <c r="KN58" s="811"/>
      <c r="KO58" s="811"/>
      <c r="KP58" s="811"/>
      <c r="KQ58" s="811"/>
      <c r="KR58" s="811"/>
      <c r="KS58" s="811"/>
      <c r="KT58" s="811"/>
      <c r="KU58" s="811"/>
      <c r="KV58" s="811"/>
      <c r="KW58" s="811"/>
      <c r="KX58" s="811"/>
      <c r="KY58" s="811"/>
      <c r="KZ58" s="916"/>
      <c r="LA58" s="916"/>
      <c r="LB58" s="916"/>
      <c r="LC58" s="920"/>
      <c r="LD58" s="920"/>
      <c r="LE58" s="920"/>
      <c r="LF58" s="920"/>
      <c r="LG58" s="920"/>
      <c r="LH58" s="920"/>
      <c r="LI58" s="920"/>
      <c r="LJ58" s="920"/>
      <c r="LK58" s="917"/>
      <c r="LL58" s="919"/>
      <c r="LM58" s="943"/>
      <c r="LN58" s="943"/>
      <c r="LO58" s="917"/>
      <c r="LP58" s="916"/>
      <c r="LQ58" s="916"/>
      <c r="LR58" s="916"/>
      <c r="LS58" s="916"/>
      <c r="LT58" s="955"/>
      <c r="LU58" s="955"/>
      <c r="LV58" s="955"/>
      <c r="LW58" s="955"/>
      <c r="LX58" s="955"/>
      <c r="LY58" s="955"/>
      <c r="LZ58" s="955"/>
      <c r="MA58" s="955"/>
      <c r="MB58" s="916"/>
      <c r="MC58" s="954"/>
      <c r="MD58" s="943"/>
      <c r="ME58" s="943"/>
      <c r="MF58" s="916"/>
      <c r="MG58" s="916"/>
      <c r="MH58" s="916"/>
      <c r="MI58" s="916"/>
    </row>
    <row r="59" spans="1:347" s="915" customFormat="1" ht="152.44999999999999" customHeight="1" x14ac:dyDescent="0.2">
      <c r="A59" s="953" t="s">
        <v>931</v>
      </c>
      <c r="B59" s="952">
        <v>56</v>
      </c>
      <c r="C59" s="912" t="s">
        <v>904</v>
      </c>
      <c r="D59" s="951" t="s">
        <v>930</v>
      </c>
      <c r="F59" s="950" t="s">
        <v>929</v>
      </c>
      <c r="G59" s="925" t="s">
        <v>928</v>
      </c>
      <c r="H59" s="925" t="s">
        <v>927</v>
      </c>
      <c r="I59" s="925" t="s">
        <v>926</v>
      </c>
      <c r="J59" s="925" t="s">
        <v>913</v>
      </c>
      <c r="K59" s="925" t="s">
        <v>925</v>
      </c>
      <c r="L59" s="917"/>
      <c r="M59" s="917"/>
      <c r="N59" s="917"/>
      <c r="O59" s="917"/>
      <c r="P59" s="939"/>
      <c r="Q59" s="917"/>
      <c r="R59" s="938"/>
      <c r="S59" s="938"/>
      <c r="T59" s="938"/>
      <c r="U59" s="938"/>
      <c r="V59" s="938"/>
      <c r="W59" s="917"/>
      <c r="X59" s="937"/>
      <c r="Y59" s="937"/>
      <c r="Z59" s="937"/>
      <c r="AA59" s="936"/>
      <c r="AB59" s="917"/>
      <c r="AC59" s="917"/>
      <c r="AD59" s="917"/>
      <c r="AE59" s="917"/>
      <c r="AF59" s="917"/>
      <c r="AG59" s="917"/>
      <c r="AH59" s="917"/>
      <c r="AI59" s="917"/>
      <c r="AJ59" s="917"/>
      <c r="AK59" s="917"/>
      <c r="AL59" s="917" t="s">
        <v>924</v>
      </c>
      <c r="AM59" s="917"/>
      <c r="AN59" s="917" t="s">
        <v>924</v>
      </c>
      <c r="AO59" s="917" t="s">
        <v>924</v>
      </c>
      <c r="AP59" s="925" t="s">
        <v>923</v>
      </c>
      <c r="AQ59" s="910"/>
      <c r="AR59" s="917"/>
      <c r="AS59" s="917"/>
      <c r="AT59" s="917"/>
      <c r="AU59" s="917"/>
      <c r="AV59" s="917"/>
      <c r="AW59" s="917"/>
      <c r="AX59" s="917"/>
      <c r="AY59" s="917"/>
      <c r="AZ59" s="917"/>
      <c r="BA59" s="917"/>
      <c r="BB59" s="917"/>
      <c r="BC59" s="917"/>
      <c r="BD59" s="917"/>
      <c r="BE59" s="917"/>
      <c r="BF59" s="917"/>
      <c r="BG59" s="917"/>
      <c r="BH59" s="917"/>
      <c r="BI59" s="917"/>
      <c r="BJ59" s="917"/>
      <c r="BK59" s="917"/>
      <c r="BL59" s="934"/>
      <c r="BM59" s="934"/>
      <c r="BN59" s="934"/>
      <c r="BO59" s="917"/>
      <c r="BP59" s="917"/>
      <c r="BQ59" s="917"/>
      <c r="BR59" s="917"/>
      <c r="BS59" s="917"/>
      <c r="BT59" s="917"/>
      <c r="BU59" s="917"/>
      <c r="BV59" s="934"/>
      <c r="BW59" s="934"/>
      <c r="BX59" s="934"/>
      <c r="BY59" s="934"/>
      <c r="BZ59" s="934"/>
      <c r="CA59" s="928"/>
      <c r="CB59" s="928"/>
      <c r="CC59" s="928"/>
      <c r="CD59" s="917"/>
      <c r="CE59" s="917"/>
      <c r="CF59" s="917"/>
      <c r="CG59" s="917"/>
      <c r="CH59" s="917"/>
      <c r="CI59" s="917"/>
      <c r="CJ59" s="917"/>
      <c r="CK59" s="920"/>
      <c r="CL59" s="920"/>
      <c r="CM59" s="920"/>
      <c r="CN59" s="934"/>
      <c r="CO59" s="934"/>
      <c r="CP59" s="933"/>
      <c r="CQ59" s="933"/>
      <c r="CR59" s="933"/>
      <c r="CS59" s="917"/>
      <c r="CT59" s="917"/>
      <c r="CU59" s="917"/>
      <c r="CV59" s="917"/>
      <c r="CW59" s="916"/>
      <c r="CX59" s="916"/>
      <c r="CY59" s="949"/>
      <c r="CZ59" s="935"/>
      <c r="DA59" s="920"/>
      <c r="DB59" s="918"/>
      <c r="DC59" s="918"/>
      <c r="DD59" s="934"/>
      <c r="DE59" s="918"/>
      <c r="DH59" s="917"/>
      <c r="DI59" s="917"/>
      <c r="DJ59" s="917"/>
      <c r="DK59" s="917"/>
      <c r="DL59" s="916"/>
      <c r="DM59" s="910"/>
      <c r="DN59" s="910"/>
      <c r="DO59" s="920"/>
      <c r="DP59" s="920"/>
      <c r="DQ59" s="920"/>
      <c r="DR59" s="933"/>
      <c r="DS59" s="933"/>
      <c r="DT59" s="932"/>
      <c r="DU59" s="932"/>
      <c r="DV59" s="932"/>
      <c r="DW59" s="917"/>
      <c r="DX59" s="917"/>
      <c r="ED59" s="932"/>
      <c r="EE59" s="932"/>
      <c r="EF59" s="932"/>
      <c r="EG59" s="932"/>
      <c r="EH59" s="932"/>
      <c r="EI59" s="920"/>
      <c r="EJ59" s="920"/>
      <c r="EK59" s="920"/>
      <c r="EL59" s="917"/>
      <c r="EM59" s="917"/>
      <c r="EN59" s="943"/>
      <c r="EO59" s="943"/>
      <c r="EP59" s="943"/>
      <c r="EQ59" s="925"/>
      <c r="ER59" s="917"/>
      <c r="ES59" s="920"/>
      <c r="ET59" s="920"/>
      <c r="EU59" s="920"/>
      <c r="EV59" s="920"/>
      <c r="EW59" s="931"/>
      <c r="EX59" s="930"/>
      <c r="EY59" s="930"/>
      <c r="EZ59" s="930"/>
      <c r="FA59" s="929"/>
      <c r="FB59" s="929"/>
      <c r="FC59" s="948"/>
      <c r="FD59" s="947"/>
      <c r="FE59" s="947"/>
      <c r="FF59" s="917"/>
      <c r="FG59" s="917"/>
      <c r="FH59" s="928"/>
      <c r="FI59" s="928"/>
      <c r="FJ59" s="928"/>
      <c r="FK59" s="928"/>
      <c r="FL59" s="928"/>
      <c r="FM59" s="928"/>
      <c r="FN59" s="928"/>
      <c r="FO59" s="928"/>
      <c r="FP59" s="917"/>
      <c r="FQ59" s="927"/>
      <c r="FR59" s="946"/>
      <c r="FS59" s="946"/>
      <c r="FT59" s="916"/>
      <c r="FU59" s="916"/>
      <c r="FV59" s="916"/>
      <c r="FW59" s="928"/>
      <c r="FX59" s="928"/>
      <c r="FY59" s="928"/>
      <c r="FZ59" s="928"/>
      <c r="GA59" s="928"/>
      <c r="GB59" s="928"/>
      <c r="GC59" s="928"/>
      <c r="GD59" s="928"/>
      <c r="GE59" s="917"/>
      <c r="GF59" s="927"/>
      <c r="GG59" s="944"/>
      <c r="GH59" s="944"/>
      <c r="GI59" s="916"/>
      <c r="GJ59" s="945"/>
      <c r="GK59" s="945"/>
      <c r="GL59" s="928"/>
      <c r="GM59" s="928"/>
      <c r="GN59" s="928"/>
      <c r="GO59" s="928"/>
      <c r="GP59" s="928"/>
      <c r="GQ59" s="928"/>
      <c r="GR59" s="928"/>
      <c r="GS59" s="928"/>
      <c r="GT59" s="917"/>
      <c r="GU59" s="927"/>
      <c r="GV59" s="944"/>
      <c r="GW59" s="944"/>
      <c r="GX59" s="916"/>
      <c r="GY59" s="945"/>
      <c r="GZ59" s="945"/>
      <c r="HA59" s="928"/>
      <c r="HB59" s="928"/>
      <c r="HC59" s="928"/>
      <c r="HD59" s="928"/>
      <c r="HE59" s="928"/>
      <c r="HF59" s="920"/>
      <c r="HG59" s="920"/>
      <c r="HH59" s="920"/>
      <c r="HI59" s="917"/>
      <c r="HJ59" s="927"/>
      <c r="HK59" s="944"/>
      <c r="HL59" s="944"/>
      <c r="HM59" s="916"/>
      <c r="HN59" s="943"/>
      <c r="HO59" s="943"/>
      <c r="HP59" s="920"/>
      <c r="HQ59" s="920"/>
      <c r="HR59" s="920"/>
      <c r="HS59" s="920"/>
      <c r="HT59" s="920"/>
      <c r="HU59" s="920"/>
      <c r="HV59" s="920"/>
      <c r="HW59" s="920"/>
      <c r="HX59" s="917"/>
      <c r="HY59" s="925"/>
      <c r="HZ59" s="838"/>
      <c r="IA59" s="838"/>
      <c r="IB59" s="921"/>
      <c r="IC59" s="925"/>
      <c r="ID59" s="910"/>
      <c r="IE59" s="920"/>
      <c r="IF59" s="920"/>
      <c r="IG59" s="920"/>
      <c r="IH59" s="920"/>
      <c r="II59" s="920"/>
      <c r="IJ59" s="920"/>
      <c r="IK59" s="920"/>
      <c r="IL59" s="920"/>
      <c r="IM59" s="917"/>
      <c r="IN59" s="917"/>
      <c r="IO59" s="811"/>
      <c r="IP59" s="811"/>
      <c r="IQ59" s="811"/>
      <c r="IR59" s="916"/>
      <c r="IS59" s="916"/>
      <c r="IT59" s="920"/>
      <c r="IU59" s="920"/>
      <c r="IV59" s="920"/>
      <c r="IW59" s="920"/>
      <c r="IX59" s="920"/>
      <c r="IY59" s="920"/>
      <c r="IZ59" s="920"/>
      <c r="JA59" s="920"/>
      <c r="JB59" s="917"/>
      <c r="JC59" s="917"/>
      <c r="JD59" s="811"/>
      <c r="JE59" s="811"/>
      <c r="JF59" s="923"/>
      <c r="JG59" s="916"/>
      <c r="JH59" s="916"/>
      <c r="JI59" s="920"/>
      <c r="JJ59" s="920"/>
      <c r="JK59" s="920"/>
      <c r="JL59" s="920"/>
      <c r="JM59" s="920"/>
      <c r="JN59" s="920"/>
      <c r="JO59" s="920"/>
      <c r="JP59" s="920"/>
      <c r="JQ59" s="917"/>
      <c r="JR59" s="917"/>
      <c r="JS59" s="811"/>
      <c r="JT59" s="811"/>
      <c r="JU59" s="811"/>
      <c r="JV59" s="811"/>
      <c r="JW59" s="811"/>
      <c r="JX59" s="811"/>
      <c r="JY59" s="811"/>
      <c r="JZ59" s="811"/>
      <c r="KA59" s="811"/>
      <c r="KB59" s="811"/>
      <c r="KC59" s="811"/>
      <c r="KD59" s="811"/>
      <c r="KE59" s="811"/>
      <c r="KF59" s="811"/>
      <c r="KG59" s="811"/>
      <c r="KH59" s="811"/>
      <c r="KI59" s="811"/>
      <c r="KJ59" s="811"/>
      <c r="KK59" s="811"/>
      <c r="KL59" s="811"/>
      <c r="KM59" s="811"/>
      <c r="KN59" s="811"/>
      <c r="KO59" s="811"/>
      <c r="KP59" s="811"/>
      <c r="KQ59" s="811"/>
      <c r="KR59" s="811"/>
      <c r="KS59" s="811"/>
      <c r="KT59" s="811"/>
      <c r="KU59" s="811"/>
      <c r="KV59" s="811"/>
      <c r="KW59" s="811"/>
      <c r="KX59" s="811"/>
      <c r="KY59" s="811"/>
      <c r="KZ59" s="916"/>
      <c r="LA59" s="916"/>
      <c r="LB59" s="916"/>
      <c r="LC59" s="920"/>
      <c r="LD59" s="920"/>
      <c r="LE59" s="920"/>
      <c r="LF59" s="920"/>
      <c r="LG59" s="920"/>
      <c r="LH59" s="920"/>
      <c r="LI59" s="920"/>
      <c r="LJ59" s="920"/>
      <c r="LK59" s="917"/>
      <c r="LL59" s="919"/>
      <c r="LM59" s="943"/>
      <c r="LN59" s="943"/>
      <c r="LO59" s="943"/>
      <c r="LP59" s="943"/>
      <c r="LQ59" s="943"/>
      <c r="LR59" s="916"/>
      <c r="LS59" s="916"/>
      <c r="LT59" s="920"/>
      <c r="LU59" s="920"/>
      <c r="LV59" s="920"/>
      <c r="LW59" s="920"/>
      <c r="LX59" s="920"/>
      <c r="LY59" s="920"/>
      <c r="LZ59" s="920"/>
      <c r="MA59" s="920"/>
      <c r="MB59" s="917"/>
      <c r="MC59" s="919"/>
      <c r="MD59" s="943"/>
      <c r="ME59" s="943"/>
      <c r="MF59" s="943"/>
      <c r="MG59" s="943"/>
      <c r="MH59" s="943"/>
      <c r="MI59" s="916"/>
    </row>
    <row r="60" spans="1:347" s="915" customFormat="1" ht="62.45" customHeight="1" x14ac:dyDescent="0.2">
      <c r="A60" s="942" t="s">
        <v>902</v>
      </c>
      <c r="B60" s="832">
        <v>57</v>
      </c>
      <c r="C60" s="941" t="s">
        <v>922</v>
      </c>
      <c r="D60" s="915" t="s">
        <v>921</v>
      </c>
      <c r="F60" s="940" t="s">
        <v>920</v>
      </c>
      <c r="G60" s="925"/>
      <c r="H60" s="925" t="s">
        <v>899</v>
      </c>
      <c r="I60" s="925" t="s">
        <v>898</v>
      </c>
      <c r="J60" s="925" t="s">
        <v>897</v>
      </c>
      <c r="K60" s="925" t="s">
        <v>896</v>
      </c>
      <c r="L60" s="917"/>
      <c r="M60" s="917"/>
      <c r="N60" s="917"/>
      <c r="O60" s="917"/>
      <c r="P60" s="939"/>
      <c r="Q60" s="917"/>
      <c r="R60" s="938"/>
      <c r="S60" s="938"/>
      <c r="T60" s="938"/>
      <c r="U60" s="938"/>
      <c r="V60" s="938"/>
      <c r="W60" s="917"/>
      <c r="X60" s="937"/>
      <c r="Y60" s="937"/>
      <c r="Z60" s="937"/>
      <c r="AA60" s="936"/>
      <c r="AB60" s="917"/>
      <c r="AC60" s="917"/>
      <c r="AD60" s="917"/>
      <c r="AE60" s="917"/>
      <c r="AF60" s="917"/>
      <c r="AG60" s="917"/>
      <c r="AH60" s="917"/>
      <c r="AI60" s="917"/>
      <c r="AJ60" s="917"/>
      <c r="AK60" s="917"/>
      <c r="AL60" s="917" t="s">
        <v>116</v>
      </c>
      <c r="AM60" s="917"/>
      <c r="AN60" s="917" t="s">
        <v>116</v>
      </c>
      <c r="AO60" s="917" t="s">
        <v>116</v>
      </c>
      <c r="AP60" s="917" t="s">
        <v>116</v>
      </c>
      <c r="AQ60" s="917"/>
      <c r="AR60" s="917"/>
      <c r="AS60" s="917"/>
      <c r="AT60" s="917"/>
      <c r="AU60" s="917"/>
      <c r="AV60" s="917"/>
      <c r="AW60" s="917"/>
      <c r="AX60" s="917"/>
      <c r="AY60" s="917"/>
      <c r="AZ60" s="917"/>
      <c r="BA60" s="917"/>
      <c r="BB60" s="917"/>
      <c r="BC60" s="917"/>
      <c r="BD60" s="917"/>
      <c r="BE60" s="917"/>
      <c r="BF60" s="917"/>
      <c r="BG60" s="917"/>
      <c r="BH60" s="917"/>
      <c r="BI60" s="917"/>
      <c r="BJ60" s="917"/>
      <c r="BK60" s="917"/>
      <c r="BL60" s="934"/>
      <c r="BM60" s="934"/>
      <c r="BN60" s="934"/>
      <c r="BO60" s="917"/>
      <c r="BP60" s="917"/>
      <c r="BQ60" s="917"/>
      <c r="BR60" s="917"/>
      <c r="BS60" s="917"/>
      <c r="BT60" s="917"/>
      <c r="BU60" s="917"/>
      <c r="BV60" s="934"/>
      <c r="BW60" s="934"/>
      <c r="BX60" s="934"/>
      <c r="BY60" s="934"/>
      <c r="BZ60" s="934"/>
      <c r="CA60" s="928"/>
      <c r="CB60" s="928"/>
      <c r="CC60" s="928"/>
      <c r="CD60" s="917"/>
      <c r="CE60" s="917"/>
      <c r="CF60" s="917"/>
      <c r="CG60" s="917"/>
      <c r="CH60" s="917"/>
      <c r="CI60" s="917"/>
      <c r="CJ60" s="916"/>
      <c r="CK60" s="920"/>
      <c r="CL60" s="920"/>
      <c r="CM60" s="920"/>
      <c r="CN60" s="934"/>
      <c r="CO60" s="934"/>
      <c r="CP60" s="933"/>
      <c r="CQ60" s="933"/>
      <c r="CR60" s="933"/>
      <c r="CS60" s="917"/>
      <c r="CT60" s="917"/>
      <c r="CU60" s="917"/>
      <c r="CV60" s="917"/>
      <c r="CW60" s="916"/>
      <c r="CX60" s="910"/>
      <c r="CY60" s="925"/>
      <c r="CZ60" s="935"/>
      <c r="DA60" s="920"/>
      <c r="DB60" s="918"/>
      <c r="DC60" s="918"/>
      <c r="DD60" s="934"/>
      <c r="DE60" s="918"/>
      <c r="DH60" s="917"/>
      <c r="DI60" s="917"/>
      <c r="DJ60" s="917"/>
      <c r="DK60" s="917"/>
      <c r="DL60" s="916"/>
      <c r="DM60" s="925"/>
      <c r="DN60" s="925"/>
      <c r="DO60" s="920"/>
      <c r="DP60" s="920"/>
      <c r="DQ60" s="920"/>
      <c r="DR60" s="933"/>
      <c r="DS60" s="933"/>
      <c r="DT60" s="932"/>
      <c r="DU60" s="932"/>
      <c r="DV60" s="932"/>
      <c r="DW60" s="917"/>
      <c r="DX60" s="917"/>
      <c r="DY60" s="917"/>
      <c r="DZ60" s="917"/>
      <c r="EA60" s="917"/>
      <c r="EB60" s="917"/>
      <c r="ED60" s="932"/>
      <c r="EE60" s="932"/>
      <c r="EF60" s="932"/>
      <c r="EG60" s="932"/>
      <c r="EH60" s="932"/>
      <c r="EI60" s="920"/>
      <c r="EJ60" s="920"/>
      <c r="EK60" s="920"/>
      <c r="EL60" s="917"/>
      <c r="EM60" s="917"/>
      <c r="EN60" s="917"/>
      <c r="EO60" s="917"/>
      <c r="EP60" s="916"/>
      <c r="EQ60" s="917"/>
      <c r="ER60" s="917"/>
      <c r="ES60" s="920"/>
      <c r="ET60" s="920"/>
      <c r="EU60" s="920"/>
      <c r="EV60" s="920"/>
      <c r="EW60" s="931"/>
      <c r="EX60" s="930"/>
      <c r="EY60" s="930"/>
      <c r="EZ60" s="930"/>
      <c r="FA60" s="929"/>
      <c r="FB60" s="929"/>
      <c r="FC60" s="929"/>
      <c r="FD60" s="917"/>
      <c r="FE60" s="917"/>
      <c r="FF60" s="917"/>
      <c r="FG60" s="917"/>
      <c r="FH60" s="928"/>
      <c r="FI60" s="928"/>
      <c r="FJ60" s="928"/>
      <c r="FK60" s="928"/>
      <c r="FL60" s="928"/>
      <c r="FM60" s="928"/>
      <c r="FN60" s="928"/>
      <c r="FO60" s="928"/>
      <c r="FP60" s="917"/>
      <c r="FQ60" s="927"/>
      <c r="FR60" s="926"/>
      <c r="FS60" s="926"/>
      <c r="FT60" s="916"/>
      <c r="FU60" s="916"/>
      <c r="FV60" s="916"/>
      <c r="FW60" s="928"/>
      <c r="FX60" s="928"/>
      <c r="FY60" s="928"/>
      <c r="FZ60" s="928"/>
      <c r="GA60" s="928"/>
      <c r="GB60" s="928"/>
      <c r="GC60" s="928"/>
      <c r="GD60" s="928"/>
      <c r="GE60" s="917"/>
      <c r="GF60" s="927"/>
      <c r="GG60" s="926"/>
      <c r="GH60" s="926"/>
      <c r="GI60" s="916"/>
      <c r="GJ60" s="916"/>
      <c r="GK60" s="916"/>
      <c r="GL60" s="928"/>
      <c r="GM60" s="928"/>
      <c r="GN60" s="928"/>
      <c r="GO60" s="928"/>
      <c r="GP60" s="928"/>
      <c r="GQ60" s="928"/>
      <c r="GR60" s="928"/>
      <c r="GS60" s="928"/>
      <c r="GT60" s="917"/>
      <c r="GU60" s="927"/>
      <c r="GV60" s="926"/>
      <c r="GW60" s="926"/>
      <c r="GX60" s="916"/>
      <c r="GY60" s="916"/>
      <c r="GZ60" s="916"/>
      <c r="HA60" s="928"/>
      <c r="HB60" s="928"/>
      <c r="HC60" s="928"/>
      <c r="HD60" s="928"/>
      <c r="HE60" s="928"/>
      <c r="HF60" s="920"/>
      <c r="HG60" s="920"/>
      <c r="HH60" s="920"/>
      <c r="HI60" s="917"/>
      <c r="HJ60" s="927"/>
      <c r="HK60" s="926"/>
      <c r="HL60" s="926"/>
      <c r="HM60" s="916"/>
      <c r="HN60" s="916"/>
      <c r="HO60" s="916"/>
      <c r="HP60" s="920"/>
      <c r="HQ60" s="920"/>
      <c r="HR60" s="920"/>
      <c r="HS60" s="920"/>
      <c r="HT60" s="920"/>
      <c r="HU60" s="920"/>
      <c r="HV60" s="920"/>
      <c r="HW60" s="920"/>
      <c r="HX60" s="917"/>
      <c r="HY60" s="925"/>
      <c r="HZ60" s="925"/>
      <c r="IA60" s="924"/>
      <c r="IB60" s="921"/>
      <c r="IC60" s="916"/>
      <c r="ID60" s="910"/>
      <c r="IE60" s="920"/>
      <c r="IF60" s="920"/>
      <c r="IG60" s="920"/>
      <c r="IH60" s="920"/>
      <c r="II60" s="920"/>
      <c r="IJ60" s="920"/>
      <c r="IK60" s="920"/>
      <c r="IL60" s="920"/>
      <c r="IM60" s="917"/>
      <c r="IN60" s="917"/>
      <c r="IO60" s="917"/>
      <c r="IP60" s="916"/>
      <c r="IQ60" s="916"/>
      <c r="IR60" s="916"/>
      <c r="IS60" s="916"/>
      <c r="IT60" s="920"/>
      <c r="IU60" s="920"/>
      <c r="IV60" s="920"/>
      <c r="IW60" s="920"/>
      <c r="IX60" s="920"/>
      <c r="IY60" s="920"/>
      <c r="IZ60" s="920"/>
      <c r="JA60" s="920"/>
      <c r="JB60" s="917"/>
      <c r="JC60" s="917"/>
      <c r="JD60" s="917"/>
      <c r="JE60" s="922"/>
      <c r="JF60" s="923"/>
      <c r="JG60" s="910"/>
      <c r="JH60" s="916"/>
      <c r="JI60" s="920"/>
      <c r="JJ60" s="920"/>
      <c r="JK60" s="920"/>
      <c r="JL60" s="920"/>
      <c r="JM60" s="920"/>
      <c r="JN60" s="920"/>
      <c r="JO60" s="920"/>
      <c r="JP60" s="920"/>
      <c r="JQ60" s="917"/>
      <c r="JR60" s="917"/>
      <c r="JS60" s="812"/>
      <c r="JT60" s="922"/>
      <c r="JU60" s="921"/>
      <c r="JV60" s="910"/>
      <c r="JW60" s="916"/>
      <c r="JX60" s="920"/>
      <c r="JY60" s="920"/>
      <c r="JZ60" s="920"/>
      <c r="KA60" s="920"/>
      <c r="KB60" s="920"/>
      <c r="KC60" s="920"/>
      <c r="KD60" s="920"/>
      <c r="KE60" s="920"/>
      <c r="KF60" s="917"/>
      <c r="KG60" s="917"/>
      <c r="KH60" s="812"/>
      <c r="KI60" s="922"/>
      <c r="KJ60" s="921"/>
      <c r="KK60" s="811"/>
      <c r="KL60" s="811"/>
      <c r="KM60" s="920"/>
      <c r="KN60" s="920"/>
      <c r="KO60" s="920"/>
      <c r="KP60" s="920"/>
      <c r="KQ60" s="920"/>
      <c r="KR60" s="920"/>
      <c r="KS60" s="920"/>
      <c r="KT60" s="920"/>
      <c r="KU60" s="917"/>
      <c r="KV60" s="917"/>
      <c r="KW60" s="916"/>
      <c r="KX60" s="922"/>
      <c r="KY60" s="921"/>
      <c r="KZ60" s="910"/>
      <c r="LA60" s="910"/>
      <c r="LB60" s="910"/>
      <c r="LC60" s="920"/>
      <c r="LD60" s="920"/>
      <c r="LE60" s="920"/>
      <c r="LF60" s="920"/>
      <c r="LG60" s="920"/>
      <c r="LH60" s="920"/>
      <c r="LI60" s="920"/>
      <c r="LJ60" s="920"/>
      <c r="LK60" s="917"/>
      <c r="LL60" s="919"/>
      <c r="LM60" s="918"/>
      <c r="LN60" s="918"/>
      <c r="LO60" s="917"/>
      <c r="LP60" s="916"/>
      <c r="LQ60" s="916"/>
      <c r="LR60" s="916"/>
      <c r="LS60" s="910"/>
      <c r="LT60" s="920"/>
      <c r="LU60" s="920"/>
      <c r="LV60" s="920"/>
      <c r="LW60" s="920"/>
      <c r="LX60" s="920"/>
      <c r="LY60" s="920"/>
      <c r="LZ60" s="920"/>
      <c r="MA60" s="920"/>
      <c r="MB60" s="917"/>
      <c r="MC60" s="919"/>
      <c r="MD60" s="918"/>
      <c r="ME60" s="918"/>
      <c r="MF60" s="917"/>
      <c r="MG60" s="916"/>
      <c r="MH60" s="916"/>
      <c r="MI60" s="916"/>
    </row>
    <row r="61" spans="1:347" s="893" customFormat="1" ht="60.75" customHeight="1" x14ac:dyDescent="0.2">
      <c r="A61" s="914" t="s">
        <v>919</v>
      </c>
      <c r="B61" s="832">
        <v>58</v>
      </c>
      <c r="C61" s="912" t="s">
        <v>904</v>
      </c>
      <c r="D61" s="913" t="s">
        <v>918</v>
      </c>
      <c r="E61" s="912" t="s">
        <v>917</v>
      </c>
      <c r="F61" s="911" t="s">
        <v>916</v>
      </c>
      <c r="G61" s="910"/>
      <c r="H61" s="909" t="s">
        <v>915</v>
      </c>
      <c r="I61" s="909" t="s">
        <v>914</v>
      </c>
      <c r="J61" s="908" t="s">
        <v>913</v>
      </c>
      <c r="K61" s="816" t="s">
        <v>896</v>
      </c>
      <c r="L61" s="816" t="s">
        <v>912</v>
      </c>
      <c r="M61" s="816">
        <v>0</v>
      </c>
      <c r="N61" s="816" t="s">
        <v>912</v>
      </c>
      <c r="O61" s="816" t="s">
        <v>912</v>
      </c>
      <c r="P61" s="907" t="s">
        <v>912</v>
      </c>
      <c r="Q61" s="821" t="s">
        <v>912</v>
      </c>
      <c r="R61" s="821" t="s">
        <v>912</v>
      </c>
      <c r="S61" s="821" t="s">
        <v>912</v>
      </c>
      <c r="T61" s="821" t="s">
        <v>912</v>
      </c>
      <c r="U61" s="821" t="s">
        <v>912</v>
      </c>
      <c r="V61" s="821" t="s">
        <v>912</v>
      </c>
      <c r="W61" s="821" t="s">
        <v>911</v>
      </c>
      <c r="X61" s="821" t="s">
        <v>911</v>
      </c>
      <c r="Y61" s="821" t="s">
        <v>911</v>
      </c>
      <c r="Z61" s="821"/>
      <c r="AA61" s="906"/>
      <c r="AB61" s="816" t="s">
        <v>910</v>
      </c>
      <c r="AC61" s="816" t="s">
        <v>910</v>
      </c>
      <c r="AD61" s="816" t="s">
        <v>910</v>
      </c>
      <c r="AE61" s="816" t="s">
        <v>910</v>
      </c>
      <c r="AF61" s="816" t="s">
        <v>910</v>
      </c>
      <c r="AG61" s="816" t="s">
        <v>910</v>
      </c>
      <c r="AH61" s="816" t="s">
        <v>910</v>
      </c>
      <c r="AI61" s="816" t="s">
        <v>910</v>
      </c>
      <c r="AJ61" s="816" t="s">
        <v>910</v>
      </c>
      <c r="AK61" s="816" t="s">
        <v>910</v>
      </c>
      <c r="AL61" s="816" t="s">
        <v>909</v>
      </c>
      <c r="AM61" s="816"/>
      <c r="AN61" s="816" t="s">
        <v>909</v>
      </c>
      <c r="AO61" s="816" t="s">
        <v>909</v>
      </c>
      <c r="AP61" s="816" t="s">
        <v>909</v>
      </c>
      <c r="AQ61" s="816"/>
      <c r="AR61" s="816"/>
      <c r="AS61" s="816"/>
      <c r="AT61" s="816"/>
      <c r="AU61" s="816"/>
      <c r="AV61" s="816"/>
      <c r="AW61" s="816"/>
      <c r="AX61" s="816"/>
      <c r="AY61" s="816"/>
      <c r="AZ61" s="816"/>
      <c r="BA61" s="816"/>
      <c r="BB61" s="816"/>
      <c r="BC61" s="816"/>
      <c r="BD61" s="816"/>
      <c r="BE61" s="816"/>
      <c r="BF61" s="816"/>
      <c r="BG61" s="816"/>
      <c r="BH61" s="816"/>
      <c r="BI61" s="816"/>
      <c r="BJ61" s="816"/>
      <c r="BK61" s="816"/>
      <c r="BL61" s="816"/>
      <c r="BM61" s="816"/>
      <c r="BN61" s="816"/>
      <c r="BO61" s="816"/>
      <c r="BP61" s="816"/>
      <c r="BQ61" s="816"/>
      <c r="BR61" s="816"/>
      <c r="BS61" s="816"/>
      <c r="BT61" s="816"/>
      <c r="BU61" s="816"/>
      <c r="BV61" s="816"/>
      <c r="BW61" s="816"/>
      <c r="BX61" s="816"/>
      <c r="BY61" s="816"/>
      <c r="BZ61" s="816"/>
      <c r="CA61" s="816"/>
      <c r="CB61" s="816"/>
      <c r="CC61" s="816"/>
      <c r="CD61" s="816"/>
      <c r="CE61" s="816"/>
      <c r="CF61" s="816"/>
      <c r="CG61" s="816"/>
      <c r="CH61" s="816"/>
      <c r="CI61" s="816"/>
      <c r="CJ61" s="816"/>
      <c r="CK61" s="816"/>
      <c r="CL61" s="816"/>
      <c r="CM61" s="816"/>
      <c r="CN61" s="816"/>
      <c r="CO61" s="816"/>
      <c r="CP61" s="816"/>
      <c r="CQ61" s="816"/>
      <c r="CR61" s="816"/>
      <c r="CS61" s="816"/>
      <c r="CT61" s="816"/>
      <c r="CU61" s="816"/>
      <c r="CV61" s="816"/>
      <c r="CW61" s="816"/>
      <c r="CX61" s="816"/>
      <c r="CY61" s="816"/>
      <c r="CZ61" s="905"/>
      <c r="DA61" s="837"/>
      <c r="DB61" s="837"/>
      <c r="DC61" s="837"/>
      <c r="DD61" s="837"/>
      <c r="DE61" s="837"/>
      <c r="DF61" s="837"/>
      <c r="DG61" s="837"/>
      <c r="DH61" s="837"/>
      <c r="DI61" s="837"/>
      <c r="DJ61" s="816"/>
      <c r="DK61" s="816"/>
      <c r="DL61" s="816"/>
      <c r="DM61" s="816"/>
      <c r="DN61" s="816"/>
      <c r="DO61" s="816"/>
      <c r="DP61" s="816"/>
      <c r="DQ61" s="816"/>
      <c r="DR61" s="816"/>
      <c r="DS61" s="816"/>
      <c r="DT61" s="816"/>
      <c r="DU61" s="816"/>
      <c r="DV61" s="816"/>
      <c r="DW61" s="816"/>
      <c r="DX61" s="816"/>
      <c r="DY61" s="816"/>
      <c r="DZ61" s="816"/>
      <c r="EA61" s="816"/>
      <c r="EB61" s="816"/>
      <c r="EC61" s="816"/>
      <c r="ED61" s="816"/>
      <c r="EE61" s="816"/>
      <c r="EF61" s="816"/>
      <c r="EG61" s="816"/>
      <c r="EH61" s="816"/>
      <c r="EI61" s="816"/>
      <c r="EJ61" s="816"/>
      <c r="EK61" s="816"/>
      <c r="EL61" s="816"/>
      <c r="EM61" s="816"/>
      <c r="EN61" s="904"/>
      <c r="EO61" s="904"/>
      <c r="EP61" s="904"/>
      <c r="EQ61" s="904"/>
      <c r="ER61" s="904"/>
      <c r="ES61" s="901"/>
      <c r="ET61" s="901"/>
      <c r="EU61" s="901"/>
      <c r="EV61" s="901"/>
      <c r="EW61" s="903"/>
      <c r="EX61" s="902"/>
      <c r="EY61" s="902"/>
      <c r="EZ61" s="902"/>
      <c r="FA61" s="902"/>
      <c r="FB61" s="902"/>
      <c r="FC61" s="901"/>
      <c r="FD61" s="816"/>
      <c r="FE61" s="816"/>
      <c r="FF61" s="816"/>
      <c r="FG61" s="816"/>
      <c r="FH61" s="816"/>
      <c r="FI61" s="816"/>
      <c r="FJ61" s="816"/>
      <c r="FK61" s="816"/>
      <c r="FL61" s="816"/>
      <c r="FM61" s="816"/>
      <c r="FN61" s="816"/>
      <c r="FO61" s="816"/>
      <c r="FP61" s="816"/>
      <c r="FQ61" s="816"/>
      <c r="FR61" s="816"/>
      <c r="FS61" s="816"/>
      <c r="FT61" s="816"/>
      <c r="FU61" s="816"/>
      <c r="FV61" s="816"/>
      <c r="FW61" s="816"/>
      <c r="FX61" s="816"/>
      <c r="FY61" s="816"/>
      <c r="FZ61" s="816"/>
      <c r="GA61" s="816"/>
      <c r="GB61" s="816"/>
      <c r="GC61" s="816"/>
      <c r="GD61" s="816"/>
      <c r="GE61" s="816"/>
      <c r="GF61" s="816"/>
      <c r="GG61" s="816"/>
      <c r="GH61" s="816"/>
      <c r="GI61" s="816"/>
      <c r="GJ61" s="816"/>
      <c r="GK61" s="816"/>
      <c r="GL61" s="816"/>
      <c r="GM61" s="816"/>
      <c r="GN61" s="816"/>
      <c r="GO61" s="816"/>
      <c r="GP61" s="816"/>
      <c r="GQ61" s="816"/>
      <c r="GR61" s="816"/>
      <c r="GS61" s="816"/>
      <c r="GT61" s="816"/>
      <c r="GU61" s="816"/>
      <c r="GV61" s="816"/>
      <c r="GW61" s="816"/>
      <c r="GX61" s="816"/>
      <c r="GY61" s="816"/>
      <c r="GZ61" s="816"/>
      <c r="HA61" s="816"/>
      <c r="HB61" s="816"/>
      <c r="HC61" s="816"/>
      <c r="HD61" s="816"/>
      <c r="HE61" s="816"/>
      <c r="HF61" s="816"/>
      <c r="HG61" s="816"/>
      <c r="HH61" s="816"/>
      <c r="HI61" s="816"/>
      <c r="HJ61" s="816"/>
      <c r="HK61" s="816"/>
      <c r="HL61" s="816"/>
      <c r="HM61" s="816"/>
      <c r="HN61" s="816"/>
      <c r="HO61" s="816"/>
      <c r="HP61" s="816"/>
      <c r="HQ61" s="816"/>
      <c r="HR61" s="816"/>
      <c r="HS61" s="837"/>
      <c r="HT61" s="837"/>
      <c r="HU61" s="837"/>
      <c r="HV61" s="837"/>
      <c r="HW61" s="837"/>
      <c r="HX61" s="837"/>
      <c r="HY61" s="900"/>
      <c r="HZ61" s="816"/>
      <c r="IA61" s="899"/>
      <c r="IB61" s="816"/>
      <c r="IC61" s="816"/>
      <c r="ID61" s="816"/>
      <c r="IE61" s="898"/>
      <c r="IF61" s="897"/>
      <c r="IG61" s="897"/>
      <c r="IH61" s="897"/>
      <c r="II61" s="897"/>
      <c r="IJ61" s="897"/>
      <c r="IK61" s="897"/>
      <c r="IL61" s="897"/>
      <c r="IM61" s="897"/>
      <c r="IN61" s="897"/>
      <c r="IO61" s="816"/>
      <c r="IP61" s="816"/>
      <c r="IQ61" s="816"/>
      <c r="IR61" s="816"/>
      <c r="IS61" s="816"/>
      <c r="IT61" s="897"/>
      <c r="IU61" s="897"/>
      <c r="IV61" s="897"/>
      <c r="IW61" s="897"/>
      <c r="IX61" s="897"/>
      <c r="IY61" s="897"/>
      <c r="IZ61" s="897"/>
      <c r="JA61" s="897"/>
      <c r="JB61" s="897"/>
      <c r="JC61" s="897"/>
      <c r="JD61" s="816"/>
      <c r="JE61" s="816"/>
      <c r="JF61" s="816"/>
      <c r="JG61" s="816"/>
      <c r="JH61" s="816"/>
      <c r="JI61" s="897"/>
      <c r="JJ61" s="897"/>
      <c r="JK61" s="897"/>
      <c r="JL61" s="897"/>
      <c r="JM61" s="897"/>
      <c r="JN61" s="897"/>
      <c r="JO61" s="897"/>
      <c r="JP61" s="897"/>
      <c r="JQ61" s="897"/>
      <c r="JR61" s="897"/>
      <c r="JS61" s="816"/>
      <c r="JT61" s="816"/>
      <c r="JU61" s="816"/>
      <c r="JV61" s="816"/>
      <c r="JW61" s="816"/>
      <c r="JX61" s="897"/>
      <c r="JY61" s="897"/>
      <c r="JZ61" s="897"/>
      <c r="KA61" s="897"/>
      <c r="KB61" s="897"/>
      <c r="KC61" s="897"/>
      <c r="KD61" s="897"/>
      <c r="KE61" s="897"/>
      <c r="KF61" s="897"/>
      <c r="KG61" s="897"/>
      <c r="KH61" s="816"/>
      <c r="KI61" s="816"/>
      <c r="KJ61" s="816"/>
      <c r="KK61" s="816"/>
      <c r="KL61" s="816"/>
      <c r="KM61" s="897"/>
      <c r="KN61" s="897"/>
      <c r="KO61" s="897"/>
      <c r="KP61" s="897"/>
      <c r="KQ61" s="897"/>
      <c r="KR61" s="897"/>
      <c r="KS61" s="897"/>
      <c r="KT61" s="897"/>
      <c r="KU61" s="897"/>
      <c r="KV61" s="896"/>
      <c r="KW61" s="816"/>
      <c r="KX61" s="816"/>
      <c r="KY61" s="816"/>
      <c r="KZ61" s="816"/>
      <c r="LA61" s="816"/>
      <c r="LB61" s="816"/>
      <c r="LC61" s="895"/>
      <c r="LD61" s="895"/>
      <c r="LE61" s="895"/>
      <c r="LF61" s="895"/>
      <c r="LG61" s="895"/>
      <c r="LH61" s="895"/>
      <c r="LI61" s="895"/>
      <c r="LJ61" s="895"/>
      <c r="LK61" s="895"/>
      <c r="LL61" s="894"/>
      <c r="LM61" s="816"/>
      <c r="LN61" s="816"/>
      <c r="LO61" s="816"/>
      <c r="LP61" s="816"/>
      <c r="LQ61" s="816"/>
      <c r="LR61" s="816"/>
      <c r="LS61" s="816"/>
      <c r="LT61" s="895"/>
      <c r="LU61" s="895"/>
      <c r="LV61" s="895"/>
      <c r="LW61" s="895"/>
      <c r="LX61" s="895"/>
      <c r="LY61" s="895"/>
      <c r="LZ61" s="895"/>
      <c r="MA61" s="895"/>
      <c r="MB61" s="895"/>
      <c r="MC61" s="894"/>
      <c r="MD61" s="816"/>
      <c r="ME61" s="816"/>
      <c r="MF61" s="816"/>
      <c r="MG61" s="816"/>
      <c r="MH61" s="816"/>
      <c r="MI61" s="816"/>
    </row>
    <row r="62" spans="1:347" s="807" customFormat="1" ht="79.5" customHeight="1" x14ac:dyDescent="0.2">
      <c r="A62" s="833" t="s">
        <v>902</v>
      </c>
      <c r="B62" s="834">
        <v>59</v>
      </c>
      <c r="C62" s="860" t="s">
        <v>904</v>
      </c>
      <c r="D62" s="814" t="s">
        <v>908</v>
      </c>
      <c r="F62" s="831" t="s">
        <v>907</v>
      </c>
      <c r="G62" s="820"/>
      <c r="H62" s="820" t="s">
        <v>899</v>
      </c>
      <c r="I62" s="820" t="s">
        <v>898</v>
      </c>
      <c r="J62" s="820" t="s">
        <v>897</v>
      </c>
      <c r="K62" s="820" t="s">
        <v>896</v>
      </c>
      <c r="L62" s="810"/>
      <c r="M62" s="810"/>
      <c r="N62" s="810"/>
      <c r="O62" s="810"/>
      <c r="P62" s="859"/>
      <c r="Q62" s="810"/>
      <c r="R62" s="858"/>
      <c r="S62" s="858"/>
      <c r="T62" s="858"/>
      <c r="U62" s="858"/>
      <c r="V62" s="858"/>
      <c r="W62" s="810"/>
      <c r="X62" s="810" t="s">
        <v>906</v>
      </c>
      <c r="Y62" s="816" t="s">
        <v>906</v>
      </c>
      <c r="Z62" s="816"/>
      <c r="AA62" s="830"/>
      <c r="AB62" s="810"/>
      <c r="AC62" s="810"/>
      <c r="AD62" s="810"/>
      <c r="AE62" s="810"/>
      <c r="AF62" s="810"/>
      <c r="AG62" s="810"/>
      <c r="AH62" s="810"/>
      <c r="AI62" s="810"/>
      <c r="AJ62" s="810"/>
      <c r="AK62" s="810"/>
      <c r="AL62" s="810" t="s">
        <v>906</v>
      </c>
      <c r="AM62" s="810"/>
      <c r="AN62" s="810" t="s">
        <v>906</v>
      </c>
      <c r="AO62" s="810" t="s">
        <v>906</v>
      </c>
      <c r="AP62" s="810" t="s">
        <v>906</v>
      </c>
      <c r="AQ62" s="810"/>
      <c r="AR62" s="810"/>
      <c r="AS62" s="810"/>
      <c r="AT62" s="810"/>
      <c r="AU62" s="810"/>
      <c r="AV62" s="810"/>
      <c r="AW62" s="810"/>
      <c r="AX62" s="810"/>
      <c r="AY62" s="810"/>
      <c r="AZ62" s="810"/>
      <c r="BA62" s="810"/>
      <c r="BB62" s="810"/>
      <c r="BC62" s="810"/>
      <c r="BD62" s="816"/>
      <c r="BE62" s="816"/>
      <c r="BF62" s="816"/>
      <c r="BG62" s="810"/>
      <c r="BH62" s="810"/>
      <c r="BI62" s="810"/>
      <c r="BJ62" s="810"/>
      <c r="BK62" s="810"/>
      <c r="BL62" s="810"/>
      <c r="BM62" s="810"/>
      <c r="BN62" s="810"/>
      <c r="BO62" s="810"/>
      <c r="BP62" s="810"/>
      <c r="BQ62" s="810"/>
      <c r="BR62" s="810"/>
      <c r="BS62" s="810"/>
      <c r="BT62" s="810"/>
      <c r="BU62" s="816"/>
      <c r="BV62" s="816"/>
      <c r="BW62" s="816"/>
      <c r="BX62" s="816"/>
      <c r="BY62" s="816"/>
      <c r="BZ62" s="816"/>
      <c r="CA62" s="816"/>
      <c r="CB62" s="816"/>
      <c r="CC62" s="816"/>
      <c r="CD62" s="816"/>
      <c r="CE62" s="816"/>
      <c r="CF62" s="816"/>
      <c r="CG62" s="816"/>
      <c r="CH62" s="816"/>
      <c r="CI62" s="816"/>
      <c r="CJ62" s="816"/>
      <c r="CK62" s="815"/>
      <c r="CL62" s="815"/>
      <c r="CM62" s="815"/>
      <c r="CN62" s="829"/>
      <c r="CO62" s="829"/>
      <c r="CP62" s="828"/>
      <c r="CQ62" s="828"/>
      <c r="CR62" s="828"/>
      <c r="CS62" s="810"/>
      <c r="CT62" s="810"/>
      <c r="CU62" s="810"/>
      <c r="CV62" s="810"/>
      <c r="CW62" s="816"/>
      <c r="CX62" s="816"/>
      <c r="CY62" s="810"/>
      <c r="CZ62" s="850"/>
      <c r="DA62" s="815"/>
      <c r="DB62" s="814"/>
      <c r="DC62" s="814"/>
      <c r="DD62" s="829"/>
      <c r="DE62" s="814"/>
      <c r="DH62" s="810"/>
      <c r="DI62" s="810"/>
      <c r="DJ62" s="810"/>
      <c r="DK62" s="810"/>
      <c r="DL62" s="816"/>
      <c r="DM62" s="816"/>
      <c r="DN62" s="810"/>
      <c r="DO62" s="815"/>
      <c r="DP62" s="815"/>
      <c r="DQ62" s="815"/>
      <c r="DR62" s="828"/>
      <c r="DS62" s="828"/>
      <c r="DT62" s="827"/>
      <c r="DU62" s="827"/>
      <c r="DV62" s="827"/>
      <c r="DW62" s="810"/>
      <c r="DX62" s="810"/>
      <c r="DY62" s="810"/>
      <c r="DZ62" s="810"/>
      <c r="EA62" s="810"/>
      <c r="EB62" s="810"/>
      <c r="EC62" s="810"/>
      <c r="ED62" s="827"/>
      <c r="EE62" s="827"/>
      <c r="EF62" s="827"/>
      <c r="EG62" s="827"/>
      <c r="EH62" s="827"/>
      <c r="EI62" s="815"/>
      <c r="EJ62" s="815"/>
      <c r="EK62" s="815"/>
      <c r="EL62" s="810"/>
      <c r="EM62" s="810"/>
      <c r="EN62" s="810"/>
      <c r="EO62" s="810"/>
      <c r="EP62" s="816"/>
      <c r="EQ62" s="816"/>
      <c r="ER62" s="810"/>
      <c r="ES62" s="815"/>
      <c r="ET62" s="815"/>
      <c r="EU62" s="815"/>
      <c r="EV62" s="815"/>
      <c r="EW62" s="826"/>
      <c r="EX62" s="825"/>
      <c r="EY62" s="825"/>
      <c r="EZ62" s="825"/>
      <c r="FA62" s="824"/>
      <c r="FB62" s="824"/>
      <c r="FC62" s="824"/>
      <c r="FD62" s="810"/>
      <c r="FE62" s="810"/>
      <c r="FF62" s="816"/>
      <c r="FG62" s="810"/>
      <c r="FH62" s="823"/>
      <c r="FI62" s="823"/>
      <c r="FJ62" s="823"/>
      <c r="FK62" s="823"/>
      <c r="FL62" s="823"/>
      <c r="FM62" s="823"/>
      <c r="FN62" s="823"/>
      <c r="FO62" s="823"/>
      <c r="FP62" s="810"/>
      <c r="FQ62" s="846"/>
      <c r="FR62" s="857"/>
      <c r="FS62" s="857"/>
      <c r="FT62" s="892"/>
      <c r="FU62" s="821"/>
      <c r="FV62" s="821"/>
      <c r="FW62" s="823"/>
      <c r="FX62" s="823"/>
      <c r="FY62" s="823"/>
      <c r="FZ62" s="823"/>
      <c r="GA62" s="823"/>
      <c r="GB62" s="823"/>
      <c r="GC62" s="823"/>
      <c r="GD62" s="823"/>
      <c r="GE62" s="810"/>
      <c r="GF62" s="846"/>
      <c r="GG62" s="857"/>
      <c r="GH62" s="857"/>
      <c r="GI62" s="816"/>
      <c r="GJ62" s="816"/>
      <c r="GK62" s="821"/>
      <c r="GL62" s="823"/>
      <c r="GM62" s="823"/>
      <c r="GN62" s="823"/>
      <c r="GO62" s="823"/>
      <c r="GP62" s="823"/>
      <c r="GQ62" s="823"/>
      <c r="GR62" s="823"/>
      <c r="GS62" s="823"/>
      <c r="GT62" s="810"/>
      <c r="GU62" s="846"/>
      <c r="GV62" s="857"/>
      <c r="GW62" s="857"/>
      <c r="GX62" s="816"/>
      <c r="GY62" s="816"/>
      <c r="GZ62" s="816"/>
      <c r="HA62" s="823"/>
      <c r="HB62" s="823"/>
      <c r="HC62" s="823"/>
      <c r="HD62" s="823"/>
      <c r="HE62" s="823"/>
      <c r="HF62" s="815"/>
      <c r="HG62" s="815"/>
      <c r="HH62" s="815"/>
      <c r="HI62" s="810"/>
      <c r="HJ62" s="846"/>
      <c r="HK62" s="857"/>
      <c r="HL62" s="857"/>
      <c r="HM62" s="816"/>
      <c r="HN62" s="816"/>
      <c r="HO62" s="816"/>
      <c r="HP62" s="815"/>
      <c r="HQ62" s="815"/>
      <c r="HR62" s="815"/>
      <c r="HS62" s="815"/>
      <c r="HT62" s="815"/>
      <c r="HU62" s="815"/>
      <c r="HV62" s="815"/>
      <c r="HW62" s="815"/>
      <c r="HX62" s="810"/>
      <c r="HY62" s="820"/>
      <c r="HZ62" s="810"/>
      <c r="IA62" s="891"/>
      <c r="IB62" s="890"/>
      <c r="IC62" s="816"/>
      <c r="ID62" s="816"/>
      <c r="IE62" s="810"/>
      <c r="IF62" s="810"/>
      <c r="IG62" s="810"/>
      <c r="IH62" s="810"/>
      <c r="II62" s="810"/>
      <c r="IJ62" s="810"/>
      <c r="IK62" s="810"/>
      <c r="IL62" s="810"/>
      <c r="IM62" s="810"/>
      <c r="IN62" s="810"/>
      <c r="IO62" s="810"/>
      <c r="IP62" s="816"/>
      <c r="IQ62" s="816"/>
      <c r="IR62" s="816"/>
      <c r="IS62" s="816"/>
      <c r="IT62" s="810"/>
      <c r="IU62" s="810"/>
      <c r="IV62" s="810"/>
      <c r="IW62" s="810"/>
      <c r="IX62" s="810"/>
      <c r="IY62" s="810"/>
      <c r="IZ62" s="810"/>
      <c r="JA62" s="810"/>
      <c r="JB62" s="810"/>
      <c r="JC62" s="810"/>
      <c r="JD62" s="810"/>
      <c r="JE62" s="840"/>
      <c r="JF62" s="818"/>
      <c r="JG62" s="810"/>
      <c r="JH62" s="814"/>
      <c r="JI62" s="810"/>
      <c r="JJ62" s="810"/>
      <c r="JK62" s="810"/>
      <c r="JL62" s="810"/>
      <c r="JM62" s="810"/>
      <c r="JN62" s="810"/>
      <c r="JO62" s="810"/>
      <c r="JP62" s="810"/>
      <c r="JQ62" s="810"/>
      <c r="JR62" s="810"/>
      <c r="JS62" s="810"/>
      <c r="JT62" s="840"/>
      <c r="JU62" s="816"/>
      <c r="JV62" s="889"/>
      <c r="JW62" s="814"/>
      <c r="JX62" s="810"/>
      <c r="JY62" s="810"/>
      <c r="JZ62" s="810"/>
      <c r="KA62" s="810"/>
      <c r="KB62" s="810"/>
      <c r="KC62" s="810"/>
      <c r="KD62" s="810"/>
      <c r="KE62" s="810"/>
      <c r="KF62" s="810"/>
      <c r="KG62" s="810"/>
      <c r="KH62" s="810"/>
      <c r="KI62" s="840"/>
      <c r="KJ62" s="816"/>
      <c r="KK62" s="814"/>
      <c r="KL62" s="814"/>
      <c r="KM62" s="810"/>
      <c r="KN62" s="810"/>
      <c r="KO62" s="810"/>
      <c r="KP62" s="810"/>
      <c r="KQ62" s="810"/>
      <c r="KR62" s="810"/>
      <c r="KS62" s="810"/>
      <c r="KT62" s="810"/>
      <c r="KU62" s="810"/>
      <c r="KV62" s="810"/>
      <c r="KW62" s="810"/>
      <c r="KX62" s="840"/>
      <c r="KY62" s="817"/>
      <c r="KZ62" s="814"/>
      <c r="LA62" s="814"/>
      <c r="LB62" s="814"/>
      <c r="LC62" s="815"/>
      <c r="LD62" s="815"/>
      <c r="LE62" s="815"/>
      <c r="LF62" s="815"/>
      <c r="LG62" s="815"/>
      <c r="LH62" s="815"/>
      <c r="LI62" s="815"/>
      <c r="LJ62" s="815"/>
      <c r="LK62" s="810"/>
      <c r="LL62" s="852"/>
      <c r="LM62" s="814"/>
      <c r="LN62" s="814"/>
      <c r="LO62" s="814"/>
      <c r="LP62" s="831"/>
      <c r="LQ62" s="831"/>
      <c r="LR62" s="816"/>
      <c r="LS62" s="814"/>
      <c r="LT62" s="815"/>
      <c r="LU62" s="815"/>
      <c r="LV62" s="815"/>
      <c r="LW62" s="815"/>
      <c r="LX62" s="815"/>
      <c r="LY62" s="815"/>
      <c r="LZ62" s="815"/>
      <c r="MA62" s="815"/>
      <c r="MB62" s="810"/>
      <c r="MC62" s="852"/>
      <c r="MD62" s="814"/>
      <c r="ME62" s="814"/>
      <c r="MF62" s="814"/>
      <c r="MG62" s="831"/>
      <c r="MH62" s="831"/>
      <c r="MI62" s="816"/>
    </row>
    <row r="63" spans="1:347" s="861" customFormat="1" ht="102.75" hidden="1" customHeight="1" x14ac:dyDescent="0.2">
      <c r="A63" s="888" t="s">
        <v>902</v>
      </c>
      <c r="B63" s="832">
        <v>60</v>
      </c>
      <c r="C63" s="860" t="s">
        <v>904</v>
      </c>
      <c r="D63" s="882" t="s">
        <v>901</v>
      </c>
      <c r="F63" s="831" t="s">
        <v>905</v>
      </c>
      <c r="G63" s="867"/>
      <c r="H63" s="867" t="s">
        <v>899</v>
      </c>
      <c r="I63" s="867" t="s">
        <v>898</v>
      </c>
      <c r="J63" s="867" t="s">
        <v>897</v>
      </c>
      <c r="K63" s="867" t="s">
        <v>896</v>
      </c>
      <c r="L63" s="862"/>
      <c r="M63" s="862"/>
      <c r="N63" s="862"/>
      <c r="O63" s="862"/>
      <c r="P63" s="887"/>
      <c r="Q63" s="862"/>
      <c r="R63" s="886"/>
      <c r="S63" s="886"/>
      <c r="T63" s="886"/>
      <c r="U63" s="886"/>
      <c r="V63" s="886"/>
      <c r="W63" s="862"/>
      <c r="X63" s="862"/>
      <c r="Y63" s="862"/>
      <c r="Z63" s="862"/>
      <c r="AA63" s="885"/>
      <c r="AB63" s="862"/>
      <c r="AC63" s="862"/>
      <c r="AD63" s="862"/>
      <c r="AE63" s="862"/>
      <c r="AF63" s="862"/>
      <c r="AG63" s="862"/>
      <c r="AH63" s="862"/>
      <c r="AI63" s="862"/>
      <c r="AJ63" s="862"/>
      <c r="AK63" s="862"/>
      <c r="AL63" s="862" t="s">
        <v>895</v>
      </c>
      <c r="AM63" s="862"/>
      <c r="AN63" s="862" t="s">
        <v>895</v>
      </c>
      <c r="AO63" s="862" t="s">
        <v>894</v>
      </c>
      <c r="AP63" s="862" t="s">
        <v>894</v>
      </c>
      <c r="AQ63" s="862"/>
      <c r="AR63" s="862"/>
      <c r="AS63" s="862"/>
      <c r="AT63" s="862"/>
      <c r="AU63" s="862"/>
      <c r="AV63" s="862"/>
      <c r="AW63" s="862"/>
      <c r="AX63" s="862"/>
      <c r="AY63" s="862"/>
      <c r="AZ63" s="862"/>
      <c r="BA63" s="862"/>
      <c r="BB63" s="862"/>
      <c r="BC63" s="862"/>
      <c r="BD63" s="862"/>
      <c r="BE63" s="862"/>
      <c r="BF63" s="862"/>
      <c r="BG63" s="862"/>
      <c r="BH63" s="862"/>
      <c r="BI63" s="862"/>
      <c r="BJ63" s="862"/>
      <c r="BK63" s="862"/>
      <c r="BL63" s="883"/>
      <c r="BM63" s="883"/>
      <c r="BN63" s="883"/>
      <c r="BO63" s="862"/>
      <c r="BP63" s="862"/>
      <c r="BQ63" s="862"/>
      <c r="BR63" s="862"/>
      <c r="BS63" s="862"/>
      <c r="BT63" s="862"/>
      <c r="BU63" s="862"/>
      <c r="BV63" s="883"/>
      <c r="BW63" s="883"/>
      <c r="BX63" s="883"/>
      <c r="BY63" s="883"/>
      <c r="BZ63" s="883"/>
      <c r="CA63" s="872"/>
      <c r="CB63" s="872"/>
      <c r="CC63" s="872"/>
      <c r="CD63" s="862"/>
      <c r="CE63" s="862"/>
      <c r="CF63" s="862"/>
      <c r="CG63" s="862"/>
      <c r="CH63" s="862"/>
      <c r="CI63" s="862"/>
      <c r="CJ63" s="862"/>
      <c r="CK63" s="864"/>
      <c r="CL63" s="864"/>
      <c r="CM63" s="864"/>
      <c r="CN63" s="883"/>
      <c r="CO63" s="883"/>
      <c r="CP63" s="881"/>
      <c r="CQ63" s="881"/>
      <c r="CR63" s="881"/>
      <c r="CS63" s="862"/>
      <c r="CT63" s="862"/>
      <c r="CU63" s="862"/>
      <c r="CV63" s="862"/>
      <c r="CW63" s="862"/>
      <c r="CX63" s="862"/>
      <c r="CY63" s="862"/>
      <c r="CZ63" s="884"/>
      <c r="DA63" s="864"/>
      <c r="DB63" s="882"/>
      <c r="DC63" s="882"/>
      <c r="DD63" s="883"/>
      <c r="DE63" s="882"/>
      <c r="DH63" s="862"/>
      <c r="DI63" s="862"/>
      <c r="DJ63" s="862"/>
      <c r="DK63" s="862"/>
      <c r="DL63" s="862"/>
      <c r="DM63" s="862"/>
      <c r="DN63" s="862"/>
      <c r="DO63" s="864"/>
      <c r="DP63" s="864"/>
      <c r="DQ63" s="864"/>
      <c r="DR63" s="881"/>
      <c r="DS63" s="881"/>
      <c r="DT63" s="880"/>
      <c r="DU63" s="880"/>
      <c r="DV63" s="880"/>
      <c r="DW63" s="862"/>
      <c r="DX63" s="862"/>
      <c r="DY63" s="862"/>
      <c r="DZ63" s="862"/>
      <c r="EA63" s="862"/>
      <c r="EB63" s="862"/>
      <c r="EC63" s="862"/>
      <c r="ED63" s="880"/>
      <c r="EE63" s="880"/>
      <c r="EF63" s="880"/>
      <c r="EG63" s="880"/>
      <c r="EH63" s="880"/>
      <c r="EI63" s="864"/>
      <c r="EJ63" s="864"/>
      <c r="EK63" s="864"/>
      <c r="EL63" s="862"/>
      <c r="EM63" s="862"/>
      <c r="EN63" s="862"/>
      <c r="EO63" s="862"/>
      <c r="EP63" s="862"/>
      <c r="EQ63" s="862"/>
      <c r="ER63" s="862"/>
      <c r="ES63" s="864"/>
      <c r="ET63" s="864"/>
      <c r="EU63" s="864"/>
      <c r="EV63" s="864"/>
      <c r="EW63" s="879"/>
      <c r="EX63" s="878"/>
      <c r="EY63" s="878"/>
      <c r="EZ63" s="878"/>
      <c r="FA63" s="877"/>
      <c r="FB63" s="877"/>
      <c r="FC63" s="876"/>
      <c r="FD63" s="873"/>
      <c r="FE63" s="873"/>
      <c r="FF63" s="873"/>
      <c r="FG63" s="873"/>
      <c r="FH63" s="872"/>
      <c r="FI63" s="872"/>
      <c r="FJ63" s="872"/>
      <c r="FK63" s="872"/>
      <c r="FL63" s="872"/>
      <c r="FM63" s="872"/>
      <c r="FN63" s="872"/>
      <c r="FO63" s="872"/>
      <c r="FP63" s="862"/>
      <c r="FQ63" s="875"/>
      <c r="FR63" s="874"/>
      <c r="FS63" s="874"/>
      <c r="FT63" s="862"/>
      <c r="FU63" s="862"/>
      <c r="FV63" s="862"/>
      <c r="FW63" s="872"/>
      <c r="FX63" s="872"/>
      <c r="FY63" s="872"/>
      <c r="FZ63" s="872"/>
      <c r="GA63" s="872"/>
      <c r="GB63" s="872"/>
      <c r="GC63" s="872"/>
      <c r="GD63" s="872"/>
      <c r="GE63" s="862"/>
      <c r="GF63" s="875"/>
      <c r="GG63" s="874"/>
      <c r="GH63" s="874"/>
      <c r="GI63" s="862"/>
      <c r="GJ63" s="862"/>
      <c r="GK63" s="862"/>
      <c r="GL63" s="872"/>
      <c r="GM63" s="872"/>
      <c r="GN63" s="872"/>
      <c r="GO63" s="872"/>
      <c r="GP63" s="872"/>
      <c r="GQ63" s="872"/>
      <c r="GR63" s="872"/>
      <c r="GS63" s="872"/>
      <c r="GT63" s="862"/>
      <c r="GU63" s="875"/>
      <c r="GV63" s="874"/>
      <c r="GW63" s="874"/>
      <c r="GX63" s="862"/>
      <c r="GY63" s="867"/>
      <c r="GZ63" s="867"/>
      <c r="HA63" s="872"/>
      <c r="HB63" s="872"/>
      <c r="HC63" s="872"/>
      <c r="HD63" s="872"/>
      <c r="HE63" s="872"/>
      <c r="HF63" s="864"/>
      <c r="HG63" s="864"/>
      <c r="HH63" s="864"/>
      <c r="HI63" s="862"/>
      <c r="HJ63" s="875"/>
      <c r="HK63" s="874"/>
      <c r="HL63" s="874"/>
      <c r="HM63" s="874"/>
      <c r="HN63" s="873"/>
      <c r="HO63" s="873"/>
      <c r="HP63" s="864"/>
      <c r="HQ63" s="864"/>
      <c r="HR63" s="864"/>
      <c r="HS63" s="864"/>
      <c r="HT63" s="864"/>
      <c r="HU63" s="864"/>
      <c r="HV63" s="864"/>
      <c r="HW63" s="864"/>
      <c r="HX63" s="862"/>
      <c r="HY63" s="867"/>
      <c r="HZ63" s="872"/>
      <c r="IA63" s="871"/>
      <c r="IB63" s="862"/>
      <c r="IC63" s="867"/>
      <c r="ID63" s="867"/>
      <c r="IE63" s="864"/>
      <c r="IF63" s="864"/>
      <c r="IG63" s="864"/>
      <c r="IH63" s="864"/>
      <c r="II63" s="864"/>
      <c r="IJ63" s="864"/>
      <c r="IK63" s="864"/>
      <c r="IL63" s="864"/>
      <c r="IM63" s="862"/>
      <c r="IN63" s="862"/>
      <c r="IO63" s="862"/>
      <c r="IP63" s="862"/>
      <c r="IQ63" s="868"/>
      <c r="IR63" s="868"/>
      <c r="IS63" s="868"/>
      <c r="IT63" s="864"/>
      <c r="IU63" s="864"/>
      <c r="IV63" s="864"/>
      <c r="IW63" s="864"/>
      <c r="IX63" s="864"/>
      <c r="IY63" s="864"/>
      <c r="IZ63" s="864"/>
      <c r="JA63" s="864"/>
      <c r="JB63" s="862"/>
      <c r="JC63" s="862"/>
      <c r="JD63" s="862"/>
      <c r="JE63" s="862"/>
      <c r="JF63" s="862"/>
      <c r="JG63" s="862"/>
      <c r="JH63" s="862"/>
      <c r="JI63" s="864"/>
      <c r="JJ63" s="864"/>
      <c r="JK63" s="864"/>
      <c r="JL63" s="864"/>
      <c r="JM63" s="864"/>
      <c r="JN63" s="864"/>
      <c r="JO63" s="864"/>
      <c r="JP63" s="864"/>
      <c r="JQ63" s="862"/>
      <c r="JR63" s="862"/>
      <c r="JS63" s="869"/>
      <c r="JT63" s="868"/>
      <c r="JU63" s="870"/>
      <c r="JV63" s="862"/>
      <c r="JW63" s="869"/>
      <c r="JX63" s="864"/>
      <c r="JY63" s="864"/>
      <c r="JZ63" s="864"/>
      <c r="KA63" s="864"/>
      <c r="KB63" s="864"/>
      <c r="KC63" s="864"/>
      <c r="KD63" s="864"/>
      <c r="KE63" s="864"/>
      <c r="KF63" s="862"/>
      <c r="KG63" s="862"/>
      <c r="KH63" s="868"/>
      <c r="KI63" s="868"/>
      <c r="KJ63" s="868"/>
      <c r="KK63" s="867"/>
      <c r="KL63" s="867"/>
      <c r="KM63" s="864"/>
      <c r="KN63" s="864"/>
      <c r="KO63" s="864"/>
      <c r="KP63" s="864"/>
      <c r="KQ63" s="864"/>
      <c r="KR63" s="864"/>
      <c r="KS63" s="864"/>
      <c r="KT63" s="864"/>
      <c r="KU63" s="862"/>
      <c r="KV63" s="862"/>
      <c r="KW63" s="862"/>
      <c r="KX63" s="862"/>
      <c r="KY63" s="866"/>
      <c r="KZ63" s="865"/>
      <c r="LA63" s="865"/>
      <c r="LB63" s="865"/>
      <c r="LC63" s="864"/>
      <c r="LD63" s="864"/>
      <c r="LE63" s="864"/>
      <c r="LF63" s="864"/>
      <c r="LG63" s="864"/>
      <c r="LH63" s="864"/>
      <c r="LI63" s="864"/>
      <c r="LJ63" s="864"/>
      <c r="LK63" s="862"/>
      <c r="LL63" s="863"/>
      <c r="LM63" s="862"/>
      <c r="LN63" s="862"/>
      <c r="LO63" s="862"/>
      <c r="LP63" s="862"/>
      <c r="LQ63" s="862"/>
      <c r="LR63" s="862"/>
      <c r="LS63" s="865"/>
      <c r="LT63" s="864"/>
      <c r="LU63" s="864"/>
      <c r="LV63" s="864"/>
      <c r="LW63" s="864"/>
      <c r="LX63" s="864"/>
      <c r="LY63" s="864"/>
      <c r="LZ63" s="864"/>
      <c r="MA63" s="864"/>
      <c r="MB63" s="862"/>
      <c r="MC63" s="863"/>
      <c r="MD63" s="862"/>
      <c r="ME63" s="862"/>
      <c r="MF63" s="862"/>
      <c r="MG63" s="862"/>
      <c r="MH63" s="862"/>
      <c r="MI63" s="862"/>
    </row>
    <row r="64" spans="1:347" s="807" customFormat="1" ht="102.75" customHeight="1" x14ac:dyDescent="0.2">
      <c r="A64" s="833" t="s">
        <v>902</v>
      </c>
      <c r="B64" s="832">
        <v>61</v>
      </c>
      <c r="C64" s="860" t="s">
        <v>904</v>
      </c>
      <c r="D64" s="814" t="s">
        <v>901</v>
      </c>
      <c r="F64" s="831" t="s">
        <v>903</v>
      </c>
      <c r="G64" s="820"/>
      <c r="H64" s="820" t="s">
        <v>899</v>
      </c>
      <c r="I64" s="820" t="s">
        <v>898</v>
      </c>
      <c r="J64" s="820" t="s">
        <v>897</v>
      </c>
      <c r="K64" s="820" t="s">
        <v>896</v>
      </c>
      <c r="L64" s="810"/>
      <c r="M64" s="810"/>
      <c r="N64" s="810"/>
      <c r="O64" s="810"/>
      <c r="P64" s="859"/>
      <c r="Q64" s="810"/>
      <c r="R64" s="858"/>
      <c r="S64" s="858"/>
      <c r="T64" s="858"/>
      <c r="U64" s="858"/>
      <c r="V64" s="858"/>
      <c r="W64" s="810"/>
      <c r="X64" s="810"/>
      <c r="Y64" s="816"/>
      <c r="Z64" s="816"/>
      <c r="AA64" s="830"/>
      <c r="AB64" s="810"/>
      <c r="AC64" s="810"/>
      <c r="AD64" s="810"/>
      <c r="AE64" s="810"/>
      <c r="AF64" s="810"/>
      <c r="AG64" s="810"/>
      <c r="AH64" s="810"/>
      <c r="AI64" s="810"/>
      <c r="AJ64" s="810"/>
      <c r="AK64" s="810"/>
      <c r="AL64" s="810" t="s">
        <v>895</v>
      </c>
      <c r="AM64" s="810"/>
      <c r="AN64" s="810" t="s">
        <v>895</v>
      </c>
      <c r="AO64" s="810" t="s">
        <v>894</v>
      </c>
      <c r="AP64" s="810" t="s">
        <v>894</v>
      </c>
      <c r="AQ64" s="810"/>
      <c r="AR64" s="810"/>
      <c r="AS64" s="810"/>
      <c r="AT64" s="810"/>
      <c r="AU64" s="810"/>
      <c r="AV64" s="810"/>
      <c r="AW64" s="810"/>
      <c r="AX64" s="810"/>
      <c r="AY64" s="810"/>
      <c r="AZ64" s="810"/>
      <c r="BA64" s="810"/>
      <c r="BB64" s="810"/>
      <c r="BC64" s="810"/>
      <c r="BD64" s="810"/>
      <c r="BE64" s="810"/>
      <c r="BF64" s="810"/>
      <c r="BG64" s="810"/>
      <c r="BH64" s="810"/>
      <c r="BI64" s="810"/>
      <c r="BJ64" s="810"/>
      <c r="BK64" s="810"/>
      <c r="BL64" s="829"/>
      <c r="BM64" s="829"/>
      <c r="BN64" s="829"/>
      <c r="BO64" s="810"/>
      <c r="BP64" s="810"/>
      <c r="BQ64" s="810"/>
      <c r="BR64" s="810"/>
      <c r="BS64" s="816"/>
      <c r="BT64" s="816"/>
      <c r="BU64" s="816"/>
      <c r="BV64" s="829"/>
      <c r="BW64" s="829"/>
      <c r="BX64" s="829"/>
      <c r="BY64" s="829"/>
      <c r="BZ64" s="829"/>
      <c r="CA64" s="823"/>
      <c r="CB64" s="823"/>
      <c r="CC64" s="823"/>
      <c r="CD64" s="810"/>
      <c r="CE64" s="810"/>
      <c r="CF64" s="810"/>
      <c r="CG64" s="810"/>
      <c r="CH64" s="810"/>
      <c r="CI64" s="810"/>
      <c r="CJ64" s="810"/>
      <c r="CK64" s="815"/>
      <c r="CL64" s="815"/>
      <c r="CM64" s="815"/>
      <c r="CN64" s="829"/>
      <c r="CO64" s="829"/>
      <c r="CP64" s="828"/>
      <c r="CQ64" s="828"/>
      <c r="CR64" s="828"/>
      <c r="CS64" s="810"/>
      <c r="CT64" s="810"/>
      <c r="CU64" s="810"/>
      <c r="CV64" s="810"/>
      <c r="CW64" s="810"/>
      <c r="CX64" s="810"/>
      <c r="CY64" s="810"/>
      <c r="CZ64" s="850"/>
      <c r="DA64" s="815"/>
      <c r="DB64" s="814"/>
      <c r="DC64" s="814"/>
      <c r="DD64" s="829"/>
      <c r="DE64" s="814"/>
      <c r="DH64" s="810"/>
      <c r="DI64" s="810"/>
      <c r="DJ64" s="810"/>
      <c r="DK64" s="810"/>
      <c r="DL64" s="810"/>
      <c r="DM64" s="810"/>
      <c r="DN64" s="810"/>
      <c r="DO64" s="815"/>
      <c r="DP64" s="815"/>
      <c r="DQ64" s="815"/>
      <c r="DR64" s="828"/>
      <c r="DS64" s="828"/>
      <c r="DT64" s="827"/>
      <c r="DU64" s="827"/>
      <c r="DV64" s="827"/>
      <c r="DW64" s="810"/>
      <c r="DX64" s="810"/>
      <c r="DY64" s="810"/>
      <c r="DZ64" s="810"/>
      <c r="EA64" s="810"/>
      <c r="EB64" s="810"/>
      <c r="EC64" s="810"/>
      <c r="ED64" s="827"/>
      <c r="EE64" s="827"/>
      <c r="EF64" s="827"/>
      <c r="EG64" s="827"/>
      <c r="EH64" s="827"/>
      <c r="EI64" s="815"/>
      <c r="EJ64" s="815"/>
      <c r="EK64" s="815"/>
      <c r="EL64" s="810"/>
      <c r="EM64" s="810"/>
      <c r="EN64" s="810"/>
      <c r="EO64" s="810"/>
      <c r="EP64" s="816"/>
      <c r="EQ64" s="810"/>
      <c r="ER64" s="816"/>
      <c r="ES64" s="815"/>
      <c r="ET64" s="815"/>
      <c r="EU64" s="815"/>
      <c r="EV64" s="815"/>
      <c r="EW64" s="826"/>
      <c r="EX64" s="825"/>
      <c r="EY64" s="825"/>
      <c r="EZ64" s="825"/>
      <c r="FA64" s="824"/>
      <c r="FB64" s="824"/>
      <c r="FC64" s="848"/>
      <c r="FD64" s="844"/>
      <c r="FE64" s="844"/>
      <c r="FF64" s="844"/>
      <c r="FG64" s="844"/>
      <c r="FH64" s="823"/>
      <c r="FI64" s="823"/>
      <c r="FJ64" s="823"/>
      <c r="FK64" s="823"/>
      <c r="FL64" s="823"/>
      <c r="FM64" s="823"/>
      <c r="FN64" s="823"/>
      <c r="FO64" s="823"/>
      <c r="FP64" s="810"/>
      <c r="FQ64" s="846"/>
      <c r="FR64" s="857"/>
      <c r="FS64" s="857"/>
      <c r="FT64" s="816"/>
      <c r="FU64" s="816"/>
      <c r="FV64" s="810"/>
      <c r="FW64" s="823"/>
      <c r="FX64" s="823"/>
      <c r="FY64" s="823"/>
      <c r="FZ64" s="823"/>
      <c r="GA64" s="823"/>
      <c r="GB64" s="823"/>
      <c r="GC64" s="823"/>
      <c r="GD64" s="823"/>
      <c r="GE64" s="810"/>
      <c r="GF64" s="846"/>
      <c r="GG64" s="845"/>
      <c r="GH64" s="845"/>
      <c r="GI64" s="816"/>
      <c r="GJ64" s="844"/>
      <c r="GK64" s="844"/>
      <c r="GL64" s="823"/>
      <c r="GM64" s="823"/>
      <c r="GN64" s="823"/>
      <c r="GO64" s="823"/>
      <c r="GP64" s="823"/>
      <c r="GQ64" s="823"/>
      <c r="GR64" s="823"/>
      <c r="GS64" s="823"/>
      <c r="GT64" s="810"/>
      <c r="GU64" s="846"/>
      <c r="GV64" s="845"/>
      <c r="GW64" s="845"/>
      <c r="GX64" s="816"/>
      <c r="GY64" s="821"/>
      <c r="GZ64" s="821"/>
      <c r="HA64" s="823"/>
      <c r="HB64" s="823"/>
      <c r="HC64" s="823"/>
      <c r="HD64" s="823"/>
      <c r="HE64" s="823"/>
      <c r="HF64" s="815"/>
      <c r="HG64" s="815"/>
      <c r="HH64" s="815"/>
      <c r="HI64" s="810"/>
      <c r="HJ64" s="846"/>
      <c r="HK64" s="845"/>
      <c r="HL64" s="845"/>
      <c r="HM64" s="845"/>
      <c r="HN64" s="844"/>
      <c r="HO64" s="844"/>
      <c r="HP64" s="815"/>
      <c r="HQ64" s="815"/>
      <c r="HR64" s="815"/>
      <c r="HS64" s="815"/>
      <c r="HT64" s="815"/>
      <c r="HU64" s="815"/>
      <c r="HV64" s="815"/>
      <c r="HW64" s="815"/>
      <c r="HX64" s="810"/>
      <c r="HY64" s="820"/>
      <c r="HZ64" s="856"/>
      <c r="IA64" s="855"/>
      <c r="IB64" s="816"/>
      <c r="IC64" s="821"/>
      <c r="ID64" s="821"/>
      <c r="IE64" s="815"/>
      <c r="IF64" s="815"/>
      <c r="IG64" s="815"/>
      <c r="IH64" s="815"/>
      <c r="II64" s="815"/>
      <c r="IJ64" s="815"/>
      <c r="IK64" s="815"/>
      <c r="IL64" s="815"/>
      <c r="IM64" s="810"/>
      <c r="IN64" s="810"/>
      <c r="IO64" s="810"/>
      <c r="IP64" s="810"/>
      <c r="IQ64" s="810"/>
      <c r="IR64" s="781"/>
      <c r="IS64" s="821"/>
      <c r="IT64" s="815"/>
      <c r="IU64" s="815"/>
      <c r="IV64" s="815"/>
      <c r="IW64" s="815"/>
      <c r="IX64" s="815"/>
      <c r="IY64" s="815"/>
      <c r="IZ64" s="815"/>
      <c r="JA64" s="815"/>
      <c r="JB64" s="810"/>
      <c r="JC64" s="810"/>
      <c r="JD64" s="810"/>
      <c r="JE64" s="840"/>
      <c r="JF64" s="810"/>
      <c r="JG64" s="810"/>
      <c r="JH64" s="810"/>
      <c r="JI64" s="815"/>
      <c r="JJ64" s="815"/>
      <c r="JK64" s="815"/>
      <c r="JL64" s="815"/>
      <c r="JM64" s="815"/>
      <c r="JN64" s="815"/>
      <c r="JO64" s="815"/>
      <c r="JP64" s="815"/>
      <c r="JQ64" s="810"/>
      <c r="JR64" s="810"/>
      <c r="JS64" s="810"/>
      <c r="JT64" s="840"/>
      <c r="JU64" s="818"/>
      <c r="JV64" s="821"/>
      <c r="JW64" s="821"/>
      <c r="JX64" s="854"/>
      <c r="JY64" s="854"/>
      <c r="JZ64" s="854"/>
      <c r="KA64" s="854"/>
      <c r="KB64" s="854"/>
      <c r="KC64" s="854"/>
      <c r="KD64" s="854"/>
      <c r="KE64" s="854"/>
      <c r="KF64" s="853"/>
      <c r="KG64" s="853"/>
      <c r="KH64" s="774"/>
      <c r="KI64" s="774"/>
      <c r="KJ64" s="774"/>
      <c r="KK64" s="821"/>
      <c r="KL64" s="821"/>
      <c r="KM64" s="815"/>
      <c r="KN64" s="815"/>
      <c r="KO64" s="815"/>
      <c r="KP64" s="815"/>
      <c r="KQ64" s="815"/>
      <c r="KR64" s="815"/>
      <c r="KS64" s="815"/>
      <c r="KT64" s="815"/>
      <c r="KU64" s="810"/>
      <c r="KV64" s="810"/>
      <c r="KW64" s="816"/>
      <c r="KX64" s="816"/>
      <c r="KY64" s="816"/>
      <c r="KZ64" s="816"/>
      <c r="LA64" s="816"/>
      <c r="LB64" s="816"/>
      <c r="LC64" s="815"/>
      <c r="LD64" s="815"/>
      <c r="LE64" s="815"/>
      <c r="LF64" s="815"/>
      <c r="LG64" s="815"/>
      <c r="LH64" s="815"/>
      <c r="LI64" s="815"/>
      <c r="LJ64" s="815"/>
      <c r="LK64" s="810"/>
      <c r="LL64" s="852"/>
      <c r="LM64" s="810"/>
      <c r="LN64" s="810"/>
      <c r="LO64" s="810"/>
      <c r="LP64" s="810"/>
      <c r="LQ64" s="810"/>
      <c r="LR64" s="810"/>
      <c r="LS64" s="816"/>
      <c r="LT64" s="815"/>
      <c r="LU64" s="815"/>
      <c r="LV64" s="815"/>
      <c r="LW64" s="815"/>
      <c r="LX64" s="815"/>
      <c r="LY64" s="815"/>
      <c r="LZ64" s="815"/>
      <c r="MA64" s="815"/>
      <c r="MB64" s="810"/>
      <c r="MC64" s="852"/>
      <c r="MD64" s="810"/>
      <c r="ME64" s="810"/>
      <c r="MF64" s="810"/>
      <c r="MG64" s="810"/>
      <c r="MH64" s="810"/>
      <c r="MI64" s="810"/>
    </row>
    <row r="65" spans="1:363" s="839" customFormat="1" ht="55.5" hidden="1" customHeight="1" x14ac:dyDescent="0.2">
      <c r="A65" s="833" t="s">
        <v>902</v>
      </c>
      <c r="B65" s="834">
        <v>62</v>
      </c>
      <c r="C65" s="851"/>
      <c r="D65" s="814" t="s">
        <v>901</v>
      </c>
      <c r="E65" s="807"/>
      <c r="F65" s="831" t="s">
        <v>900</v>
      </c>
      <c r="G65" s="820"/>
      <c r="H65" s="820" t="s">
        <v>899</v>
      </c>
      <c r="I65" s="820" t="s">
        <v>898</v>
      </c>
      <c r="J65" s="820" t="s">
        <v>897</v>
      </c>
      <c r="K65" s="820" t="s">
        <v>896</v>
      </c>
      <c r="L65" s="810"/>
      <c r="M65" s="810"/>
      <c r="N65" s="810"/>
      <c r="O65" s="810"/>
      <c r="P65" s="810"/>
      <c r="Q65" s="810"/>
      <c r="R65" s="810"/>
      <c r="S65" s="810"/>
      <c r="T65" s="810"/>
      <c r="U65" s="810"/>
      <c r="V65" s="810"/>
      <c r="W65" s="810"/>
      <c r="X65" s="810"/>
      <c r="Y65" s="816"/>
      <c r="Z65" s="816"/>
      <c r="AA65" s="830"/>
      <c r="AB65" s="810"/>
      <c r="AC65" s="810"/>
      <c r="AD65" s="810"/>
      <c r="AE65" s="810"/>
      <c r="AF65" s="810"/>
      <c r="AG65" s="810"/>
      <c r="AH65" s="810"/>
      <c r="AI65" s="810"/>
      <c r="AJ65" s="810"/>
      <c r="AK65" s="810"/>
      <c r="AL65" s="810" t="s">
        <v>895</v>
      </c>
      <c r="AM65" s="810"/>
      <c r="AN65" s="810" t="s">
        <v>895</v>
      </c>
      <c r="AO65" s="810" t="s">
        <v>894</v>
      </c>
      <c r="AP65" s="810" t="s">
        <v>894</v>
      </c>
      <c r="AQ65" s="810"/>
      <c r="AR65" s="810"/>
      <c r="AS65" s="810"/>
      <c r="AT65" s="810"/>
      <c r="AU65" s="810"/>
      <c r="AV65" s="810"/>
      <c r="AW65" s="810"/>
      <c r="AX65" s="810"/>
      <c r="AY65" s="810"/>
      <c r="AZ65" s="810"/>
      <c r="BA65" s="810"/>
      <c r="BB65" s="810"/>
      <c r="BC65" s="810"/>
      <c r="BD65" s="810"/>
      <c r="BE65" s="810"/>
      <c r="BF65" s="810"/>
      <c r="BG65" s="810"/>
      <c r="BH65" s="810"/>
      <c r="BI65" s="810"/>
      <c r="BJ65" s="810"/>
      <c r="BK65" s="810"/>
      <c r="BL65" s="829"/>
      <c r="BM65" s="829"/>
      <c r="BN65" s="829"/>
      <c r="BO65" s="810"/>
      <c r="BP65" s="810"/>
      <c r="BQ65" s="810"/>
      <c r="BR65" s="810"/>
      <c r="BS65" s="810"/>
      <c r="BT65" s="810"/>
      <c r="BU65" s="810"/>
      <c r="BV65" s="829"/>
      <c r="BW65" s="829"/>
      <c r="BX65" s="829"/>
      <c r="BY65" s="829"/>
      <c r="BZ65" s="829"/>
      <c r="CA65" s="823"/>
      <c r="CB65" s="823"/>
      <c r="CC65" s="823"/>
      <c r="CD65" s="810"/>
      <c r="CE65" s="810"/>
      <c r="CF65" s="810"/>
      <c r="CG65" s="810"/>
      <c r="CH65" s="810"/>
      <c r="CI65" s="810"/>
      <c r="CJ65" s="810"/>
      <c r="CK65" s="815"/>
      <c r="CL65" s="815"/>
      <c r="CM65" s="815"/>
      <c r="CN65" s="829"/>
      <c r="CO65" s="829"/>
      <c r="CP65" s="828"/>
      <c r="CQ65" s="828"/>
      <c r="CR65" s="828"/>
      <c r="CS65" s="810"/>
      <c r="CT65" s="810"/>
      <c r="CU65" s="810"/>
      <c r="CV65" s="810"/>
      <c r="CW65" s="810"/>
      <c r="CX65" s="810"/>
      <c r="CY65" s="810"/>
      <c r="CZ65" s="850"/>
      <c r="DA65" s="815"/>
      <c r="DB65" s="814"/>
      <c r="DC65" s="814"/>
      <c r="DD65" s="829"/>
      <c r="DE65" s="814"/>
      <c r="DF65" s="807"/>
      <c r="DG65" s="807"/>
      <c r="DH65" s="810"/>
      <c r="DI65" s="810"/>
      <c r="DJ65" s="810"/>
      <c r="DK65" s="810"/>
      <c r="DL65" s="810"/>
      <c r="DM65" s="810"/>
      <c r="DN65" s="810"/>
      <c r="DO65" s="815"/>
      <c r="DP65" s="815"/>
      <c r="DQ65" s="815"/>
      <c r="DR65" s="828"/>
      <c r="DS65" s="828"/>
      <c r="DT65" s="827"/>
      <c r="DU65" s="827"/>
      <c r="DV65" s="827"/>
      <c r="DW65" s="810"/>
      <c r="DX65" s="810"/>
      <c r="DY65" s="810"/>
      <c r="DZ65" s="810"/>
      <c r="EA65" s="810"/>
      <c r="EB65" s="810"/>
      <c r="EC65" s="810"/>
      <c r="ED65" s="827"/>
      <c r="EE65" s="827"/>
      <c r="EF65" s="827"/>
      <c r="EG65" s="827"/>
      <c r="EH65" s="827"/>
      <c r="EI65" s="815"/>
      <c r="EJ65" s="815"/>
      <c r="EK65" s="815"/>
      <c r="EL65" s="810"/>
      <c r="EM65" s="810"/>
      <c r="EN65" s="810"/>
      <c r="EO65" s="810"/>
      <c r="EP65" s="816"/>
      <c r="EQ65" s="810"/>
      <c r="ER65" s="849"/>
      <c r="ES65" s="815"/>
      <c r="ET65" s="815"/>
      <c r="EU65" s="815"/>
      <c r="EV65" s="815"/>
      <c r="EW65" s="826"/>
      <c r="EX65" s="825"/>
      <c r="EY65" s="825"/>
      <c r="EZ65" s="825"/>
      <c r="FA65" s="824"/>
      <c r="FB65" s="824"/>
      <c r="FC65" s="848"/>
      <c r="FD65" s="844"/>
      <c r="FE65" s="844"/>
      <c r="FF65" s="844"/>
      <c r="FG65" s="844"/>
      <c r="FH65" s="823"/>
      <c r="FI65" s="823"/>
      <c r="FJ65" s="823"/>
      <c r="FK65" s="823"/>
      <c r="FL65" s="823"/>
      <c r="FM65" s="823"/>
      <c r="FN65" s="823"/>
      <c r="FO65" s="823"/>
      <c r="FP65" s="810"/>
      <c r="FQ65" s="846"/>
      <c r="FR65" s="847"/>
      <c r="FS65" s="847"/>
      <c r="FT65" s="816"/>
      <c r="FU65" s="816"/>
      <c r="FV65" s="810"/>
      <c r="FW65" s="823"/>
      <c r="FX65" s="823"/>
      <c r="FY65" s="823"/>
      <c r="FZ65" s="823"/>
      <c r="GA65" s="823"/>
      <c r="GB65" s="823"/>
      <c r="GC65" s="823"/>
      <c r="GD65" s="823"/>
      <c r="GE65" s="810"/>
      <c r="GF65" s="846"/>
      <c r="GG65" s="845"/>
      <c r="GH65" s="845"/>
      <c r="GI65" s="816"/>
      <c r="GJ65" s="844"/>
      <c r="GK65" s="844"/>
      <c r="GL65" s="823"/>
      <c r="GM65" s="823"/>
      <c r="GN65" s="823"/>
      <c r="GO65" s="823"/>
      <c r="GP65" s="823"/>
      <c r="GQ65" s="823"/>
      <c r="GR65" s="823"/>
      <c r="GS65" s="823"/>
      <c r="GT65" s="810"/>
      <c r="GU65" s="846"/>
      <c r="GV65" s="845"/>
      <c r="GW65" s="845"/>
      <c r="GX65" s="816"/>
      <c r="GY65" s="816"/>
      <c r="GZ65" s="816"/>
      <c r="HA65" s="823"/>
      <c r="HB65" s="823"/>
      <c r="HC65" s="823"/>
      <c r="HD65" s="823"/>
      <c r="HE65" s="823"/>
      <c r="HF65" s="815"/>
      <c r="HG65" s="815"/>
      <c r="HH65" s="815"/>
      <c r="HI65" s="810"/>
      <c r="HJ65" s="846"/>
      <c r="HK65" s="845"/>
      <c r="HL65" s="845"/>
      <c r="HM65" s="845"/>
      <c r="HN65" s="844"/>
      <c r="HO65" s="844"/>
      <c r="HP65" s="815"/>
      <c r="HQ65" s="815"/>
      <c r="HR65" s="815"/>
      <c r="HS65" s="815"/>
      <c r="HT65" s="815"/>
      <c r="HU65" s="815"/>
      <c r="HV65" s="815"/>
      <c r="HW65" s="815"/>
      <c r="HX65" s="810"/>
      <c r="HY65" s="820"/>
      <c r="HZ65" s="843"/>
      <c r="IA65" s="842"/>
      <c r="IB65" s="781"/>
      <c r="IC65" s="836"/>
      <c r="ID65" s="816"/>
      <c r="IE65" s="815"/>
      <c r="IF65" s="815"/>
      <c r="IG65" s="815"/>
      <c r="IH65" s="815"/>
      <c r="II65" s="815"/>
      <c r="IJ65" s="815"/>
      <c r="IK65" s="815"/>
      <c r="IL65" s="815"/>
      <c r="IM65" s="810"/>
      <c r="IN65" s="810"/>
      <c r="IO65" s="810"/>
      <c r="IP65" s="810"/>
      <c r="IQ65" s="810"/>
      <c r="IR65" s="810"/>
      <c r="IS65" s="841"/>
      <c r="IT65" s="815"/>
      <c r="IU65" s="815"/>
      <c r="IV65" s="815"/>
      <c r="IW65" s="815"/>
      <c r="IX65" s="815"/>
      <c r="IY65" s="815"/>
      <c r="IZ65" s="815"/>
      <c r="JA65" s="815"/>
      <c r="JB65" s="810"/>
      <c r="JC65" s="810"/>
      <c r="JD65" s="810"/>
      <c r="JE65" s="810"/>
      <c r="JF65" s="810"/>
      <c r="JG65" s="810"/>
      <c r="JH65" s="810"/>
      <c r="JI65" s="815"/>
      <c r="JJ65" s="815"/>
      <c r="JK65" s="815"/>
      <c r="JL65" s="815"/>
      <c r="JM65" s="815"/>
      <c r="JN65" s="815"/>
      <c r="JO65" s="815"/>
      <c r="JP65" s="815"/>
      <c r="JQ65" s="810"/>
      <c r="JR65" s="810"/>
      <c r="JS65" s="810"/>
      <c r="JT65" s="840"/>
      <c r="JU65" s="818"/>
      <c r="JV65" s="821"/>
      <c r="JW65" s="821"/>
      <c r="JX65" s="815"/>
      <c r="JY65" s="815"/>
      <c r="JZ65" s="815"/>
      <c r="KA65" s="815"/>
      <c r="KB65" s="815"/>
      <c r="KC65" s="815"/>
      <c r="KD65" s="815"/>
      <c r="KE65" s="815"/>
      <c r="KF65" s="810"/>
      <c r="KG65" s="810"/>
      <c r="KH65" s="816"/>
      <c r="KI65" s="816"/>
      <c r="KJ65" s="816"/>
      <c r="KK65" s="816"/>
      <c r="KL65" s="816"/>
      <c r="KM65" s="815"/>
      <c r="KN65" s="815"/>
      <c r="KO65" s="815"/>
      <c r="KP65" s="815"/>
      <c r="KQ65" s="815"/>
      <c r="KR65" s="815"/>
      <c r="KS65" s="815"/>
      <c r="KT65" s="815"/>
      <c r="KU65" s="810"/>
      <c r="KV65" s="810"/>
      <c r="KW65" s="816"/>
      <c r="KX65" s="816"/>
      <c r="KY65" s="816"/>
      <c r="KZ65" s="810"/>
      <c r="LA65" s="810"/>
      <c r="LB65" s="810"/>
      <c r="LC65" s="815"/>
      <c r="LD65" s="815"/>
      <c r="LE65" s="815"/>
      <c r="LF65" s="815"/>
      <c r="LG65" s="815"/>
      <c r="LH65" s="815"/>
      <c r="LI65" s="815"/>
      <c r="LJ65" s="815"/>
      <c r="LK65" s="810"/>
      <c r="LL65" s="814"/>
      <c r="LM65" s="810"/>
      <c r="LN65" s="810"/>
      <c r="LO65" s="810"/>
      <c r="LP65" s="810"/>
      <c r="LQ65" s="810"/>
      <c r="LR65" s="810"/>
      <c r="LS65" s="810"/>
      <c r="LT65" s="815"/>
      <c r="LU65" s="815"/>
      <c r="LV65" s="815"/>
      <c r="LW65" s="815"/>
      <c r="LX65" s="815"/>
      <c r="LY65" s="815"/>
      <c r="LZ65" s="815"/>
      <c r="MA65" s="815"/>
      <c r="MB65" s="810"/>
      <c r="MC65" s="814"/>
      <c r="MD65" s="810"/>
      <c r="ME65" s="810"/>
      <c r="MF65" s="810"/>
      <c r="MG65" s="810"/>
      <c r="MH65" s="810"/>
      <c r="MI65" s="810"/>
    </row>
    <row r="66" spans="1:363" s="813" customFormat="1" ht="56.25" x14ac:dyDescent="0.2">
      <c r="A66" s="833" t="s">
        <v>888</v>
      </c>
      <c r="B66" s="832">
        <v>63</v>
      </c>
      <c r="F66" s="831" t="s">
        <v>893</v>
      </c>
      <c r="G66" s="820"/>
      <c r="H66" s="838"/>
      <c r="I66" s="838"/>
      <c r="J66" s="838"/>
      <c r="K66" s="838"/>
      <c r="L66" s="812"/>
      <c r="M66" s="812"/>
      <c r="N66" s="812"/>
      <c r="O66" s="812"/>
      <c r="P66" s="812"/>
      <c r="Q66" s="812"/>
      <c r="R66" s="812"/>
      <c r="S66" s="812"/>
      <c r="T66" s="812"/>
      <c r="U66" s="812"/>
      <c r="V66" s="812"/>
      <c r="W66" s="812"/>
      <c r="X66" s="812"/>
      <c r="Y66" s="816"/>
      <c r="Z66" s="816"/>
      <c r="AA66" s="830"/>
      <c r="AB66" s="810"/>
      <c r="AC66" s="810"/>
      <c r="AD66" s="810"/>
      <c r="AE66" s="810"/>
      <c r="AF66" s="810"/>
      <c r="AG66" s="810"/>
      <c r="AH66" s="810"/>
      <c r="AI66" s="810"/>
      <c r="AJ66" s="810"/>
      <c r="AK66" s="810"/>
      <c r="AL66" s="810"/>
      <c r="AM66" s="810"/>
      <c r="AN66" s="816"/>
      <c r="AO66" s="816" t="s">
        <v>116</v>
      </c>
      <c r="AP66" s="816" t="s">
        <v>892</v>
      </c>
      <c r="AQ66" s="816"/>
      <c r="AR66" s="810"/>
      <c r="AS66" s="810"/>
      <c r="AT66" s="810"/>
      <c r="AU66" s="810"/>
      <c r="AV66" s="810"/>
      <c r="AW66" s="810"/>
      <c r="AX66" s="810"/>
      <c r="AY66" s="810"/>
      <c r="AZ66" s="810"/>
      <c r="BA66" s="810"/>
      <c r="BB66" s="810"/>
      <c r="BC66" s="810"/>
      <c r="BD66" s="816"/>
      <c r="BE66" s="816"/>
      <c r="BF66" s="816"/>
      <c r="BG66" s="816"/>
      <c r="BH66" s="816"/>
      <c r="BI66" s="816"/>
      <c r="BJ66" s="816"/>
      <c r="BK66" s="816"/>
      <c r="BL66" s="808"/>
      <c r="BM66" s="808"/>
      <c r="BN66" s="808"/>
      <c r="BO66" s="816"/>
      <c r="BP66" s="816"/>
      <c r="BQ66" s="816"/>
      <c r="BR66" s="816"/>
      <c r="BS66" s="816"/>
      <c r="BT66" s="816"/>
      <c r="BU66" s="816"/>
      <c r="BV66" s="808"/>
      <c r="BW66" s="808"/>
      <c r="BX66" s="808"/>
      <c r="BY66" s="808"/>
      <c r="BZ66" s="808"/>
      <c r="CA66" s="837"/>
      <c r="CB66" s="837"/>
      <c r="CC66" s="837"/>
      <c r="CD66" s="816"/>
      <c r="CE66" s="816"/>
      <c r="CF66" s="816"/>
      <c r="CG66" s="816"/>
      <c r="CH66" s="816"/>
      <c r="CI66" s="816"/>
      <c r="CJ66" s="816"/>
      <c r="CK66" s="815"/>
      <c r="CL66" s="815"/>
      <c r="CM66" s="815"/>
      <c r="CN66" s="829"/>
      <c r="CO66" s="829"/>
      <c r="CP66" s="828"/>
      <c r="CQ66" s="828"/>
      <c r="CR66" s="828"/>
      <c r="CS66" s="810"/>
      <c r="CT66" s="810"/>
      <c r="CU66" s="810"/>
      <c r="CV66" s="810"/>
      <c r="CW66" s="816"/>
      <c r="CX66" s="816"/>
      <c r="CY66" s="810"/>
      <c r="CZ66" s="829"/>
      <c r="DA66" s="815"/>
      <c r="DB66" s="814"/>
      <c r="DC66" s="814"/>
      <c r="DD66" s="829"/>
      <c r="DE66" s="814"/>
      <c r="DF66" s="807"/>
      <c r="DG66" s="807"/>
      <c r="DH66" s="810"/>
      <c r="DI66" s="810"/>
      <c r="DJ66" s="810"/>
      <c r="DK66" s="810"/>
      <c r="DL66" s="816"/>
      <c r="DM66" s="816"/>
      <c r="DN66" s="810"/>
      <c r="DO66" s="815"/>
      <c r="DP66" s="815"/>
      <c r="DQ66" s="815"/>
      <c r="DR66" s="828"/>
      <c r="DS66" s="828"/>
      <c r="DT66" s="827"/>
      <c r="DU66" s="827"/>
      <c r="DV66" s="827"/>
      <c r="DW66" s="810"/>
      <c r="DX66" s="810"/>
      <c r="DY66" s="810"/>
      <c r="DZ66" s="810"/>
      <c r="EA66" s="816"/>
      <c r="EB66" s="816"/>
      <c r="EC66" s="810"/>
      <c r="ED66" s="827"/>
      <c r="EE66" s="827"/>
      <c r="EF66" s="827"/>
      <c r="EG66" s="827"/>
      <c r="EH66" s="827"/>
      <c r="EI66" s="815"/>
      <c r="EJ66" s="815"/>
      <c r="EK66" s="815"/>
      <c r="EL66" s="810"/>
      <c r="EM66" s="810"/>
      <c r="EN66" s="810"/>
      <c r="EO66" s="810"/>
      <c r="EP66" s="816"/>
      <c r="EQ66" s="816"/>
      <c r="ER66" s="816"/>
      <c r="ES66" s="815"/>
      <c r="ET66" s="815"/>
      <c r="EU66" s="815"/>
      <c r="EV66" s="815"/>
      <c r="EW66" s="826"/>
      <c r="EX66" s="825"/>
      <c r="EY66" s="825"/>
      <c r="EZ66" s="825"/>
      <c r="FA66" s="824"/>
      <c r="FB66" s="824"/>
      <c r="FC66" s="824"/>
      <c r="FD66" s="810"/>
      <c r="FE66" s="810"/>
      <c r="FF66" s="816"/>
      <c r="FG66" s="816"/>
      <c r="FH66" s="823"/>
      <c r="FI66" s="823"/>
      <c r="FJ66" s="823"/>
      <c r="FK66" s="823"/>
      <c r="FL66" s="823"/>
      <c r="FM66" s="823"/>
      <c r="FN66" s="823"/>
      <c r="FO66" s="823"/>
      <c r="FP66" s="810"/>
      <c r="FQ66" s="822"/>
      <c r="FR66" s="822"/>
      <c r="FS66" s="822"/>
      <c r="FT66" s="816"/>
      <c r="FU66" s="816"/>
      <c r="FV66" s="816"/>
      <c r="FW66" s="823"/>
      <c r="FX66" s="823"/>
      <c r="FY66" s="823"/>
      <c r="FZ66" s="823"/>
      <c r="GA66" s="823"/>
      <c r="GB66" s="823"/>
      <c r="GC66" s="823"/>
      <c r="GD66" s="823"/>
      <c r="GE66" s="810"/>
      <c r="GF66" s="822"/>
      <c r="GG66" s="822"/>
      <c r="GH66" s="822"/>
      <c r="GI66" s="816"/>
      <c r="GJ66" s="816"/>
      <c r="GK66" s="816"/>
      <c r="GL66" s="823"/>
      <c r="GM66" s="823"/>
      <c r="GN66" s="823"/>
      <c r="GO66" s="823"/>
      <c r="GP66" s="823"/>
      <c r="GQ66" s="823"/>
      <c r="GR66" s="823"/>
      <c r="GS66" s="823"/>
      <c r="GT66" s="810"/>
      <c r="GU66" s="822"/>
      <c r="GV66" s="822"/>
      <c r="GW66" s="822"/>
      <c r="GX66" s="816"/>
      <c r="GY66" s="816"/>
      <c r="GZ66" s="816"/>
      <c r="HA66" s="823"/>
      <c r="HB66" s="823"/>
      <c r="HC66" s="823"/>
      <c r="HD66" s="823"/>
      <c r="HE66" s="823"/>
      <c r="HF66" s="815"/>
      <c r="HG66" s="815"/>
      <c r="HH66" s="815"/>
      <c r="HI66" s="810"/>
      <c r="HJ66" s="822"/>
      <c r="HK66" s="822"/>
      <c r="HL66" s="822"/>
      <c r="HM66" s="816"/>
      <c r="HN66" s="816"/>
      <c r="HO66" s="816"/>
      <c r="HP66" s="815"/>
      <c r="HQ66" s="815"/>
      <c r="HR66" s="815"/>
      <c r="HS66" s="815"/>
      <c r="HT66" s="815"/>
      <c r="HU66" s="815"/>
      <c r="HV66" s="815"/>
      <c r="HW66" s="815"/>
      <c r="HX66" s="810"/>
      <c r="HY66" s="820"/>
      <c r="HZ66" s="820"/>
      <c r="IA66" s="820"/>
      <c r="IB66" s="819"/>
      <c r="IC66" s="836"/>
      <c r="ID66" s="810"/>
      <c r="IE66" s="815"/>
      <c r="IF66" s="815"/>
      <c r="IG66" s="815"/>
      <c r="IH66" s="815"/>
      <c r="II66" s="815"/>
      <c r="IJ66" s="815"/>
      <c r="IK66" s="815"/>
      <c r="IL66" s="815"/>
      <c r="IM66" s="810"/>
      <c r="IN66" s="810"/>
      <c r="IO66" s="810"/>
      <c r="IP66" s="810"/>
      <c r="IQ66" s="810"/>
      <c r="IR66" s="810"/>
      <c r="IS66" s="810"/>
      <c r="IT66" s="815"/>
      <c r="IU66" s="815"/>
      <c r="IV66" s="815"/>
      <c r="IW66" s="815"/>
      <c r="IX66" s="815"/>
      <c r="IY66" s="815"/>
      <c r="IZ66" s="815"/>
      <c r="JA66" s="815"/>
      <c r="JB66" s="810"/>
      <c r="JC66" s="810"/>
      <c r="JD66" s="810"/>
      <c r="JE66" s="810"/>
      <c r="JF66" s="819"/>
      <c r="JG66" s="821"/>
      <c r="JH66" s="821"/>
      <c r="JI66" s="815"/>
      <c r="JJ66" s="815"/>
      <c r="JK66" s="815"/>
      <c r="JL66" s="815"/>
      <c r="JM66" s="815"/>
      <c r="JN66" s="815"/>
      <c r="JO66" s="815"/>
      <c r="JP66" s="815"/>
      <c r="JQ66" s="810"/>
      <c r="JR66" s="810"/>
      <c r="JS66" s="810"/>
      <c r="JT66" s="810"/>
      <c r="JU66" s="818"/>
      <c r="JV66" s="821"/>
      <c r="JW66" s="821"/>
      <c r="JX66" s="815"/>
      <c r="JY66" s="815"/>
      <c r="JZ66" s="815"/>
      <c r="KA66" s="815"/>
      <c r="KB66" s="815"/>
      <c r="KC66" s="815"/>
      <c r="KD66" s="815"/>
      <c r="KE66" s="815"/>
      <c r="KF66" s="810"/>
      <c r="KG66" s="810"/>
      <c r="KH66" s="810"/>
      <c r="KI66" s="810"/>
      <c r="KJ66" s="818"/>
      <c r="KK66" s="821"/>
      <c r="KL66" s="821"/>
      <c r="KM66" s="815"/>
      <c r="KN66" s="815"/>
      <c r="KO66" s="815"/>
      <c r="KP66" s="815"/>
      <c r="KQ66" s="815"/>
      <c r="KR66" s="815"/>
      <c r="KS66" s="815"/>
      <c r="KT66" s="815"/>
      <c r="KU66" s="810"/>
      <c r="KV66" s="810"/>
      <c r="KW66" s="810"/>
      <c r="KX66" s="810"/>
      <c r="KY66" s="817"/>
      <c r="KZ66" s="810"/>
      <c r="LA66" s="810"/>
      <c r="LB66" s="810"/>
      <c r="LC66" s="815"/>
      <c r="LD66" s="815"/>
      <c r="LE66" s="815"/>
      <c r="LF66" s="815"/>
      <c r="LG66" s="815"/>
      <c r="LH66" s="815"/>
      <c r="LI66" s="815"/>
      <c r="LJ66" s="815"/>
      <c r="LK66" s="810"/>
      <c r="LL66" s="814"/>
      <c r="LM66" s="814"/>
      <c r="LN66" s="814"/>
      <c r="LO66" s="810"/>
      <c r="LP66" s="810"/>
      <c r="LQ66" s="810"/>
      <c r="LR66" s="810"/>
      <c r="LS66" s="810"/>
      <c r="LT66" s="815"/>
      <c r="LU66" s="815"/>
      <c r="LV66" s="815"/>
      <c r="LW66" s="815"/>
      <c r="LX66" s="815"/>
      <c r="LY66" s="815"/>
      <c r="LZ66" s="815"/>
      <c r="MA66" s="815"/>
      <c r="MB66" s="810"/>
      <c r="MC66" s="814"/>
      <c r="MD66" s="814"/>
      <c r="ME66" s="814"/>
      <c r="MF66" s="810"/>
      <c r="MG66" s="810"/>
      <c r="MH66" s="810"/>
      <c r="MI66" s="810"/>
    </row>
    <row r="67" spans="1:363" s="813" customFormat="1" ht="187.5" customHeight="1" x14ac:dyDescent="0.2">
      <c r="A67" s="833" t="s">
        <v>888</v>
      </c>
      <c r="B67" s="832">
        <v>64</v>
      </c>
      <c r="F67" s="831" t="s">
        <v>891</v>
      </c>
      <c r="G67" s="807"/>
      <c r="L67" s="812"/>
      <c r="M67" s="812"/>
      <c r="N67" s="812"/>
      <c r="O67" s="812"/>
      <c r="P67" s="812"/>
      <c r="Q67" s="812"/>
      <c r="R67" s="812"/>
      <c r="S67" s="812"/>
      <c r="T67" s="812"/>
      <c r="U67" s="812"/>
      <c r="V67" s="812"/>
      <c r="W67" s="812"/>
      <c r="X67" s="812"/>
      <c r="Y67" s="816"/>
      <c r="Z67" s="816"/>
      <c r="AA67" s="830"/>
      <c r="AB67" s="810"/>
      <c r="AC67" s="810"/>
      <c r="AD67" s="810"/>
      <c r="AE67" s="810"/>
      <c r="AF67" s="810"/>
      <c r="AG67" s="810"/>
      <c r="AH67" s="810"/>
      <c r="AI67" s="810"/>
      <c r="AJ67" s="810"/>
      <c r="AK67" s="810"/>
      <c r="AL67" s="810"/>
      <c r="AM67" s="810"/>
      <c r="AN67" s="816"/>
      <c r="AO67" s="816"/>
      <c r="AP67" s="816" t="s">
        <v>890</v>
      </c>
      <c r="AQ67" s="816"/>
      <c r="AR67" s="810"/>
      <c r="AS67" s="810"/>
      <c r="AT67" s="810"/>
      <c r="AU67" s="810"/>
      <c r="AV67" s="810"/>
      <c r="AW67" s="810"/>
      <c r="AX67" s="810"/>
      <c r="AY67" s="810"/>
      <c r="AZ67" s="810"/>
      <c r="BA67" s="810"/>
      <c r="BB67" s="810"/>
      <c r="BC67" s="810"/>
      <c r="BD67" s="816"/>
      <c r="BE67" s="816"/>
      <c r="BF67" s="816"/>
      <c r="BG67" s="816"/>
      <c r="BH67" s="816"/>
      <c r="BI67" s="816"/>
      <c r="BJ67" s="816"/>
      <c r="BK67" s="816"/>
      <c r="BL67" s="808"/>
      <c r="BM67" s="808"/>
      <c r="BN67" s="808"/>
      <c r="BO67" s="816"/>
      <c r="BP67" s="816"/>
      <c r="BQ67" s="816"/>
      <c r="BR67" s="816"/>
      <c r="BS67" s="816"/>
      <c r="BT67" s="816"/>
      <c r="BU67" s="816"/>
      <c r="BV67" s="808"/>
      <c r="BW67" s="808"/>
      <c r="BX67" s="808"/>
      <c r="BY67" s="808"/>
      <c r="BZ67" s="808"/>
      <c r="CA67" s="837"/>
      <c r="CB67" s="837"/>
      <c r="CC67" s="837"/>
      <c r="CD67" s="816"/>
      <c r="CE67" s="816"/>
      <c r="CF67" s="816"/>
      <c r="CG67" s="816"/>
      <c r="CH67" s="816"/>
      <c r="CI67" s="816"/>
      <c r="CJ67" s="816"/>
      <c r="CK67" s="815"/>
      <c r="CL67" s="815"/>
      <c r="CM67" s="815"/>
      <c r="CN67" s="829"/>
      <c r="CO67" s="829"/>
      <c r="CP67" s="828"/>
      <c r="CQ67" s="828"/>
      <c r="CR67" s="828"/>
      <c r="CS67" s="810"/>
      <c r="CT67" s="810"/>
      <c r="CU67" s="810"/>
      <c r="CV67" s="810"/>
      <c r="CW67" s="816"/>
      <c r="CX67" s="816"/>
      <c r="CY67" s="810"/>
      <c r="CZ67" s="829"/>
      <c r="DA67" s="815"/>
      <c r="DB67" s="814"/>
      <c r="DC67" s="814"/>
      <c r="DD67" s="829"/>
      <c r="DE67" s="814"/>
      <c r="DF67" s="807"/>
      <c r="DG67" s="807"/>
      <c r="DH67" s="810"/>
      <c r="DI67" s="810"/>
      <c r="DJ67" s="810"/>
      <c r="DK67" s="810"/>
      <c r="DL67" s="816"/>
      <c r="DM67" s="816"/>
      <c r="DN67" s="816"/>
      <c r="DO67" s="815"/>
      <c r="DP67" s="815"/>
      <c r="DQ67" s="815"/>
      <c r="DR67" s="828"/>
      <c r="DS67" s="828"/>
      <c r="DT67" s="827"/>
      <c r="DU67" s="827"/>
      <c r="DV67" s="827"/>
      <c r="DW67" s="810"/>
      <c r="DX67" s="810"/>
      <c r="DY67" s="810"/>
      <c r="DZ67" s="810"/>
      <c r="EA67" s="816"/>
      <c r="EB67" s="816"/>
      <c r="EC67" s="816"/>
      <c r="ED67" s="827"/>
      <c r="EE67" s="827"/>
      <c r="EF67" s="827"/>
      <c r="EG67" s="827"/>
      <c r="EH67" s="827"/>
      <c r="EI67" s="815"/>
      <c r="EJ67" s="815"/>
      <c r="EK67" s="815"/>
      <c r="EL67" s="810"/>
      <c r="EM67" s="810"/>
      <c r="EN67" s="810"/>
      <c r="EO67" s="810"/>
      <c r="EP67" s="816"/>
      <c r="EQ67" s="816"/>
      <c r="ER67" s="816"/>
      <c r="ES67" s="815"/>
      <c r="ET67" s="815"/>
      <c r="EU67" s="815"/>
      <c r="EV67" s="815"/>
      <c r="EW67" s="826"/>
      <c r="EX67" s="825"/>
      <c r="EY67" s="825"/>
      <c r="EZ67" s="825"/>
      <c r="FA67" s="824"/>
      <c r="FB67" s="824"/>
      <c r="FC67" s="824"/>
      <c r="FD67" s="810"/>
      <c r="FE67" s="810"/>
      <c r="FF67" s="816"/>
      <c r="FG67" s="816"/>
      <c r="FH67" s="823"/>
      <c r="FI67" s="823"/>
      <c r="FJ67" s="823"/>
      <c r="FK67" s="823"/>
      <c r="FL67" s="823"/>
      <c r="FM67" s="823"/>
      <c r="FN67" s="823"/>
      <c r="FO67" s="823"/>
      <c r="FP67" s="810"/>
      <c r="FQ67" s="822"/>
      <c r="FR67" s="822"/>
      <c r="FS67" s="822"/>
      <c r="FT67" s="816"/>
      <c r="FU67" s="821"/>
      <c r="FV67" s="821"/>
      <c r="FW67" s="823"/>
      <c r="FX67" s="823"/>
      <c r="FY67" s="823"/>
      <c r="FZ67" s="823"/>
      <c r="GA67" s="823"/>
      <c r="GB67" s="823"/>
      <c r="GC67" s="823"/>
      <c r="GD67" s="823"/>
      <c r="GE67" s="810"/>
      <c r="GF67" s="822"/>
      <c r="GG67" s="822"/>
      <c r="GH67" s="822"/>
      <c r="GI67" s="816"/>
      <c r="GJ67" s="816"/>
      <c r="GK67" s="816"/>
      <c r="GL67" s="823"/>
      <c r="GM67" s="823"/>
      <c r="GN67" s="823"/>
      <c r="GO67" s="823"/>
      <c r="GP67" s="823"/>
      <c r="GQ67" s="823"/>
      <c r="GR67" s="823"/>
      <c r="GS67" s="823"/>
      <c r="GT67" s="810"/>
      <c r="GU67" s="822"/>
      <c r="GV67" s="822"/>
      <c r="GW67" s="822"/>
      <c r="GX67" s="816"/>
      <c r="GY67" s="821"/>
      <c r="GZ67" s="821"/>
      <c r="HA67" s="823"/>
      <c r="HB67" s="823"/>
      <c r="HC67" s="823"/>
      <c r="HD67" s="823"/>
      <c r="HE67" s="823"/>
      <c r="HF67" s="815"/>
      <c r="HG67" s="815"/>
      <c r="HH67" s="815"/>
      <c r="HI67" s="810"/>
      <c r="HJ67" s="822"/>
      <c r="HK67" s="822"/>
      <c r="HL67" s="822"/>
      <c r="HM67" s="816"/>
      <c r="HN67" s="816"/>
      <c r="HO67" s="816"/>
      <c r="HP67" s="815"/>
      <c r="HQ67" s="815"/>
      <c r="HR67" s="815"/>
      <c r="HS67" s="815"/>
      <c r="HT67" s="815"/>
      <c r="HU67" s="815"/>
      <c r="HV67" s="815"/>
      <c r="HW67" s="815"/>
      <c r="HX67" s="810"/>
      <c r="HY67" s="820"/>
      <c r="HZ67" s="820"/>
      <c r="IA67" s="820"/>
      <c r="IB67" s="819"/>
      <c r="IC67" s="836"/>
      <c r="ID67" s="835"/>
      <c r="IE67" s="815"/>
      <c r="IF67" s="815"/>
      <c r="IG67" s="815"/>
      <c r="IH67" s="815"/>
      <c r="II67" s="815"/>
      <c r="IJ67" s="815"/>
      <c r="IK67" s="815"/>
      <c r="IL67" s="815"/>
      <c r="IM67" s="810"/>
      <c r="IN67" s="810"/>
      <c r="IO67" s="810"/>
      <c r="IP67" s="810"/>
      <c r="IQ67" s="810"/>
      <c r="IR67" s="816"/>
      <c r="IS67" s="810"/>
      <c r="IT67" s="815"/>
      <c r="IU67" s="815"/>
      <c r="IV67" s="815"/>
      <c r="IW67" s="815"/>
      <c r="IX67" s="815"/>
      <c r="IY67" s="815"/>
      <c r="IZ67" s="815"/>
      <c r="JA67" s="815"/>
      <c r="JB67" s="810"/>
      <c r="JC67" s="810"/>
      <c r="JD67" s="810"/>
      <c r="JE67" s="810"/>
      <c r="JF67" s="819"/>
      <c r="JG67" s="821"/>
      <c r="JH67" s="821"/>
      <c r="JI67" s="815"/>
      <c r="JJ67" s="815"/>
      <c r="JK67" s="815"/>
      <c r="JL67" s="815"/>
      <c r="JM67" s="815"/>
      <c r="JN67" s="815"/>
      <c r="JO67" s="815"/>
      <c r="JP67" s="815"/>
      <c r="JQ67" s="810"/>
      <c r="JR67" s="810"/>
      <c r="JS67" s="810"/>
      <c r="JT67" s="810"/>
      <c r="JU67" s="818"/>
      <c r="JV67" s="821"/>
      <c r="JW67" s="821"/>
      <c r="JX67" s="815"/>
      <c r="JY67" s="815"/>
      <c r="JZ67" s="815"/>
      <c r="KA67" s="815"/>
      <c r="KB67" s="815"/>
      <c r="KC67" s="815"/>
      <c r="KD67" s="815"/>
      <c r="KE67" s="815"/>
      <c r="KF67" s="810"/>
      <c r="KG67" s="810"/>
      <c r="KH67" s="810"/>
      <c r="KI67" s="810"/>
      <c r="KJ67" s="818"/>
      <c r="KK67" s="821"/>
      <c r="KL67" s="821"/>
      <c r="KM67" s="815"/>
      <c r="KN67" s="815"/>
      <c r="KO67" s="815"/>
      <c r="KP67" s="815"/>
      <c r="KQ67" s="815"/>
      <c r="KR67" s="815"/>
      <c r="KS67" s="815"/>
      <c r="KT67" s="815"/>
      <c r="KU67" s="810"/>
      <c r="KV67" s="810"/>
      <c r="KW67" s="810"/>
      <c r="KX67" s="810"/>
      <c r="KY67" s="817"/>
      <c r="KZ67" s="810"/>
      <c r="LA67" s="810"/>
      <c r="LB67" s="810"/>
      <c r="LC67" s="815"/>
      <c r="LD67" s="815"/>
      <c r="LE67" s="815"/>
      <c r="LF67" s="815"/>
      <c r="LG67" s="815"/>
      <c r="LH67" s="815"/>
      <c r="LI67" s="815"/>
      <c r="LJ67" s="815"/>
      <c r="LK67" s="810"/>
      <c r="LL67" s="814"/>
      <c r="LM67" s="814"/>
      <c r="LN67" s="814"/>
      <c r="LO67" s="810"/>
      <c r="LP67" s="810"/>
      <c r="LQ67" s="810"/>
      <c r="LR67" s="810"/>
      <c r="LS67" s="810"/>
      <c r="LT67" s="815"/>
      <c r="LU67" s="815"/>
      <c r="LV67" s="815"/>
      <c r="LW67" s="815"/>
      <c r="LX67" s="815"/>
      <c r="LY67" s="815"/>
      <c r="LZ67" s="815"/>
      <c r="MA67" s="815"/>
      <c r="MB67" s="810"/>
      <c r="MC67" s="814"/>
      <c r="MD67" s="814"/>
      <c r="ME67" s="814"/>
      <c r="MF67" s="810"/>
      <c r="MG67" s="810"/>
      <c r="MH67" s="810"/>
      <c r="MI67" s="810"/>
    </row>
    <row r="68" spans="1:363" s="813" customFormat="1" ht="33.75" x14ac:dyDescent="0.2">
      <c r="A68" s="833" t="s">
        <v>888</v>
      </c>
      <c r="B68" s="834">
        <v>65</v>
      </c>
      <c r="F68" s="831" t="s">
        <v>889</v>
      </c>
      <c r="G68" s="807"/>
      <c r="L68" s="812"/>
      <c r="M68" s="812"/>
      <c r="N68" s="812"/>
      <c r="O68" s="812"/>
      <c r="P68" s="812"/>
      <c r="Q68" s="812"/>
      <c r="R68" s="812"/>
      <c r="S68" s="812"/>
      <c r="T68" s="812"/>
      <c r="U68" s="812"/>
      <c r="V68" s="812"/>
      <c r="W68" s="812"/>
      <c r="X68" s="812"/>
      <c r="Y68" s="816"/>
      <c r="Z68" s="816"/>
      <c r="AA68" s="830"/>
      <c r="AB68" s="810"/>
      <c r="AC68" s="810"/>
      <c r="AD68" s="810"/>
      <c r="AE68" s="810"/>
      <c r="AF68" s="810"/>
      <c r="AG68" s="810"/>
      <c r="AH68" s="810"/>
      <c r="AI68" s="810"/>
      <c r="AJ68" s="810"/>
      <c r="AK68" s="810"/>
      <c r="AL68" s="810"/>
      <c r="AM68" s="810"/>
      <c r="AN68" s="816"/>
      <c r="AO68" s="816"/>
      <c r="AP68" s="816" t="s">
        <v>886</v>
      </c>
      <c r="AQ68" s="816"/>
      <c r="AR68" s="810"/>
      <c r="AS68" s="810"/>
      <c r="AT68" s="810"/>
      <c r="AU68" s="810"/>
      <c r="AV68" s="810"/>
      <c r="AW68" s="810"/>
      <c r="AX68" s="810"/>
      <c r="AY68" s="810"/>
      <c r="AZ68" s="810"/>
      <c r="BA68" s="810"/>
      <c r="BB68" s="810"/>
      <c r="BC68" s="810"/>
      <c r="BD68" s="816"/>
      <c r="BE68" s="816"/>
      <c r="BF68" s="810"/>
      <c r="BG68" s="810"/>
      <c r="BH68" s="810"/>
      <c r="BI68" s="810"/>
      <c r="BJ68" s="810"/>
      <c r="BK68" s="810"/>
      <c r="BL68" s="829"/>
      <c r="BM68" s="829"/>
      <c r="BN68" s="829"/>
      <c r="BO68" s="810"/>
      <c r="BP68" s="810"/>
      <c r="BQ68" s="810"/>
      <c r="BR68" s="810"/>
      <c r="BS68" s="816"/>
      <c r="BT68" s="816"/>
      <c r="BU68" s="816"/>
      <c r="BV68" s="829"/>
      <c r="BW68" s="829"/>
      <c r="BX68" s="829"/>
      <c r="BY68" s="829"/>
      <c r="BZ68" s="829"/>
      <c r="CA68" s="823"/>
      <c r="CB68" s="823"/>
      <c r="CC68" s="823"/>
      <c r="CD68" s="810"/>
      <c r="CE68" s="810"/>
      <c r="CF68" s="810"/>
      <c r="CG68" s="810"/>
      <c r="CH68" s="810"/>
      <c r="CI68" s="810"/>
      <c r="CJ68" s="810"/>
      <c r="CK68" s="815"/>
      <c r="CL68" s="815"/>
      <c r="CM68" s="815"/>
      <c r="CN68" s="829"/>
      <c r="CO68" s="829"/>
      <c r="CP68" s="828"/>
      <c r="CQ68" s="828"/>
      <c r="CR68" s="828"/>
      <c r="CS68" s="810"/>
      <c r="CT68" s="810"/>
      <c r="CU68" s="810"/>
      <c r="CV68" s="810"/>
      <c r="CW68" s="816"/>
      <c r="CX68" s="816"/>
      <c r="CY68" s="810"/>
      <c r="CZ68" s="829"/>
      <c r="DA68" s="815"/>
      <c r="DB68" s="814"/>
      <c r="DC68" s="814"/>
      <c r="DD68" s="829"/>
      <c r="DE68" s="814"/>
      <c r="DF68" s="807"/>
      <c r="DG68" s="807"/>
      <c r="DH68" s="810"/>
      <c r="DI68" s="810"/>
      <c r="DJ68" s="810"/>
      <c r="DK68" s="810"/>
      <c r="DL68" s="816"/>
      <c r="DM68" s="816"/>
      <c r="DN68" s="816"/>
      <c r="DO68" s="815"/>
      <c r="DP68" s="815"/>
      <c r="DQ68" s="815"/>
      <c r="DR68" s="828"/>
      <c r="DS68" s="828"/>
      <c r="DT68" s="827"/>
      <c r="DU68" s="827"/>
      <c r="DV68" s="827"/>
      <c r="DW68" s="810"/>
      <c r="DX68" s="810"/>
      <c r="DY68" s="810"/>
      <c r="DZ68" s="810"/>
      <c r="EA68" s="816"/>
      <c r="EB68" s="816"/>
      <c r="EC68" s="816"/>
      <c r="ED68" s="827"/>
      <c r="EE68" s="827"/>
      <c r="EF68" s="827"/>
      <c r="EG68" s="827"/>
      <c r="EH68" s="827"/>
      <c r="EI68" s="815"/>
      <c r="EJ68" s="815"/>
      <c r="EK68" s="815"/>
      <c r="EL68" s="810"/>
      <c r="EM68" s="810"/>
      <c r="EN68" s="810"/>
      <c r="EO68" s="810"/>
      <c r="EP68" s="816"/>
      <c r="EQ68" s="816"/>
      <c r="ER68" s="810"/>
      <c r="ES68" s="815"/>
      <c r="ET68" s="815"/>
      <c r="EU68" s="815"/>
      <c r="EV68" s="815"/>
      <c r="EW68" s="826"/>
      <c r="EX68" s="825"/>
      <c r="EY68" s="825"/>
      <c r="EZ68" s="825"/>
      <c r="FA68" s="824"/>
      <c r="FB68" s="824"/>
      <c r="FC68" s="824"/>
      <c r="FD68" s="810"/>
      <c r="FE68" s="810"/>
      <c r="FF68" s="810"/>
      <c r="FG68" s="810"/>
      <c r="FH68" s="823"/>
      <c r="FI68" s="823"/>
      <c r="FJ68" s="823"/>
      <c r="FK68" s="823"/>
      <c r="FL68" s="823"/>
      <c r="FM68" s="823"/>
      <c r="FN68" s="823"/>
      <c r="FO68" s="823"/>
      <c r="FP68" s="810"/>
      <c r="FQ68" s="822"/>
      <c r="FR68" s="822"/>
      <c r="FS68" s="822"/>
      <c r="FT68" s="816"/>
      <c r="FU68" s="821"/>
      <c r="FV68" s="821"/>
      <c r="FW68" s="823"/>
      <c r="FX68" s="823"/>
      <c r="FY68" s="823"/>
      <c r="FZ68" s="823"/>
      <c r="GA68" s="823"/>
      <c r="GB68" s="823"/>
      <c r="GC68" s="823"/>
      <c r="GD68" s="823"/>
      <c r="GE68" s="810"/>
      <c r="GF68" s="822"/>
      <c r="GG68" s="822"/>
      <c r="GH68" s="822"/>
      <c r="GI68" s="816"/>
      <c r="GJ68" s="816"/>
      <c r="GK68" s="821"/>
      <c r="GL68" s="823"/>
      <c r="GM68" s="823"/>
      <c r="GN68" s="823"/>
      <c r="GO68" s="823"/>
      <c r="GP68" s="823"/>
      <c r="GQ68" s="823"/>
      <c r="GR68" s="823"/>
      <c r="GS68" s="823"/>
      <c r="GT68" s="810"/>
      <c r="GU68" s="822"/>
      <c r="GV68" s="822"/>
      <c r="GW68" s="822"/>
      <c r="GX68" s="816"/>
      <c r="GY68" s="816"/>
      <c r="GZ68" s="821"/>
      <c r="HA68" s="823"/>
      <c r="HB68" s="823"/>
      <c r="HC68" s="823"/>
      <c r="HD68" s="823"/>
      <c r="HE68" s="823"/>
      <c r="HF68" s="815"/>
      <c r="HG68" s="815"/>
      <c r="HH68" s="815"/>
      <c r="HI68" s="810"/>
      <c r="HJ68" s="822"/>
      <c r="HK68" s="822"/>
      <c r="HL68" s="822"/>
      <c r="HM68" s="816"/>
      <c r="HN68" s="816"/>
      <c r="HO68" s="821"/>
      <c r="HP68" s="815"/>
      <c r="HQ68" s="815"/>
      <c r="HR68" s="815"/>
      <c r="HS68" s="815"/>
      <c r="HT68" s="815"/>
      <c r="HU68" s="815"/>
      <c r="HV68" s="815"/>
      <c r="HW68" s="815"/>
      <c r="HX68" s="810"/>
      <c r="HY68" s="820"/>
      <c r="HZ68" s="820"/>
      <c r="IA68" s="820"/>
      <c r="IB68" s="819"/>
      <c r="IC68" s="816"/>
      <c r="ID68" s="810"/>
      <c r="IE68" s="810"/>
      <c r="IF68" s="810"/>
      <c r="IG68" s="810"/>
      <c r="IH68" s="810"/>
      <c r="II68" s="810"/>
      <c r="IJ68" s="810"/>
      <c r="IK68" s="810"/>
      <c r="IL68" s="810"/>
      <c r="IM68" s="810"/>
      <c r="IN68" s="810"/>
      <c r="IO68" s="810"/>
      <c r="IP68" s="810"/>
      <c r="IQ68" s="810"/>
      <c r="IR68" s="810"/>
      <c r="IS68" s="810"/>
      <c r="IT68" s="810"/>
      <c r="IU68" s="810"/>
      <c r="IV68" s="810"/>
      <c r="IW68" s="810"/>
      <c r="IX68" s="810"/>
      <c r="IY68" s="810"/>
      <c r="IZ68" s="810"/>
      <c r="JA68" s="810"/>
      <c r="JB68" s="810"/>
      <c r="JC68" s="810"/>
      <c r="JD68" s="810"/>
      <c r="JE68" s="810"/>
      <c r="JF68" s="810"/>
      <c r="JG68" s="810"/>
      <c r="JH68" s="810"/>
      <c r="JI68" s="810"/>
      <c r="JJ68" s="810"/>
      <c r="JK68" s="810"/>
      <c r="JL68" s="810"/>
      <c r="JM68" s="810"/>
      <c r="JN68" s="810"/>
      <c r="JO68" s="810"/>
      <c r="JP68" s="810"/>
      <c r="JQ68" s="810"/>
      <c r="JR68" s="810"/>
      <c r="JS68" s="810"/>
      <c r="JT68" s="810"/>
      <c r="JU68" s="810"/>
      <c r="JV68" s="810"/>
      <c r="JW68" s="821"/>
      <c r="JX68" s="815"/>
      <c r="JY68" s="815"/>
      <c r="JZ68" s="815"/>
      <c r="KA68" s="815"/>
      <c r="KB68" s="815"/>
      <c r="KC68" s="815"/>
      <c r="KD68" s="815"/>
      <c r="KE68" s="815"/>
      <c r="KF68" s="810"/>
      <c r="KG68" s="810"/>
      <c r="KH68" s="810"/>
      <c r="KI68" s="810"/>
      <c r="KJ68" s="818"/>
      <c r="KK68" s="810"/>
      <c r="KL68" s="810"/>
      <c r="KM68" s="810"/>
      <c r="KN68" s="810"/>
      <c r="KO68" s="810"/>
      <c r="KP68" s="810"/>
      <c r="KQ68" s="810"/>
      <c r="KR68" s="810"/>
      <c r="KS68" s="810"/>
      <c r="KT68" s="810"/>
      <c r="KU68" s="810"/>
      <c r="KV68" s="810"/>
      <c r="KW68" s="810"/>
      <c r="KX68" s="810"/>
      <c r="KY68" s="810"/>
      <c r="KZ68" s="810"/>
      <c r="LA68" s="810"/>
      <c r="LB68" s="810"/>
      <c r="LC68" s="815"/>
      <c r="LD68" s="815"/>
      <c r="LE68" s="815"/>
      <c r="LF68" s="815"/>
      <c r="LG68" s="815"/>
      <c r="LH68" s="815"/>
      <c r="LI68" s="815"/>
      <c r="LJ68" s="815"/>
      <c r="LK68" s="810"/>
      <c r="LL68" s="814"/>
      <c r="LM68" s="814"/>
      <c r="LN68" s="814"/>
      <c r="LO68" s="810"/>
      <c r="LP68" s="810"/>
      <c r="LQ68" s="810"/>
      <c r="LR68" s="810"/>
      <c r="LS68" s="810"/>
      <c r="LT68" s="815"/>
      <c r="LU68" s="815"/>
      <c r="LV68" s="815"/>
      <c r="LW68" s="815"/>
      <c r="LX68" s="815"/>
      <c r="LY68" s="815"/>
      <c r="LZ68" s="815"/>
      <c r="MA68" s="815"/>
      <c r="MB68" s="810"/>
      <c r="MC68" s="814"/>
      <c r="MD68" s="814"/>
      <c r="ME68" s="814"/>
      <c r="MF68" s="810"/>
      <c r="MG68" s="810"/>
      <c r="MH68" s="810"/>
      <c r="MI68" s="810"/>
    </row>
    <row r="69" spans="1:363" s="813" customFormat="1" ht="33.75" x14ac:dyDescent="0.2">
      <c r="A69" s="833" t="s">
        <v>888</v>
      </c>
      <c r="B69" s="832">
        <v>66</v>
      </c>
      <c r="F69" s="831" t="s">
        <v>887</v>
      </c>
      <c r="G69" s="807"/>
      <c r="L69" s="812"/>
      <c r="M69" s="812"/>
      <c r="N69" s="812"/>
      <c r="O69" s="812"/>
      <c r="P69" s="812"/>
      <c r="Q69" s="812"/>
      <c r="R69" s="812"/>
      <c r="S69" s="812"/>
      <c r="T69" s="812"/>
      <c r="U69" s="812"/>
      <c r="V69" s="812"/>
      <c r="W69" s="812"/>
      <c r="X69" s="812"/>
      <c r="Y69" s="816"/>
      <c r="Z69" s="816"/>
      <c r="AA69" s="830"/>
      <c r="AB69" s="810"/>
      <c r="AC69" s="810"/>
      <c r="AD69" s="810"/>
      <c r="AE69" s="810"/>
      <c r="AF69" s="810"/>
      <c r="AG69" s="810"/>
      <c r="AH69" s="810"/>
      <c r="AI69" s="810"/>
      <c r="AJ69" s="810"/>
      <c r="AK69" s="810"/>
      <c r="AL69" s="810"/>
      <c r="AM69" s="810"/>
      <c r="AN69" s="816"/>
      <c r="AO69" s="816"/>
      <c r="AP69" s="816" t="s">
        <v>886</v>
      </c>
      <c r="AQ69" s="816"/>
      <c r="AR69" s="810"/>
      <c r="AS69" s="810"/>
      <c r="AT69" s="810"/>
      <c r="AU69" s="810"/>
      <c r="AV69" s="810"/>
      <c r="AW69" s="810"/>
      <c r="AX69" s="810"/>
      <c r="AY69" s="810"/>
      <c r="AZ69" s="810"/>
      <c r="BA69" s="810"/>
      <c r="BB69" s="810"/>
      <c r="BC69" s="810"/>
      <c r="BD69" s="816"/>
      <c r="BE69" s="816"/>
      <c r="BF69" s="810"/>
      <c r="BG69" s="810"/>
      <c r="BH69" s="810"/>
      <c r="BI69" s="810"/>
      <c r="BJ69" s="810"/>
      <c r="BK69" s="810"/>
      <c r="BL69" s="829"/>
      <c r="BM69" s="829"/>
      <c r="BN69" s="829"/>
      <c r="BO69" s="810"/>
      <c r="BP69" s="810"/>
      <c r="BQ69" s="810"/>
      <c r="BR69" s="810"/>
      <c r="BS69" s="816"/>
      <c r="BT69" s="816"/>
      <c r="BU69" s="810"/>
      <c r="BV69" s="829"/>
      <c r="BW69" s="829"/>
      <c r="BX69" s="829"/>
      <c r="BY69" s="829"/>
      <c r="BZ69" s="829"/>
      <c r="CA69" s="823"/>
      <c r="CB69" s="823"/>
      <c r="CC69" s="823"/>
      <c r="CD69" s="810"/>
      <c r="CE69" s="810"/>
      <c r="CF69" s="810"/>
      <c r="CG69" s="810"/>
      <c r="CH69" s="810"/>
      <c r="CI69" s="810"/>
      <c r="CJ69" s="810"/>
      <c r="CK69" s="815"/>
      <c r="CL69" s="815"/>
      <c r="CM69" s="815"/>
      <c r="CN69" s="829"/>
      <c r="CO69" s="829"/>
      <c r="CP69" s="828"/>
      <c r="CQ69" s="828"/>
      <c r="CR69" s="828"/>
      <c r="CS69" s="810"/>
      <c r="CT69" s="810"/>
      <c r="CU69" s="810"/>
      <c r="CV69" s="810"/>
      <c r="CW69" s="816"/>
      <c r="CX69" s="816"/>
      <c r="CY69" s="810"/>
      <c r="CZ69" s="829"/>
      <c r="DA69" s="815"/>
      <c r="DB69" s="814"/>
      <c r="DC69" s="814"/>
      <c r="DD69" s="829"/>
      <c r="DE69" s="814"/>
      <c r="DF69" s="807"/>
      <c r="DG69" s="807"/>
      <c r="DH69" s="810"/>
      <c r="DI69" s="810"/>
      <c r="DJ69" s="810"/>
      <c r="DK69" s="810"/>
      <c r="DL69" s="816"/>
      <c r="DM69" s="816"/>
      <c r="DN69" s="816"/>
      <c r="DO69" s="815"/>
      <c r="DP69" s="815"/>
      <c r="DQ69" s="815"/>
      <c r="DR69" s="828"/>
      <c r="DS69" s="828"/>
      <c r="DT69" s="827"/>
      <c r="DU69" s="827"/>
      <c r="DV69" s="827"/>
      <c r="DW69" s="810"/>
      <c r="DX69" s="810"/>
      <c r="DY69" s="810"/>
      <c r="DZ69" s="810"/>
      <c r="EA69" s="816"/>
      <c r="EB69" s="816"/>
      <c r="EC69" s="816"/>
      <c r="ED69" s="827"/>
      <c r="EE69" s="827"/>
      <c r="EF69" s="827"/>
      <c r="EG69" s="827"/>
      <c r="EH69" s="827"/>
      <c r="EI69" s="815"/>
      <c r="EJ69" s="815"/>
      <c r="EK69" s="815"/>
      <c r="EL69" s="810"/>
      <c r="EM69" s="810"/>
      <c r="EN69" s="810"/>
      <c r="EO69" s="810"/>
      <c r="EP69" s="816"/>
      <c r="EQ69" s="810"/>
      <c r="ER69" s="810"/>
      <c r="ES69" s="815"/>
      <c r="ET69" s="815"/>
      <c r="EU69" s="815"/>
      <c r="EV69" s="815"/>
      <c r="EW69" s="826"/>
      <c r="EX69" s="825"/>
      <c r="EY69" s="825"/>
      <c r="EZ69" s="825"/>
      <c r="FA69" s="824"/>
      <c r="FB69" s="824"/>
      <c r="FC69" s="824"/>
      <c r="FD69" s="810"/>
      <c r="FE69" s="810"/>
      <c r="FF69" s="810"/>
      <c r="FG69" s="810"/>
      <c r="FH69" s="823"/>
      <c r="FI69" s="823"/>
      <c r="FJ69" s="823"/>
      <c r="FK69" s="823"/>
      <c r="FL69" s="823"/>
      <c r="FM69" s="823"/>
      <c r="FN69" s="823"/>
      <c r="FO69" s="823"/>
      <c r="FP69" s="810"/>
      <c r="FQ69" s="822"/>
      <c r="FR69" s="822"/>
      <c r="FS69" s="822"/>
      <c r="FT69" s="816"/>
      <c r="FU69" s="821"/>
      <c r="FV69" s="821"/>
      <c r="FW69" s="823"/>
      <c r="FX69" s="823"/>
      <c r="FY69" s="823"/>
      <c r="FZ69" s="823"/>
      <c r="GA69" s="823"/>
      <c r="GB69" s="823"/>
      <c r="GC69" s="823"/>
      <c r="GD69" s="823"/>
      <c r="GE69" s="810"/>
      <c r="GF69" s="822"/>
      <c r="GG69" s="822"/>
      <c r="GH69" s="822"/>
      <c r="GI69" s="816"/>
      <c r="GJ69" s="816"/>
      <c r="GK69" s="821"/>
      <c r="GL69" s="823"/>
      <c r="GM69" s="823"/>
      <c r="GN69" s="823"/>
      <c r="GO69" s="823"/>
      <c r="GP69" s="823"/>
      <c r="GQ69" s="823"/>
      <c r="GR69" s="823"/>
      <c r="GS69" s="823"/>
      <c r="GT69" s="810"/>
      <c r="GU69" s="822"/>
      <c r="GV69" s="822"/>
      <c r="GW69" s="822"/>
      <c r="GX69" s="816"/>
      <c r="GY69" s="816"/>
      <c r="GZ69" s="821"/>
      <c r="HA69" s="823"/>
      <c r="HB69" s="823"/>
      <c r="HC69" s="823"/>
      <c r="HD69" s="823"/>
      <c r="HE69" s="823"/>
      <c r="HF69" s="815"/>
      <c r="HG69" s="815"/>
      <c r="HH69" s="815"/>
      <c r="HI69" s="810"/>
      <c r="HJ69" s="822"/>
      <c r="HK69" s="822"/>
      <c r="HL69" s="822"/>
      <c r="HM69" s="816"/>
      <c r="HN69" s="816"/>
      <c r="HO69" s="821"/>
      <c r="HP69" s="815"/>
      <c r="HQ69" s="815"/>
      <c r="HR69" s="815"/>
      <c r="HS69" s="815"/>
      <c r="HT69" s="815"/>
      <c r="HU69" s="815"/>
      <c r="HV69" s="815"/>
      <c r="HW69" s="815"/>
      <c r="HX69" s="810"/>
      <c r="HY69" s="820"/>
      <c r="HZ69" s="820"/>
      <c r="IA69" s="820"/>
      <c r="IB69" s="819"/>
      <c r="IC69" s="816"/>
      <c r="ID69" s="816"/>
      <c r="IE69" s="815"/>
      <c r="IF69" s="815"/>
      <c r="IG69" s="815"/>
      <c r="IH69" s="815"/>
      <c r="II69" s="815"/>
      <c r="IJ69" s="815"/>
      <c r="IK69" s="815"/>
      <c r="IL69" s="815"/>
      <c r="IM69" s="810"/>
      <c r="IN69" s="810"/>
      <c r="IO69" s="810"/>
      <c r="IP69" s="810"/>
      <c r="IQ69" s="810"/>
      <c r="IR69" s="816"/>
      <c r="IS69" s="816"/>
      <c r="IT69" s="815"/>
      <c r="IU69" s="815"/>
      <c r="IV69" s="815"/>
      <c r="IW69" s="815"/>
      <c r="IX69" s="815"/>
      <c r="IY69" s="815"/>
      <c r="IZ69" s="815"/>
      <c r="JA69" s="815"/>
      <c r="JB69" s="810"/>
      <c r="JC69" s="810"/>
      <c r="JD69" s="810"/>
      <c r="JE69" s="810"/>
      <c r="JF69" s="819"/>
      <c r="JG69" s="816"/>
      <c r="JH69" s="816"/>
      <c r="JI69" s="815"/>
      <c r="JJ69" s="815"/>
      <c r="JK69" s="815"/>
      <c r="JL69" s="815"/>
      <c r="JM69" s="815"/>
      <c r="JN69" s="815"/>
      <c r="JO69" s="815"/>
      <c r="JP69" s="815"/>
      <c r="JQ69" s="810"/>
      <c r="JR69" s="810"/>
      <c r="JS69" s="810"/>
      <c r="JT69" s="810"/>
      <c r="JU69" s="818"/>
      <c r="JV69" s="816"/>
      <c r="JW69" s="816"/>
      <c r="JX69" s="815"/>
      <c r="JY69" s="815"/>
      <c r="JZ69" s="815"/>
      <c r="KA69" s="815"/>
      <c r="KB69" s="815"/>
      <c r="KC69" s="815"/>
      <c r="KD69" s="815"/>
      <c r="KE69" s="815"/>
      <c r="KF69" s="810"/>
      <c r="KG69" s="810"/>
      <c r="KH69" s="810"/>
      <c r="KI69" s="810"/>
      <c r="KJ69" s="818"/>
      <c r="KK69" s="816"/>
      <c r="KL69" s="816"/>
      <c r="KM69" s="815"/>
      <c r="KN69" s="815"/>
      <c r="KO69" s="815"/>
      <c r="KP69" s="815"/>
      <c r="KQ69" s="815"/>
      <c r="KR69" s="815"/>
      <c r="KS69" s="815"/>
      <c r="KT69" s="815"/>
      <c r="KU69" s="810"/>
      <c r="KV69" s="810"/>
      <c r="KW69" s="810"/>
      <c r="KX69" s="810"/>
      <c r="KY69" s="817"/>
      <c r="KZ69" s="816"/>
      <c r="LA69" s="816"/>
      <c r="LB69" s="816"/>
      <c r="LC69" s="815"/>
      <c r="LD69" s="815"/>
      <c r="LE69" s="815"/>
      <c r="LF69" s="815"/>
      <c r="LG69" s="815"/>
      <c r="LH69" s="815"/>
      <c r="LI69" s="815"/>
      <c r="LJ69" s="815"/>
      <c r="LK69" s="810"/>
      <c r="LL69" s="814"/>
      <c r="LM69" s="814"/>
      <c r="LN69" s="814"/>
      <c r="LO69" s="810"/>
      <c r="LP69" s="810"/>
      <c r="LQ69" s="810"/>
      <c r="LR69" s="810"/>
      <c r="LS69" s="816"/>
      <c r="LT69" s="815"/>
      <c r="LU69" s="815"/>
      <c r="LV69" s="815"/>
      <c r="LW69" s="815"/>
      <c r="LX69" s="815"/>
      <c r="LY69" s="815"/>
      <c r="LZ69" s="815"/>
      <c r="MA69" s="815"/>
      <c r="MB69" s="810"/>
      <c r="MC69" s="814"/>
      <c r="MD69" s="814"/>
      <c r="ME69" s="814"/>
      <c r="MF69" s="810"/>
      <c r="MG69" s="810"/>
      <c r="MH69" s="810"/>
      <c r="MI69" s="810"/>
    </row>
    <row r="70" spans="1:363" s="772" customFormat="1" x14ac:dyDescent="0.2">
      <c r="A70" s="809"/>
      <c r="B70" s="808"/>
      <c r="C70" s="807"/>
      <c r="D70" s="807"/>
      <c r="E70" s="807"/>
      <c r="F70" s="806"/>
      <c r="G70" s="805"/>
      <c r="H70" s="805"/>
      <c r="I70" s="805"/>
      <c r="J70" s="805"/>
      <c r="K70" s="805"/>
      <c r="L70" s="804"/>
      <c r="M70" s="804"/>
      <c r="N70" s="803"/>
      <c r="O70" s="802"/>
      <c r="P70" s="801"/>
      <c r="Q70" s="774"/>
      <c r="R70" s="800"/>
      <c r="S70" s="800"/>
      <c r="T70" s="800"/>
      <c r="U70" s="800"/>
      <c r="V70" s="800"/>
      <c r="W70" s="800"/>
      <c r="X70" s="800"/>
      <c r="Y70" s="799"/>
      <c r="Z70" s="799"/>
      <c r="AA70" s="798"/>
      <c r="AB70" s="797"/>
      <c r="AC70" s="774"/>
      <c r="AD70" s="774"/>
      <c r="AE70" s="774"/>
      <c r="AF70" s="774"/>
      <c r="AG70" s="774"/>
      <c r="AH70" s="774"/>
      <c r="AI70" s="774"/>
      <c r="AJ70" s="774"/>
      <c r="AK70" s="774"/>
      <c r="AL70" s="774"/>
      <c r="AM70" s="774"/>
      <c r="AN70" s="774"/>
      <c r="AO70" s="774"/>
      <c r="AP70" s="774"/>
      <c r="AQ70" s="774"/>
      <c r="AR70" s="797"/>
      <c r="AS70" s="774"/>
      <c r="AT70" s="774"/>
      <c r="AU70" s="774"/>
      <c r="AV70" s="774"/>
      <c r="AW70" s="774"/>
      <c r="AX70" s="774"/>
      <c r="AY70" s="774"/>
      <c r="AZ70" s="774"/>
      <c r="BA70" s="774"/>
      <c r="BB70" s="774"/>
      <c r="BC70" s="774"/>
      <c r="BD70" s="774"/>
      <c r="BE70" s="774"/>
      <c r="BF70" s="774"/>
      <c r="BG70" s="797"/>
      <c r="BH70" s="774"/>
      <c r="BI70" s="774"/>
      <c r="BJ70" s="774"/>
      <c r="BK70" s="774"/>
      <c r="BL70" s="794"/>
      <c r="BM70" s="794"/>
      <c r="BN70" s="794"/>
      <c r="BO70" s="774"/>
      <c r="BP70" s="774"/>
      <c r="BQ70" s="774"/>
      <c r="BR70" s="774"/>
      <c r="BS70" s="774"/>
      <c r="BT70" s="774"/>
      <c r="BU70" s="774"/>
      <c r="BV70" s="793"/>
      <c r="BW70" s="796"/>
      <c r="BX70" s="796"/>
      <c r="BY70" s="796"/>
      <c r="BZ70" s="796"/>
      <c r="CA70" s="784"/>
      <c r="CB70" s="784"/>
      <c r="CC70" s="784"/>
      <c r="CD70" s="774"/>
      <c r="CE70" s="774"/>
      <c r="CF70" s="774"/>
      <c r="CG70" s="774"/>
      <c r="CH70" s="774"/>
      <c r="CI70" s="774"/>
      <c r="CJ70" s="774"/>
      <c r="CK70" s="795"/>
      <c r="CL70" s="795"/>
      <c r="CM70" s="795"/>
      <c r="CN70" s="794"/>
      <c r="CO70" s="794"/>
      <c r="CP70" s="790"/>
      <c r="CQ70" s="790"/>
      <c r="CR70" s="790"/>
      <c r="CS70" s="774"/>
      <c r="CT70" s="774"/>
      <c r="CU70" s="774"/>
      <c r="CV70" s="774"/>
      <c r="CW70" s="781"/>
      <c r="CX70" s="781"/>
      <c r="CY70" s="781"/>
      <c r="CZ70" s="793"/>
      <c r="DA70" s="776"/>
      <c r="DB70" s="775"/>
      <c r="DC70" s="775"/>
      <c r="DD70" s="792"/>
      <c r="DE70" s="775"/>
      <c r="DF70" s="771"/>
      <c r="DG70" s="771"/>
      <c r="DH70" s="774"/>
      <c r="DI70" s="774"/>
      <c r="DJ70" s="774"/>
      <c r="DK70" s="774"/>
      <c r="DL70" s="781"/>
      <c r="DM70" s="781"/>
      <c r="DN70" s="781"/>
      <c r="DO70" s="791"/>
      <c r="DP70" s="791"/>
      <c r="DQ70" s="791"/>
      <c r="DR70" s="790"/>
      <c r="DS70" s="790"/>
      <c r="DT70" s="789"/>
      <c r="DU70" s="789"/>
      <c r="DV70" s="789"/>
      <c r="DW70" s="774"/>
      <c r="DX70" s="774"/>
      <c r="DY70" s="774"/>
      <c r="DZ70" s="774"/>
      <c r="EA70" s="774"/>
      <c r="EB70" s="774"/>
      <c r="EC70" s="813"/>
      <c r="ED70" s="789"/>
      <c r="EE70" s="789"/>
      <c r="EF70" s="789"/>
      <c r="EG70" s="789"/>
      <c r="EH70" s="789"/>
      <c r="EI70" s="776"/>
      <c r="EJ70" s="776"/>
      <c r="EK70" s="776"/>
      <c r="EL70" s="774"/>
      <c r="EM70" s="774"/>
      <c r="EN70" s="774"/>
      <c r="EO70" s="774"/>
      <c r="EP70" s="781"/>
      <c r="EQ70" s="780"/>
      <c r="ER70" s="780"/>
      <c r="ES70" s="776"/>
      <c r="ET70" s="776"/>
      <c r="EU70" s="776"/>
      <c r="EV70" s="776"/>
      <c r="EW70" s="788"/>
      <c r="EX70" s="787"/>
      <c r="EY70" s="787"/>
      <c r="EZ70" s="787"/>
      <c r="FA70" s="786"/>
      <c r="FB70" s="785"/>
      <c r="FC70" s="785"/>
      <c r="FD70" s="778"/>
      <c r="FE70" s="774"/>
      <c r="FF70" s="778"/>
      <c r="FG70" s="778"/>
      <c r="FH70" s="783"/>
      <c r="FI70" s="784"/>
      <c r="FJ70" s="784"/>
      <c r="FK70" s="784"/>
      <c r="FL70" s="784"/>
      <c r="FM70" s="784"/>
      <c r="FN70" s="784"/>
      <c r="FO70" s="784"/>
      <c r="FP70" s="774"/>
      <c r="FQ70" s="782"/>
      <c r="FR70" s="782"/>
      <c r="FS70" s="782"/>
      <c r="FT70" s="781"/>
      <c r="FU70" s="780"/>
      <c r="FV70" s="780"/>
      <c r="FW70" s="784"/>
      <c r="FX70" s="784"/>
      <c r="FY70" s="784"/>
      <c r="FZ70" s="784"/>
      <c r="GA70" s="784"/>
      <c r="GB70" s="784"/>
      <c r="GC70" s="784"/>
      <c r="GD70" s="784"/>
      <c r="GE70" s="774"/>
      <c r="GF70" s="782"/>
      <c r="GG70" s="782"/>
      <c r="GH70" s="782"/>
      <c r="GI70" s="781"/>
      <c r="GJ70" s="780"/>
      <c r="GK70" s="780"/>
      <c r="GL70" s="784"/>
      <c r="GM70" s="784"/>
      <c r="GN70" s="784"/>
      <c r="GO70" s="784"/>
      <c r="GP70" s="784"/>
      <c r="GQ70" s="783"/>
      <c r="GR70" s="783"/>
      <c r="GS70" s="783"/>
      <c r="GT70" s="774"/>
      <c r="GU70" s="782"/>
      <c r="GV70" s="782"/>
      <c r="GW70" s="782"/>
      <c r="GX70" s="781"/>
      <c r="GY70" s="780"/>
      <c r="GZ70" s="780"/>
      <c r="HA70" s="784"/>
      <c r="HB70" s="783"/>
      <c r="HC70" s="783"/>
      <c r="HD70" s="783"/>
      <c r="HE70" s="783"/>
      <c r="HF70" s="777"/>
      <c r="HG70" s="777"/>
      <c r="HH70" s="777"/>
      <c r="HI70" s="774"/>
      <c r="HJ70" s="782"/>
      <c r="HK70" s="782"/>
      <c r="HL70" s="782"/>
      <c r="HM70" s="781"/>
      <c r="HN70" s="780"/>
      <c r="HO70" s="780"/>
      <c r="HP70" s="777"/>
      <c r="HQ70" s="777"/>
      <c r="HR70" s="777"/>
      <c r="HS70" s="777"/>
      <c r="HT70" s="777"/>
      <c r="HU70" s="777"/>
      <c r="HV70" s="777"/>
      <c r="HW70" s="777"/>
      <c r="HX70" s="774"/>
      <c r="HY70" s="779"/>
      <c r="HZ70" s="779"/>
      <c r="IA70" s="779"/>
      <c r="IB70" s="774"/>
      <c r="IC70" s="778"/>
      <c r="ID70" s="778"/>
      <c r="IE70" s="777"/>
      <c r="IF70" s="777"/>
      <c r="IG70" s="777"/>
      <c r="IH70" s="777"/>
      <c r="II70" s="777"/>
      <c r="IJ70" s="777"/>
      <c r="IK70" s="777"/>
      <c r="IL70" s="777"/>
      <c r="IM70" s="774"/>
      <c r="IN70" s="778"/>
      <c r="IO70" s="778"/>
      <c r="IP70" s="778"/>
      <c r="IQ70" s="774"/>
      <c r="IR70" s="778"/>
      <c r="IS70" s="778"/>
      <c r="IT70" s="777"/>
      <c r="IU70" s="777"/>
      <c r="IV70" s="777"/>
      <c r="IW70" s="777"/>
      <c r="IX70" s="777"/>
      <c r="IY70" s="777"/>
      <c r="IZ70" s="777"/>
      <c r="JA70" s="777"/>
      <c r="JB70" s="774"/>
      <c r="JC70" s="778"/>
      <c r="JD70" s="778"/>
      <c r="JE70" s="778"/>
      <c r="JF70" s="774"/>
      <c r="JG70" s="778"/>
      <c r="JH70" s="778"/>
      <c r="JI70" s="777"/>
      <c r="JJ70" s="777"/>
      <c r="JK70" s="777"/>
      <c r="JL70" s="777"/>
      <c r="JM70" s="777"/>
      <c r="JN70" s="777"/>
      <c r="JO70" s="777"/>
      <c r="JP70" s="777"/>
      <c r="JQ70" s="774"/>
      <c r="JR70" s="778"/>
      <c r="JS70" s="778"/>
      <c r="JT70" s="778"/>
      <c r="JU70" s="774"/>
      <c r="JV70" s="778"/>
      <c r="JW70" s="778"/>
      <c r="JX70" s="777"/>
      <c r="JY70" s="777"/>
      <c r="JZ70" s="777"/>
      <c r="KA70" s="777"/>
      <c r="KB70" s="777"/>
      <c r="KC70" s="777"/>
      <c r="KD70" s="777"/>
      <c r="KE70" s="777"/>
      <c r="KF70" s="774"/>
      <c r="KG70" s="778"/>
      <c r="KH70" s="778"/>
      <c r="KI70" s="778"/>
      <c r="KJ70" s="774"/>
      <c r="KK70" s="778"/>
      <c r="KL70" s="778"/>
      <c r="KM70" s="777"/>
      <c r="KN70" s="777"/>
      <c r="KO70" s="777"/>
      <c r="KP70" s="777"/>
      <c r="KQ70" s="777"/>
      <c r="KR70" s="776"/>
      <c r="KS70" s="776"/>
      <c r="KT70" s="776"/>
      <c r="KU70" s="774"/>
      <c r="KV70" s="774"/>
      <c r="KW70" s="774"/>
      <c r="KX70" s="774"/>
      <c r="KY70" s="774"/>
      <c r="KZ70" s="774"/>
      <c r="LA70" s="774"/>
      <c r="LB70" s="774"/>
      <c r="LC70" s="776"/>
      <c r="LD70" s="776"/>
      <c r="LE70" s="776"/>
      <c r="LF70" s="776"/>
      <c r="LG70" s="776"/>
      <c r="LH70" s="776"/>
      <c r="LI70" s="776"/>
      <c r="LJ70" s="776"/>
      <c r="LK70" s="774"/>
      <c r="LL70" s="775"/>
      <c r="LM70" s="775"/>
      <c r="LN70" s="775"/>
      <c r="LO70" s="774"/>
      <c r="LR70" s="773"/>
      <c r="LS70" s="774"/>
      <c r="LT70" s="776"/>
      <c r="LU70" s="776"/>
      <c r="LV70" s="776"/>
      <c r="LW70" s="776"/>
      <c r="LX70" s="776"/>
      <c r="LY70" s="776"/>
      <c r="LZ70" s="776"/>
      <c r="MA70" s="776"/>
      <c r="MB70" s="774"/>
      <c r="MC70" s="775"/>
      <c r="MD70" s="775"/>
      <c r="ME70" s="775"/>
      <c r="MF70" s="774"/>
      <c r="MI70" s="773"/>
    </row>
    <row r="71" spans="1:363" s="772" customFormat="1" x14ac:dyDescent="0.2">
      <c r="A71" s="809"/>
      <c r="B71" s="808"/>
      <c r="C71" s="807"/>
      <c r="D71" s="807"/>
      <c r="E71" s="807"/>
      <c r="F71" s="806"/>
      <c r="G71" s="805"/>
      <c r="H71" s="805"/>
      <c r="I71" s="805"/>
      <c r="J71" s="805"/>
      <c r="K71" s="805"/>
      <c r="L71" s="804"/>
      <c r="M71" s="804"/>
      <c r="N71" s="803"/>
      <c r="O71" s="802"/>
      <c r="P71" s="801"/>
      <c r="Q71" s="774"/>
      <c r="R71" s="800"/>
      <c r="S71" s="800"/>
      <c r="T71" s="800"/>
      <c r="U71" s="800"/>
      <c r="V71" s="800"/>
      <c r="W71" s="800"/>
      <c r="X71" s="800"/>
      <c r="Y71" s="799"/>
      <c r="Z71" s="799"/>
      <c r="AA71" s="798"/>
      <c r="AB71" s="797"/>
      <c r="AC71" s="774"/>
      <c r="AD71" s="774"/>
      <c r="AE71" s="774"/>
      <c r="AF71" s="774"/>
      <c r="AG71" s="774"/>
      <c r="AH71" s="774"/>
      <c r="AI71" s="774"/>
      <c r="AJ71" s="774"/>
      <c r="AK71" s="774"/>
      <c r="AL71" s="774"/>
      <c r="AM71" s="774"/>
      <c r="AN71" s="774"/>
      <c r="AO71" s="774"/>
      <c r="AP71" s="774"/>
      <c r="AQ71" s="774"/>
      <c r="AR71" s="797"/>
      <c r="AS71" s="774"/>
      <c r="AT71" s="774"/>
      <c r="AU71" s="774"/>
      <c r="AV71" s="774"/>
      <c r="AW71" s="774"/>
      <c r="AX71" s="774"/>
      <c r="AY71" s="774"/>
      <c r="AZ71" s="774"/>
      <c r="BA71" s="774"/>
      <c r="BB71" s="774"/>
      <c r="BC71" s="774"/>
      <c r="BD71" s="774"/>
      <c r="BE71" s="774"/>
      <c r="BF71" s="774"/>
      <c r="BG71" s="797"/>
      <c r="BH71" s="774"/>
      <c r="BI71" s="774"/>
      <c r="BJ71" s="774"/>
      <c r="BK71" s="774"/>
      <c r="BL71" s="794"/>
      <c r="BM71" s="794"/>
      <c r="BN71" s="794"/>
      <c r="BO71" s="774"/>
      <c r="BP71" s="774"/>
      <c r="BQ71" s="774"/>
      <c r="BR71" s="774"/>
      <c r="BS71" s="774"/>
      <c r="BT71" s="774"/>
      <c r="BU71" s="774"/>
      <c r="BV71" s="793"/>
      <c r="BW71" s="796"/>
      <c r="BX71" s="796"/>
      <c r="BY71" s="796"/>
      <c r="BZ71" s="796"/>
      <c r="CA71" s="784"/>
      <c r="CB71" s="784"/>
      <c r="CC71" s="784"/>
      <c r="CD71" s="774"/>
      <c r="CE71" s="774"/>
      <c r="CF71" s="774"/>
      <c r="CG71" s="774"/>
      <c r="CH71" s="774"/>
      <c r="CI71" s="774"/>
      <c r="CJ71" s="774"/>
      <c r="CK71" s="795"/>
      <c r="CL71" s="795"/>
      <c r="CM71" s="795"/>
      <c r="CN71" s="794"/>
      <c r="CO71" s="794"/>
      <c r="CP71" s="790"/>
      <c r="CQ71" s="790"/>
      <c r="CR71" s="790"/>
      <c r="CS71" s="774"/>
      <c r="CT71" s="774"/>
      <c r="CU71" s="774"/>
      <c r="CV71" s="774"/>
      <c r="CW71" s="781"/>
      <c r="CX71" s="781"/>
      <c r="CY71" s="781"/>
      <c r="CZ71" s="793"/>
      <c r="DA71" s="776"/>
      <c r="DB71" s="775"/>
      <c r="DC71" s="775"/>
      <c r="DD71" s="792"/>
      <c r="DE71" s="775"/>
      <c r="DF71" s="771"/>
      <c r="DG71" s="771"/>
      <c r="DH71" s="774"/>
      <c r="DI71" s="774"/>
      <c r="DJ71" s="774"/>
      <c r="DK71" s="774"/>
      <c r="DL71" s="781"/>
      <c r="DM71" s="781"/>
      <c r="DN71" s="781"/>
      <c r="DO71" s="791"/>
      <c r="DP71" s="791"/>
      <c r="DQ71" s="791"/>
      <c r="DR71" s="790"/>
      <c r="DS71" s="790"/>
      <c r="DT71" s="789"/>
      <c r="DU71" s="789"/>
      <c r="DV71" s="789"/>
      <c r="DW71" s="774"/>
      <c r="DX71" s="774"/>
      <c r="DY71" s="774"/>
      <c r="DZ71" s="774"/>
      <c r="EA71" s="774"/>
      <c r="EB71" s="774"/>
      <c r="EC71" s="812"/>
      <c r="ED71" s="789"/>
      <c r="EE71" s="789"/>
      <c r="EF71" s="789"/>
      <c r="EG71" s="789"/>
      <c r="EH71" s="789"/>
      <c r="EI71" s="776"/>
      <c r="EJ71" s="776"/>
      <c r="EK71" s="776"/>
      <c r="EL71" s="774"/>
      <c r="EM71" s="774"/>
      <c r="EN71" s="774"/>
      <c r="EO71" s="774"/>
      <c r="EP71" s="781"/>
      <c r="EQ71" s="780"/>
      <c r="ER71" s="780"/>
      <c r="ES71" s="776"/>
      <c r="ET71" s="776"/>
      <c r="EU71" s="776"/>
      <c r="EV71" s="776"/>
      <c r="EW71" s="788"/>
      <c r="EX71" s="787"/>
      <c r="EY71" s="787"/>
      <c r="EZ71" s="787"/>
      <c r="FA71" s="786"/>
      <c r="FB71" s="785"/>
      <c r="FC71" s="785"/>
      <c r="FD71" s="778"/>
      <c r="FE71" s="774"/>
      <c r="FF71" s="778"/>
      <c r="FG71" s="778"/>
      <c r="FH71" s="783"/>
      <c r="FI71" s="784"/>
      <c r="FJ71" s="784"/>
      <c r="FK71" s="784"/>
      <c r="FL71" s="784"/>
      <c r="FM71" s="784"/>
      <c r="FN71" s="784"/>
      <c r="FO71" s="784"/>
      <c r="FP71" s="774"/>
      <c r="FQ71" s="782"/>
      <c r="FR71" s="782"/>
      <c r="FS71" s="782"/>
      <c r="FT71" s="781"/>
      <c r="FU71" s="780"/>
      <c r="FV71" s="780"/>
      <c r="FW71" s="784"/>
      <c r="FX71" s="784"/>
      <c r="FY71" s="784"/>
      <c r="FZ71" s="784"/>
      <c r="GA71" s="784"/>
      <c r="GB71" s="784"/>
      <c r="GC71" s="784"/>
      <c r="GD71" s="784"/>
      <c r="GE71" s="774"/>
      <c r="GF71" s="782"/>
      <c r="GG71" s="782"/>
      <c r="GH71" s="782"/>
      <c r="GI71" s="781"/>
      <c r="GJ71" s="780"/>
      <c r="GK71" s="780"/>
      <c r="GL71" s="784"/>
      <c r="GM71" s="784"/>
      <c r="GN71" s="784"/>
      <c r="GO71" s="784"/>
      <c r="GP71" s="784"/>
      <c r="GQ71" s="783"/>
      <c r="GR71" s="783"/>
      <c r="GS71" s="783"/>
      <c r="GT71" s="774"/>
      <c r="GU71" s="782"/>
      <c r="GV71" s="782"/>
      <c r="GW71" s="782"/>
      <c r="GX71" s="781"/>
      <c r="GY71" s="780"/>
      <c r="GZ71" s="780"/>
      <c r="HA71" s="784"/>
      <c r="HB71" s="783"/>
      <c r="HC71" s="783"/>
      <c r="HD71" s="783"/>
      <c r="HE71" s="783"/>
      <c r="HF71" s="777"/>
      <c r="HG71" s="777"/>
      <c r="HH71" s="777"/>
      <c r="HI71" s="774"/>
      <c r="HJ71" s="782"/>
      <c r="HK71" s="782"/>
      <c r="HL71" s="782"/>
      <c r="HM71" s="781"/>
      <c r="HN71" s="780"/>
      <c r="HO71" s="780"/>
      <c r="HP71" s="777"/>
      <c r="HQ71" s="777"/>
      <c r="HR71" s="777"/>
      <c r="HS71" s="777"/>
      <c r="HT71" s="777"/>
      <c r="HU71" s="777"/>
      <c r="HV71" s="777"/>
      <c r="HW71" s="777"/>
      <c r="HX71" s="774"/>
      <c r="HY71" s="779"/>
      <c r="HZ71" s="779"/>
      <c r="IA71" s="779"/>
      <c r="IB71" s="774"/>
      <c r="IC71" s="778"/>
      <c r="ID71" s="778"/>
      <c r="IE71" s="777"/>
      <c r="IF71" s="777"/>
      <c r="IG71" s="777"/>
      <c r="IH71" s="777"/>
      <c r="II71" s="777"/>
      <c r="IJ71" s="777"/>
      <c r="IK71" s="777"/>
      <c r="IL71" s="777"/>
      <c r="IM71" s="774"/>
      <c r="IN71" s="778"/>
      <c r="IO71" s="778"/>
      <c r="IP71" s="778"/>
      <c r="IQ71" s="774"/>
      <c r="IR71" s="778"/>
      <c r="IS71" s="778"/>
      <c r="IT71" s="777"/>
      <c r="IU71" s="777"/>
      <c r="IV71" s="777"/>
      <c r="IW71" s="777"/>
      <c r="IX71" s="777"/>
      <c r="IY71" s="777"/>
      <c r="IZ71" s="777"/>
      <c r="JA71" s="777"/>
      <c r="JB71" s="774"/>
      <c r="JC71" s="778"/>
      <c r="JD71" s="778"/>
      <c r="JE71" s="778"/>
      <c r="JF71" s="774"/>
      <c r="JG71" s="778"/>
      <c r="JH71" s="778"/>
      <c r="JI71" s="777"/>
      <c r="JJ71" s="777"/>
      <c r="JK71" s="777"/>
      <c r="JL71" s="777"/>
      <c r="JM71" s="777"/>
      <c r="JN71" s="777"/>
      <c r="JO71" s="777"/>
      <c r="JP71" s="777"/>
      <c r="JQ71" s="774"/>
      <c r="JR71" s="778"/>
      <c r="JS71" s="778"/>
      <c r="JT71" s="778"/>
      <c r="JU71" s="774"/>
      <c r="JV71" s="778"/>
      <c r="JW71" s="778"/>
      <c r="JX71" s="777"/>
      <c r="JY71" s="777"/>
      <c r="JZ71" s="777"/>
      <c r="KA71" s="777"/>
      <c r="KB71" s="777"/>
      <c r="KC71" s="777"/>
      <c r="KD71" s="777"/>
      <c r="KE71" s="777"/>
      <c r="KF71" s="774"/>
      <c r="KG71" s="778"/>
      <c r="KH71" s="778"/>
      <c r="KI71" s="778"/>
      <c r="KJ71" s="774"/>
      <c r="KK71" s="778"/>
      <c r="KL71" s="778"/>
      <c r="KM71" s="777"/>
      <c r="KN71" s="777"/>
      <c r="KO71" s="777"/>
      <c r="KP71" s="777"/>
      <c r="KQ71" s="777"/>
      <c r="KR71" s="776"/>
      <c r="KS71" s="776"/>
      <c r="KT71" s="776"/>
      <c r="KU71" s="774"/>
      <c r="KV71" s="774"/>
      <c r="KW71" s="774"/>
      <c r="KX71" s="774"/>
      <c r="KY71" s="774"/>
      <c r="KZ71" s="774"/>
      <c r="LA71" s="774"/>
      <c r="LB71" s="774"/>
      <c r="LC71" s="776"/>
      <c r="LD71" s="776"/>
      <c r="LE71" s="776"/>
      <c r="LF71" s="776"/>
      <c r="LG71" s="776"/>
      <c r="LH71" s="776"/>
      <c r="LI71" s="776"/>
      <c r="LJ71" s="776"/>
      <c r="LK71" s="774"/>
      <c r="LL71" s="775"/>
      <c r="LM71" s="775"/>
      <c r="LN71" s="775"/>
      <c r="LO71" s="774"/>
      <c r="LR71" s="773"/>
      <c r="LS71" s="774"/>
      <c r="LT71" s="776"/>
      <c r="LU71" s="776"/>
      <c r="LV71" s="776"/>
      <c r="LW71" s="776"/>
      <c r="LX71" s="776"/>
      <c r="LY71" s="776"/>
      <c r="LZ71" s="776"/>
      <c r="MA71" s="776"/>
      <c r="MB71" s="774"/>
      <c r="MC71" s="775"/>
      <c r="MD71" s="775"/>
      <c r="ME71" s="775"/>
      <c r="MF71" s="774"/>
      <c r="MI71" s="773"/>
    </row>
    <row r="72" spans="1:363" s="772" customFormat="1" x14ac:dyDescent="0.2">
      <c r="A72" s="809"/>
      <c r="B72" s="808"/>
      <c r="C72" s="807"/>
      <c r="D72" s="807"/>
      <c r="E72" s="807"/>
      <c r="F72" s="806"/>
      <c r="G72" s="805"/>
      <c r="H72" s="805"/>
      <c r="I72" s="805"/>
      <c r="J72" s="805"/>
      <c r="K72" s="805"/>
      <c r="L72" s="804"/>
      <c r="M72" s="804"/>
      <c r="N72" s="803"/>
      <c r="O72" s="802"/>
      <c r="P72" s="801"/>
      <c r="Q72" s="774"/>
      <c r="R72" s="800"/>
      <c r="S72" s="800"/>
      <c r="T72" s="800"/>
      <c r="U72" s="800"/>
      <c r="V72" s="800"/>
      <c r="W72" s="800"/>
      <c r="X72" s="800"/>
      <c r="Y72" s="799"/>
      <c r="Z72" s="799"/>
      <c r="AA72" s="798"/>
      <c r="AB72" s="797"/>
      <c r="AC72" s="774"/>
      <c r="AD72" s="774"/>
      <c r="AE72" s="774"/>
      <c r="AF72" s="774"/>
      <c r="AG72" s="774"/>
      <c r="AH72" s="774"/>
      <c r="AI72" s="774"/>
      <c r="AJ72" s="774"/>
      <c r="AK72" s="774"/>
      <c r="AL72" s="774"/>
      <c r="AM72" s="774"/>
      <c r="AN72" s="774"/>
      <c r="AO72" s="774"/>
      <c r="AP72" s="774"/>
      <c r="AQ72" s="774"/>
      <c r="AR72" s="797"/>
      <c r="AS72" s="774"/>
      <c r="AT72" s="774"/>
      <c r="AU72" s="774"/>
      <c r="AV72" s="774"/>
      <c r="AW72" s="774"/>
      <c r="AX72" s="774"/>
      <c r="AY72" s="774"/>
      <c r="AZ72" s="774"/>
      <c r="BA72" s="774"/>
      <c r="BB72" s="774"/>
      <c r="BC72" s="774"/>
      <c r="BD72" s="774"/>
      <c r="BE72" s="774"/>
      <c r="BF72" s="774"/>
      <c r="BG72" s="797"/>
      <c r="BH72" s="774"/>
      <c r="BI72" s="774"/>
      <c r="BJ72" s="774"/>
      <c r="BK72" s="774"/>
      <c r="BL72" s="794"/>
      <c r="BM72" s="794"/>
      <c r="BN72" s="794"/>
      <c r="BO72" s="774"/>
      <c r="BP72" s="774"/>
      <c r="BQ72" s="774"/>
      <c r="BR72" s="774"/>
      <c r="BS72" s="774"/>
      <c r="BT72" s="774"/>
      <c r="BU72" s="774"/>
      <c r="BV72" s="793"/>
      <c r="BW72" s="796"/>
      <c r="BX72" s="796"/>
      <c r="BY72" s="796"/>
      <c r="BZ72" s="796"/>
      <c r="CA72" s="784"/>
      <c r="CB72" s="784"/>
      <c r="CC72" s="784"/>
      <c r="CD72" s="774"/>
      <c r="CE72" s="774"/>
      <c r="CF72" s="774"/>
      <c r="CG72" s="774"/>
      <c r="CH72" s="774"/>
      <c r="CI72" s="774"/>
      <c r="CJ72" s="774"/>
      <c r="CK72" s="795"/>
      <c r="CL72" s="795"/>
      <c r="CM72" s="795"/>
      <c r="CN72" s="794"/>
      <c r="CO72" s="794"/>
      <c r="CP72" s="790"/>
      <c r="CQ72" s="790"/>
      <c r="CR72" s="790"/>
      <c r="CS72" s="774"/>
      <c r="CT72" s="774"/>
      <c r="CU72" s="774"/>
      <c r="CV72" s="774"/>
      <c r="CW72" s="781"/>
      <c r="CX72" s="781"/>
      <c r="CY72" s="781"/>
      <c r="CZ72" s="793"/>
      <c r="DA72" s="776"/>
      <c r="DB72" s="775"/>
      <c r="DC72" s="775"/>
      <c r="DD72" s="792"/>
      <c r="DE72" s="775"/>
      <c r="DF72" s="771"/>
      <c r="DG72" s="771"/>
      <c r="DH72" s="774"/>
      <c r="DI72" s="774"/>
      <c r="DJ72" s="774"/>
      <c r="DK72" s="774"/>
      <c r="DL72" s="781"/>
      <c r="DM72" s="781"/>
      <c r="DN72" s="781"/>
      <c r="DO72" s="791"/>
      <c r="DP72" s="791"/>
      <c r="DQ72" s="791"/>
      <c r="DR72" s="790"/>
      <c r="DS72" s="790"/>
      <c r="DT72" s="789"/>
      <c r="DU72" s="789"/>
      <c r="DV72" s="789"/>
      <c r="DW72" s="774"/>
      <c r="DX72" s="774"/>
      <c r="DY72" s="774"/>
      <c r="DZ72" s="774"/>
      <c r="EA72" s="774"/>
      <c r="EB72" s="774"/>
      <c r="EC72" s="812"/>
      <c r="ED72" s="789"/>
      <c r="EE72" s="789"/>
      <c r="EF72" s="789"/>
      <c r="EG72" s="789"/>
      <c r="EH72" s="789"/>
      <c r="EI72" s="776"/>
      <c r="EJ72" s="776"/>
      <c r="EK72" s="776"/>
      <c r="EL72" s="774"/>
      <c r="EM72" s="774"/>
      <c r="EN72" s="774"/>
      <c r="EO72" s="774"/>
      <c r="EP72" s="781"/>
      <c r="EQ72" s="780"/>
      <c r="ER72" s="780"/>
      <c r="ES72" s="776"/>
      <c r="ET72" s="776"/>
      <c r="EU72" s="776"/>
      <c r="EV72" s="776"/>
      <c r="EW72" s="788"/>
      <c r="EX72" s="787"/>
      <c r="EY72" s="787"/>
      <c r="EZ72" s="787"/>
      <c r="FA72" s="786"/>
      <c r="FB72" s="785"/>
      <c r="FC72" s="785"/>
      <c r="FD72" s="778"/>
      <c r="FE72" s="774"/>
      <c r="FF72" s="778"/>
      <c r="FG72" s="778"/>
      <c r="FH72" s="783"/>
      <c r="FI72" s="784"/>
      <c r="FJ72" s="784"/>
      <c r="FK72" s="784"/>
      <c r="FL72" s="784"/>
      <c r="FM72" s="784"/>
      <c r="FN72" s="784"/>
      <c r="FO72" s="784"/>
      <c r="FP72" s="774"/>
      <c r="FQ72" s="782"/>
      <c r="FR72" s="782"/>
      <c r="FS72" s="782"/>
      <c r="FT72" s="781"/>
      <c r="FU72" s="780"/>
      <c r="FV72" s="780"/>
      <c r="FW72" s="784"/>
      <c r="FX72" s="784"/>
      <c r="FY72" s="784"/>
      <c r="FZ72" s="784"/>
      <c r="GA72" s="784"/>
      <c r="GB72" s="784"/>
      <c r="GC72" s="784"/>
      <c r="GD72" s="784"/>
      <c r="GE72" s="774"/>
      <c r="GF72" s="782"/>
      <c r="GG72" s="782"/>
      <c r="GH72" s="782"/>
      <c r="GI72" s="781"/>
      <c r="GJ72" s="780"/>
      <c r="GK72" s="780"/>
      <c r="GL72" s="784"/>
      <c r="GM72" s="784"/>
      <c r="GN72" s="784"/>
      <c r="GO72" s="784"/>
      <c r="GP72" s="784"/>
      <c r="GQ72" s="783"/>
      <c r="GR72" s="783"/>
      <c r="GS72" s="783"/>
      <c r="GT72" s="774"/>
      <c r="GU72" s="782"/>
      <c r="GV72" s="782"/>
      <c r="GW72" s="782"/>
      <c r="GX72" s="781"/>
      <c r="GY72" s="780"/>
      <c r="GZ72" s="780"/>
      <c r="HA72" s="784"/>
      <c r="HB72" s="783"/>
      <c r="HC72" s="783"/>
      <c r="HD72" s="783"/>
      <c r="HE72" s="783"/>
      <c r="HF72" s="777"/>
      <c r="HG72" s="777"/>
      <c r="HH72" s="777"/>
      <c r="HI72" s="774"/>
      <c r="HJ72" s="782"/>
      <c r="HK72" s="782"/>
      <c r="HL72" s="782"/>
      <c r="HM72" s="781"/>
      <c r="HN72" s="780"/>
      <c r="HO72" s="780"/>
      <c r="HP72" s="777"/>
      <c r="HQ72" s="777"/>
      <c r="HR72" s="777"/>
      <c r="HS72" s="777"/>
      <c r="HT72" s="777"/>
      <c r="HU72" s="777"/>
      <c r="HV72" s="777"/>
      <c r="HW72" s="777"/>
      <c r="HX72" s="774"/>
      <c r="HY72" s="779"/>
      <c r="HZ72" s="779"/>
      <c r="IA72" s="779"/>
      <c r="IB72" s="774"/>
      <c r="IC72" s="778"/>
      <c r="ID72" s="778"/>
      <c r="IE72" s="777"/>
      <c r="IF72" s="777"/>
      <c r="IG72" s="777"/>
      <c r="IH72" s="777"/>
      <c r="II72" s="777"/>
      <c r="IJ72" s="777"/>
      <c r="IK72" s="777"/>
      <c r="IL72" s="777"/>
      <c r="IM72" s="774"/>
      <c r="IN72" s="778"/>
      <c r="IO72" s="778"/>
      <c r="IP72" s="778"/>
      <c r="IQ72" s="774"/>
      <c r="IR72" s="778"/>
      <c r="IS72" s="778"/>
      <c r="IT72" s="777"/>
      <c r="IU72" s="777"/>
      <c r="IV72" s="777"/>
      <c r="IW72" s="777"/>
      <c r="IX72" s="777"/>
      <c r="IY72" s="777"/>
      <c r="IZ72" s="777"/>
      <c r="JA72" s="777"/>
      <c r="JB72" s="774"/>
      <c r="JC72" s="778"/>
      <c r="JD72" s="778"/>
      <c r="JE72" s="778"/>
      <c r="JF72" s="774"/>
      <c r="JG72" s="778"/>
      <c r="JH72" s="778"/>
      <c r="JI72" s="777"/>
      <c r="JJ72" s="777"/>
      <c r="JK72" s="777"/>
      <c r="JL72" s="777"/>
      <c r="JM72" s="777"/>
      <c r="JN72" s="777"/>
      <c r="JO72" s="777"/>
      <c r="JP72" s="777"/>
      <c r="JQ72" s="774"/>
      <c r="JR72" s="778"/>
      <c r="JS72" s="778"/>
      <c r="JT72" s="778"/>
      <c r="JU72" s="774"/>
      <c r="JV72" s="778"/>
      <c r="JW72" s="778"/>
      <c r="JX72" s="777"/>
      <c r="JY72" s="777"/>
      <c r="JZ72" s="777"/>
      <c r="KA72" s="777"/>
      <c r="KB72" s="777"/>
      <c r="KC72" s="777"/>
      <c r="KD72" s="777"/>
      <c r="KE72" s="777"/>
      <c r="KF72" s="774"/>
      <c r="KG72" s="778"/>
      <c r="KH72" s="778"/>
      <c r="KI72" s="778"/>
      <c r="KJ72" s="774"/>
      <c r="KK72" s="778"/>
      <c r="KL72" s="778"/>
      <c r="KM72" s="777"/>
      <c r="KN72" s="777"/>
      <c r="KO72" s="777"/>
      <c r="KP72" s="777"/>
      <c r="KQ72" s="777"/>
      <c r="KR72" s="776"/>
      <c r="KS72" s="776"/>
      <c r="KT72" s="776"/>
      <c r="KU72" s="774"/>
      <c r="KV72" s="774"/>
      <c r="KW72" s="774"/>
      <c r="KX72" s="774"/>
      <c r="KY72" s="774"/>
      <c r="KZ72" s="774"/>
      <c r="LA72" s="774"/>
      <c r="LB72" s="774"/>
      <c r="LC72" s="776"/>
      <c r="LD72" s="776"/>
      <c r="LE72" s="776"/>
      <c r="LF72" s="776"/>
      <c r="LG72" s="776"/>
      <c r="LH72" s="776"/>
      <c r="LI72" s="776"/>
      <c r="LJ72" s="776"/>
      <c r="LK72" s="774"/>
      <c r="LL72" s="775"/>
      <c r="LM72" s="775"/>
      <c r="LN72" s="775"/>
      <c r="LO72" s="774"/>
      <c r="LR72" s="773"/>
      <c r="LS72" s="774"/>
      <c r="LT72" s="776"/>
      <c r="LU72" s="776"/>
      <c r="LV72" s="776"/>
      <c r="LW72" s="776"/>
      <c r="LX72" s="776"/>
      <c r="LY72" s="776"/>
      <c r="LZ72" s="776"/>
      <c r="MA72" s="776"/>
      <c r="MB72" s="774"/>
      <c r="MC72" s="775"/>
      <c r="MD72" s="775"/>
      <c r="ME72" s="775"/>
      <c r="MF72" s="774"/>
      <c r="MI72" s="773"/>
    </row>
    <row r="73" spans="1:363" s="772" customFormat="1" x14ac:dyDescent="0.2">
      <c r="A73" s="809"/>
      <c r="B73" s="808"/>
      <c r="C73" s="807"/>
      <c r="D73" s="807"/>
      <c r="E73" s="807"/>
      <c r="F73" s="806"/>
      <c r="G73" s="805"/>
      <c r="H73" s="805"/>
      <c r="I73" s="805"/>
      <c r="J73" s="805"/>
      <c r="K73" s="805"/>
      <c r="L73" s="804"/>
      <c r="M73" s="804"/>
      <c r="N73" s="803"/>
      <c r="O73" s="802"/>
      <c r="P73" s="801"/>
      <c r="Q73" s="774"/>
      <c r="R73" s="800"/>
      <c r="S73" s="800"/>
      <c r="T73" s="800"/>
      <c r="U73" s="800"/>
      <c r="V73" s="800"/>
      <c r="W73" s="800"/>
      <c r="X73" s="800"/>
      <c r="Y73" s="799"/>
      <c r="Z73" s="799"/>
      <c r="AA73" s="798"/>
      <c r="AB73" s="797"/>
      <c r="AC73" s="774"/>
      <c r="AD73" s="774"/>
      <c r="AE73" s="774"/>
      <c r="AF73" s="774"/>
      <c r="AG73" s="774"/>
      <c r="AH73" s="774"/>
      <c r="AI73" s="774"/>
      <c r="AJ73" s="774"/>
      <c r="AK73" s="774"/>
      <c r="AL73" s="774"/>
      <c r="AM73" s="774"/>
      <c r="AN73" s="774"/>
      <c r="AO73" s="774"/>
      <c r="AP73" s="774"/>
      <c r="AQ73" s="774"/>
      <c r="AR73" s="797"/>
      <c r="AS73" s="774"/>
      <c r="AT73" s="774"/>
      <c r="AU73" s="774"/>
      <c r="AV73" s="774"/>
      <c r="AW73" s="774"/>
      <c r="AX73" s="774"/>
      <c r="AY73" s="774"/>
      <c r="AZ73" s="774"/>
      <c r="BA73" s="774"/>
      <c r="BB73" s="774"/>
      <c r="BC73" s="774"/>
      <c r="BD73" s="774"/>
      <c r="BE73" s="774"/>
      <c r="BF73" s="774"/>
      <c r="BG73" s="797"/>
      <c r="BH73" s="774"/>
      <c r="BI73" s="774"/>
      <c r="BJ73" s="774"/>
      <c r="BK73" s="774"/>
      <c r="BL73" s="794"/>
      <c r="BM73" s="794"/>
      <c r="BN73" s="794"/>
      <c r="BO73" s="774"/>
      <c r="BP73" s="774"/>
      <c r="BQ73" s="774"/>
      <c r="BR73" s="774"/>
      <c r="BS73" s="774"/>
      <c r="BT73" s="774"/>
      <c r="BU73" s="774"/>
      <c r="BV73" s="793"/>
      <c r="BW73" s="796"/>
      <c r="BX73" s="796"/>
      <c r="BY73" s="796"/>
      <c r="BZ73" s="796"/>
      <c r="CA73" s="784"/>
      <c r="CB73" s="784"/>
      <c r="CC73" s="784"/>
      <c r="CD73" s="774"/>
      <c r="CE73" s="774"/>
      <c r="CF73" s="774"/>
      <c r="CG73" s="774"/>
      <c r="CH73" s="774"/>
      <c r="CI73" s="774"/>
      <c r="CJ73" s="774"/>
      <c r="CK73" s="795"/>
      <c r="CL73" s="795"/>
      <c r="CM73" s="795"/>
      <c r="CN73" s="794"/>
      <c r="CO73" s="794"/>
      <c r="CP73" s="790"/>
      <c r="CQ73" s="790"/>
      <c r="CR73" s="790"/>
      <c r="CS73" s="774"/>
      <c r="CT73" s="774"/>
      <c r="CU73" s="774"/>
      <c r="CV73" s="774"/>
      <c r="CW73" s="781"/>
      <c r="CX73" s="781"/>
      <c r="CY73" s="781"/>
      <c r="CZ73" s="793"/>
      <c r="DA73" s="776"/>
      <c r="DB73" s="775"/>
      <c r="DC73" s="775"/>
      <c r="DD73" s="792"/>
      <c r="DE73" s="775"/>
      <c r="DF73" s="771"/>
      <c r="DG73" s="771"/>
      <c r="DH73" s="774"/>
      <c r="DI73" s="774"/>
      <c r="DJ73" s="774"/>
      <c r="DK73" s="774"/>
      <c r="DL73" s="781"/>
      <c r="DM73" s="781"/>
      <c r="DN73" s="781"/>
      <c r="DO73" s="791"/>
      <c r="DP73" s="791"/>
      <c r="DQ73" s="791"/>
      <c r="DR73" s="790"/>
      <c r="DS73" s="790"/>
      <c r="DT73" s="789"/>
      <c r="DU73" s="789"/>
      <c r="DV73" s="789"/>
      <c r="DW73" s="774"/>
      <c r="DX73" s="774"/>
      <c r="DY73" s="774"/>
      <c r="DZ73" s="774"/>
      <c r="EA73" s="774"/>
      <c r="EB73" s="774"/>
      <c r="EC73" s="812"/>
      <c r="ED73" s="789"/>
      <c r="EE73" s="789"/>
      <c r="EF73" s="789"/>
      <c r="EG73" s="789"/>
      <c r="EH73" s="789"/>
      <c r="EI73" s="776"/>
      <c r="EJ73" s="776"/>
      <c r="EK73" s="776"/>
      <c r="EL73" s="774"/>
      <c r="EM73" s="774"/>
      <c r="EN73" s="774"/>
      <c r="EO73" s="774"/>
      <c r="EP73" s="781"/>
      <c r="EQ73" s="780"/>
      <c r="ER73" s="780"/>
      <c r="ES73" s="776"/>
      <c r="ET73" s="776"/>
      <c r="EU73" s="776"/>
      <c r="EV73" s="776"/>
      <c r="EW73" s="788"/>
      <c r="EX73" s="787"/>
      <c r="EY73" s="787"/>
      <c r="EZ73" s="787"/>
      <c r="FA73" s="786"/>
      <c r="FB73" s="785"/>
      <c r="FC73" s="785"/>
      <c r="FD73" s="778"/>
      <c r="FE73" s="774"/>
      <c r="FF73" s="778"/>
      <c r="FG73" s="778"/>
      <c r="FH73" s="783"/>
      <c r="FI73" s="784"/>
      <c r="FJ73" s="784"/>
      <c r="FK73" s="784"/>
      <c r="FL73" s="784"/>
      <c r="FM73" s="784"/>
      <c r="FN73" s="784"/>
      <c r="FO73" s="784"/>
      <c r="FP73" s="774"/>
      <c r="FQ73" s="782"/>
      <c r="FR73" s="782"/>
      <c r="FS73" s="782"/>
      <c r="FT73" s="781"/>
      <c r="FU73" s="780"/>
      <c r="FV73" s="780"/>
      <c r="FW73" s="784"/>
      <c r="FX73" s="784"/>
      <c r="FY73" s="784"/>
      <c r="FZ73" s="784"/>
      <c r="GA73" s="784"/>
      <c r="GB73" s="784"/>
      <c r="GC73" s="784"/>
      <c r="GD73" s="784"/>
      <c r="GE73" s="774"/>
      <c r="GF73" s="782"/>
      <c r="GG73" s="782"/>
      <c r="GH73" s="782"/>
      <c r="GI73" s="781"/>
      <c r="GJ73" s="780"/>
      <c r="GK73" s="780"/>
      <c r="GL73" s="784"/>
      <c r="GM73" s="784"/>
      <c r="GN73" s="784"/>
      <c r="GO73" s="784"/>
      <c r="GP73" s="784"/>
      <c r="GQ73" s="783"/>
      <c r="GR73" s="783"/>
      <c r="GS73" s="783"/>
      <c r="GT73" s="774"/>
      <c r="GU73" s="782"/>
      <c r="GV73" s="782"/>
      <c r="GW73" s="782"/>
      <c r="GX73" s="781"/>
      <c r="GY73" s="780"/>
      <c r="GZ73" s="780"/>
      <c r="HA73" s="784"/>
      <c r="HB73" s="783"/>
      <c r="HC73" s="783"/>
      <c r="HD73" s="783"/>
      <c r="HE73" s="783"/>
      <c r="HF73" s="777"/>
      <c r="HG73" s="777"/>
      <c r="HH73" s="777"/>
      <c r="HI73" s="774"/>
      <c r="HJ73" s="782"/>
      <c r="HK73" s="782"/>
      <c r="HL73" s="782"/>
      <c r="HM73" s="781"/>
      <c r="HN73" s="780"/>
      <c r="HO73" s="780"/>
      <c r="HP73" s="777"/>
      <c r="HQ73" s="777"/>
      <c r="HR73" s="777"/>
      <c r="HS73" s="777"/>
      <c r="HT73" s="777"/>
      <c r="HU73" s="777"/>
      <c r="HV73" s="777"/>
      <c r="HW73" s="777"/>
      <c r="HX73" s="774"/>
      <c r="HY73" s="779"/>
      <c r="HZ73" s="779"/>
      <c r="IA73" s="779"/>
      <c r="IB73" s="774"/>
      <c r="IC73" s="778"/>
      <c r="ID73" s="778"/>
      <c r="IE73" s="777"/>
      <c r="IF73" s="777"/>
      <c r="IG73" s="777"/>
      <c r="IH73" s="777"/>
      <c r="II73" s="777"/>
      <c r="IJ73" s="777"/>
      <c r="IK73" s="777"/>
      <c r="IL73" s="777"/>
      <c r="IM73" s="774"/>
      <c r="IN73" s="778"/>
      <c r="IO73" s="778"/>
      <c r="IP73" s="778"/>
      <c r="IQ73" s="774"/>
      <c r="IR73" s="778"/>
      <c r="IS73" s="778"/>
      <c r="IT73" s="777"/>
      <c r="IU73" s="777"/>
      <c r="IV73" s="777"/>
      <c r="IW73" s="777"/>
      <c r="IX73" s="777"/>
      <c r="IY73" s="777"/>
      <c r="IZ73" s="777"/>
      <c r="JA73" s="777"/>
      <c r="JB73" s="774"/>
      <c r="JC73" s="778"/>
      <c r="JD73" s="778"/>
      <c r="JE73" s="778"/>
      <c r="JF73" s="774"/>
      <c r="JG73" s="778"/>
      <c r="JH73" s="778"/>
      <c r="JI73" s="777"/>
      <c r="JJ73" s="777"/>
      <c r="JK73" s="777"/>
      <c r="JL73" s="777"/>
      <c r="JM73" s="777"/>
      <c r="JN73" s="777"/>
      <c r="JO73" s="777"/>
      <c r="JP73" s="777"/>
      <c r="JQ73" s="774"/>
      <c r="JR73" s="778"/>
      <c r="JS73" s="778"/>
      <c r="JT73" s="778"/>
      <c r="JU73" s="774"/>
      <c r="JV73" s="778"/>
      <c r="JW73" s="778"/>
      <c r="JX73" s="777"/>
      <c r="JY73" s="777"/>
      <c r="JZ73" s="777"/>
      <c r="KA73" s="777"/>
      <c r="KB73" s="777"/>
      <c r="KC73" s="777"/>
      <c r="KD73" s="777"/>
      <c r="KE73" s="777"/>
      <c r="KF73" s="774"/>
      <c r="KG73" s="778"/>
      <c r="KH73" s="778"/>
      <c r="KI73" s="778"/>
      <c r="KJ73" s="774"/>
      <c r="KK73" s="778"/>
      <c r="KL73" s="778"/>
      <c r="KM73" s="777"/>
      <c r="KN73" s="777"/>
      <c r="KO73" s="777"/>
      <c r="KP73" s="777"/>
      <c r="KQ73" s="777"/>
      <c r="KR73" s="776"/>
      <c r="KS73" s="776"/>
      <c r="KT73" s="776"/>
      <c r="KU73" s="774"/>
      <c r="KV73" s="774"/>
      <c r="KW73" s="774"/>
      <c r="KX73" s="774"/>
      <c r="KY73" s="774"/>
      <c r="KZ73" s="774"/>
      <c r="LA73" s="774"/>
      <c r="LB73" s="774"/>
      <c r="LC73" s="776"/>
      <c r="LD73" s="776"/>
      <c r="LE73" s="776"/>
      <c r="LF73" s="776"/>
      <c r="LG73" s="776"/>
      <c r="LH73" s="776"/>
      <c r="LI73" s="776"/>
      <c r="LJ73" s="776"/>
      <c r="LK73" s="774"/>
      <c r="LL73" s="775"/>
      <c r="LM73" s="775"/>
      <c r="LN73" s="775"/>
      <c r="LO73" s="774"/>
      <c r="LR73" s="773"/>
      <c r="LS73" s="774"/>
      <c r="LT73" s="776"/>
      <c r="LU73" s="776"/>
      <c r="LV73" s="776"/>
      <c r="LW73" s="776"/>
      <c r="LX73" s="776"/>
      <c r="LY73" s="776"/>
      <c r="LZ73" s="776"/>
      <c r="MA73" s="776"/>
      <c r="MB73" s="774"/>
      <c r="MC73" s="775"/>
      <c r="MD73" s="775"/>
      <c r="ME73" s="775"/>
      <c r="MF73" s="774"/>
      <c r="MI73" s="773"/>
    </row>
    <row r="74" spans="1:363" s="772" customFormat="1" x14ac:dyDescent="0.2">
      <c r="A74" s="809"/>
      <c r="B74" s="808"/>
      <c r="C74" s="807"/>
      <c r="D74" s="807"/>
      <c r="E74" s="807"/>
      <c r="F74" s="806"/>
      <c r="G74" s="805"/>
      <c r="H74" s="805"/>
      <c r="I74" s="805"/>
      <c r="J74" s="805"/>
      <c r="K74" s="805"/>
      <c r="L74" s="804"/>
      <c r="M74" s="804"/>
      <c r="N74" s="803"/>
      <c r="O74" s="802"/>
      <c r="P74" s="801"/>
      <c r="Q74" s="774"/>
      <c r="R74" s="800"/>
      <c r="S74" s="800"/>
      <c r="T74" s="800"/>
      <c r="U74" s="800"/>
      <c r="V74" s="800"/>
      <c r="W74" s="800"/>
      <c r="X74" s="800"/>
      <c r="Y74" s="799"/>
      <c r="Z74" s="799"/>
      <c r="AA74" s="798"/>
      <c r="AB74" s="797"/>
      <c r="AC74" s="774"/>
      <c r="AD74" s="774"/>
      <c r="AE74" s="774"/>
      <c r="AF74" s="774"/>
      <c r="AG74" s="774"/>
      <c r="AH74" s="774"/>
      <c r="AI74" s="774"/>
      <c r="AJ74" s="774"/>
      <c r="AK74" s="774"/>
      <c r="AL74" s="774"/>
      <c r="AM74" s="774"/>
      <c r="AN74" s="774"/>
      <c r="AO74" s="774"/>
      <c r="AP74" s="774"/>
      <c r="AQ74" s="774"/>
      <c r="AR74" s="797"/>
      <c r="AS74" s="774"/>
      <c r="AT74" s="774"/>
      <c r="AU74" s="774"/>
      <c r="AV74" s="774"/>
      <c r="AW74" s="774"/>
      <c r="AX74" s="774"/>
      <c r="AY74" s="774"/>
      <c r="AZ74" s="774"/>
      <c r="BA74" s="774"/>
      <c r="BB74" s="774"/>
      <c r="BC74" s="774"/>
      <c r="BD74" s="774"/>
      <c r="BE74" s="774"/>
      <c r="BF74" s="774"/>
      <c r="BG74" s="797"/>
      <c r="BH74" s="774"/>
      <c r="BI74" s="774"/>
      <c r="BJ74" s="774"/>
      <c r="BK74" s="774"/>
      <c r="BL74" s="794"/>
      <c r="BM74" s="794"/>
      <c r="BN74" s="794"/>
      <c r="BO74" s="774"/>
      <c r="BP74" s="774"/>
      <c r="BQ74" s="774"/>
      <c r="BR74" s="774"/>
      <c r="BS74" s="774"/>
      <c r="BT74" s="774"/>
      <c r="BU74" s="774"/>
      <c r="BV74" s="793"/>
      <c r="BW74" s="796"/>
      <c r="BX74" s="796"/>
      <c r="BY74" s="796"/>
      <c r="BZ74" s="796"/>
      <c r="CA74" s="784"/>
      <c r="CB74" s="784"/>
      <c r="CC74" s="784"/>
      <c r="CD74" s="774"/>
      <c r="CE74" s="774"/>
      <c r="CF74" s="774"/>
      <c r="CG74" s="774"/>
      <c r="CH74" s="774"/>
      <c r="CI74" s="774"/>
      <c r="CJ74" s="774"/>
      <c r="CK74" s="795"/>
      <c r="CL74" s="795"/>
      <c r="CM74" s="795"/>
      <c r="CN74" s="794"/>
      <c r="CO74" s="794"/>
      <c r="CP74" s="790"/>
      <c r="CQ74" s="790"/>
      <c r="CR74" s="790"/>
      <c r="CS74" s="774"/>
      <c r="CT74" s="774"/>
      <c r="CU74" s="774"/>
      <c r="CV74" s="774"/>
      <c r="CW74" s="781"/>
      <c r="CX74" s="781"/>
      <c r="CY74" s="781"/>
      <c r="CZ74" s="793"/>
      <c r="DA74" s="776"/>
      <c r="DB74" s="775"/>
      <c r="DC74" s="775"/>
      <c r="DD74" s="792"/>
      <c r="DE74" s="775"/>
      <c r="DF74" s="771"/>
      <c r="DG74" s="771"/>
      <c r="DH74" s="774"/>
      <c r="DI74" s="774"/>
      <c r="DJ74" s="774"/>
      <c r="DK74" s="774"/>
      <c r="DL74" s="781"/>
      <c r="DM74" s="781"/>
      <c r="DN74" s="781"/>
      <c r="DO74" s="791"/>
      <c r="DP74" s="791"/>
      <c r="DQ74" s="791"/>
      <c r="DR74" s="790"/>
      <c r="DS74" s="790"/>
      <c r="DT74" s="789"/>
      <c r="DU74" s="789"/>
      <c r="DV74" s="789"/>
      <c r="DW74" s="774"/>
      <c r="DX74" s="774"/>
      <c r="DY74" s="774"/>
      <c r="DZ74" s="774"/>
      <c r="EA74" s="774"/>
      <c r="EB74" s="774"/>
      <c r="EC74" s="812"/>
      <c r="ED74" s="789"/>
      <c r="EE74" s="789"/>
      <c r="EF74" s="789"/>
      <c r="EG74" s="789"/>
      <c r="EH74" s="789"/>
      <c r="EI74" s="776"/>
      <c r="EJ74" s="776"/>
      <c r="EK74" s="776"/>
      <c r="EL74" s="774"/>
      <c r="EM74" s="774"/>
      <c r="EN74" s="774"/>
      <c r="EO74" s="774"/>
      <c r="EP74" s="781"/>
      <c r="EQ74" s="780"/>
      <c r="ER74" s="780"/>
      <c r="ES74" s="776"/>
      <c r="ET74" s="776"/>
      <c r="EU74" s="776"/>
      <c r="EV74" s="776"/>
      <c r="EW74" s="788"/>
      <c r="EX74" s="787"/>
      <c r="EY74" s="787"/>
      <c r="EZ74" s="787"/>
      <c r="FA74" s="786"/>
      <c r="FB74" s="785"/>
      <c r="FC74" s="785"/>
      <c r="FD74" s="778"/>
      <c r="FE74" s="774"/>
      <c r="FF74" s="778"/>
      <c r="FG74" s="778"/>
      <c r="FH74" s="783"/>
      <c r="FI74" s="784"/>
      <c r="FJ74" s="784"/>
      <c r="FK74" s="784"/>
      <c r="FL74" s="784"/>
      <c r="FM74" s="784"/>
      <c r="FN74" s="784"/>
      <c r="FO74" s="784"/>
      <c r="FP74" s="774"/>
      <c r="FQ74" s="782"/>
      <c r="FR74" s="782"/>
      <c r="FS74" s="782"/>
      <c r="FT74" s="781"/>
      <c r="FU74" s="780"/>
      <c r="FV74" s="780"/>
      <c r="FW74" s="784"/>
      <c r="FX74" s="784"/>
      <c r="FY74" s="784"/>
      <c r="FZ74" s="784"/>
      <c r="GA74" s="784"/>
      <c r="GB74" s="784"/>
      <c r="GC74" s="784"/>
      <c r="GD74" s="784"/>
      <c r="GE74" s="774"/>
      <c r="GF74" s="782"/>
      <c r="GG74" s="782"/>
      <c r="GH74" s="782"/>
      <c r="GI74" s="781"/>
      <c r="GJ74" s="780"/>
      <c r="GK74" s="780"/>
      <c r="GL74" s="784"/>
      <c r="GM74" s="784"/>
      <c r="GN74" s="784"/>
      <c r="GO74" s="784"/>
      <c r="GP74" s="784"/>
      <c r="GQ74" s="783"/>
      <c r="GR74" s="783"/>
      <c r="GS74" s="783"/>
      <c r="GT74" s="774"/>
      <c r="GU74" s="782"/>
      <c r="GV74" s="782"/>
      <c r="GW74" s="782"/>
      <c r="GX74" s="781"/>
      <c r="GY74" s="780"/>
      <c r="GZ74" s="780"/>
      <c r="HA74" s="784"/>
      <c r="HB74" s="783"/>
      <c r="HC74" s="783"/>
      <c r="HD74" s="783"/>
      <c r="HE74" s="783"/>
      <c r="HF74" s="777"/>
      <c r="HG74" s="777"/>
      <c r="HH74" s="777"/>
      <c r="HI74" s="774"/>
      <c r="HJ74" s="782"/>
      <c r="HK74" s="782"/>
      <c r="HL74" s="782"/>
      <c r="HM74" s="781"/>
      <c r="HN74" s="780"/>
      <c r="HO74" s="780"/>
      <c r="HP74" s="777"/>
      <c r="HQ74" s="777"/>
      <c r="HR74" s="777"/>
      <c r="HS74" s="777"/>
      <c r="HT74" s="777"/>
      <c r="HU74" s="777"/>
      <c r="HV74" s="777"/>
      <c r="HW74" s="777"/>
      <c r="HX74" s="774"/>
      <c r="HY74" s="779"/>
      <c r="HZ74" s="779"/>
      <c r="IA74" s="779"/>
      <c r="IB74" s="774"/>
      <c r="IC74" s="778"/>
      <c r="ID74" s="778"/>
      <c r="IE74" s="777"/>
      <c r="IF74" s="777"/>
      <c r="IG74" s="777"/>
      <c r="IH74" s="777"/>
      <c r="II74" s="777"/>
      <c r="IJ74" s="777"/>
      <c r="IK74" s="777"/>
      <c r="IL74" s="777"/>
      <c r="IM74" s="774"/>
      <c r="IN74" s="778"/>
      <c r="IO74" s="778"/>
      <c r="IP74" s="778"/>
      <c r="IQ74" s="774"/>
      <c r="IR74" s="778"/>
      <c r="IS74" s="778"/>
      <c r="IT74" s="777"/>
      <c r="IU74" s="777"/>
      <c r="IV74" s="777"/>
      <c r="IW74" s="777"/>
      <c r="IX74" s="777"/>
      <c r="IY74" s="777"/>
      <c r="IZ74" s="777"/>
      <c r="JA74" s="777"/>
      <c r="JB74" s="774"/>
      <c r="JC74" s="778"/>
      <c r="JD74" s="778"/>
      <c r="JE74" s="778"/>
      <c r="JF74" s="774"/>
      <c r="JG74" s="778"/>
      <c r="JH74" s="778"/>
      <c r="JI74" s="777"/>
      <c r="JJ74" s="777"/>
      <c r="JK74" s="777"/>
      <c r="JL74" s="777"/>
      <c r="JM74" s="777"/>
      <c r="JN74" s="777"/>
      <c r="JO74" s="777"/>
      <c r="JP74" s="777"/>
      <c r="JQ74" s="774"/>
      <c r="JR74" s="778"/>
      <c r="JS74" s="778"/>
      <c r="JT74" s="778"/>
      <c r="JU74" s="774"/>
      <c r="JV74" s="778"/>
      <c r="JW74" s="778"/>
      <c r="JX74" s="777"/>
      <c r="JY74" s="777"/>
      <c r="JZ74" s="777"/>
      <c r="KA74" s="777"/>
      <c r="KB74" s="777"/>
      <c r="KC74" s="777"/>
      <c r="KD74" s="777"/>
      <c r="KE74" s="777"/>
      <c r="KF74" s="774"/>
      <c r="KG74" s="778"/>
      <c r="KH74" s="778"/>
      <c r="KI74" s="778"/>
      <c r="KJ74" s="774"/>
      <c r="KK74" s="778"/>
      <c r="KL74" s="778"/>
      <c r="KM74" s="777"/>
      <c r="KN74" s="777"/>
      <c r="KO74" s="777"/>
      <c r="KP74" s="777"/>
      <c r="KQ74" s="777"/>
      <c r="KR74" s="776"/>
      <c r="KS74" s="776"/>
      <c r="KT74" s="776"/>
      <c r="KU74" s="774"/>
      <c r="KV74" s="774"/>
      <c r="KW74" s="774"/>
      <c r="KX74" s="774"/>
      <c r="KY74" s="774"/>
      <c r="KZ74" s="774"/>
      <c r="LA74" s="774"/>
      <c r="LB74" s="774"/>
      <c r="LC74" s="776"/>
      <c r="LD74" s="776"/>
      <c r="LE74" s="776"/>
      <c r="LF74" s="776"/>
      <c r="LG74" s="776"/>
      <c r="LH74" s="776"/>
      <c r="LI74" s="776"/>
      <c r="LJ74" s="776"/>
      <c r="LK74" s="774"/>
      <c r="LL74" s="775"/>
      <c r="LM74" s="775"/>
      <c r="LN74" s="775"/>
      <c r="LO74" s="774"/>
      <c r="LR74" s="773"/>
      <c r="LS74" s="774"/>
      <c r="LT74" s="776"/>
      <c r="LU74" s="776"/>
      <c r="LV74" s="776"/>
      <c r="LW74" s="776"/>
      <c r="LX74" s="776"/>
      <c r="LY74" s="776"/>
      <c r="LZ74" s="776"/>
      <c r="MA74" s="776"/>
      <c r="MB74" s="774"/>
      <c r="MC74" s="775"/>
      <c r="MD74" s="775"/>
      <c r="ME74" s="775"/>
      <c r="MF74" s="774"/>
      <c r="MI74" s="773"/>
    </row>
    <row r="75" spans="1:363" s="772" customFormat="1" x14ac:dyDescent="0.2">
      <c r="A75" s="809"/>
      <c r="B75" s="808"/>
      <c r="C75" s="807"/>
      <c r="D75" s="807"/>
      <c r="E75" s="807"/>
      <c r="F75" s="806"/>
      <c r="G75" s="805"/>
      <c r="H75" s="805"/>
      <c r="I75" s="805"/>
      <c r="J75" s="805"/>
      <c r="K75" s="805"/>
      <c r="L75" s="804"/>
      <c r="M75" s="804"/>
      <c r="N75" s="803"/>
      <c r="O75" s="802"/>
      <c r="P75" s="801"/>
      <c r="Q75" s="774"/>
      <c r="R75" s="800"/>
      <c r="S75" s="800"/>
      <c r="T75" s="800"/>
      <c r="U75" s="800"/>
      <c r="V75" s="800"/>
      <c r="W75" s="800"/>
      <c r="X75" s="800"/>
      <c r="Y75" s="799"/>
      <c r="Z75" s="799"/>
      <c r="AA75" s="798"/>
      <c r="AB75" s="797"/>
      <c r="AC75" s="774"/>
      <c r="AD75" s="774"/>
      <c r="AE75" s="774"/>
      <c r="AF75" s="774"/>
      <c r="AG75" s="774"/>
      <c r="AH75" s="774"/>
      <c r="AI75" s="774"/>
      <c r="AJ75" s="774"/>
      <c r="AK75" s="774"/>
      <c r="AL75" s="774"/>
      <c r="AM75" s="774"/>
      <c r="AN75" s="774"/>
      <c r="AO75" s="774"/>
      <c r="AP75" s="774"/>
      <c r="AQ75" s="774"/>
      <c r="AR75" s="797"/>
      <c r="AS75" s="774"/>
      <c r="AT75" s="774"/>
      <c r="AU75" s="774"/>
      <c r="AV75" s="774"/>
      <c r="AW75" s="774"/>
      <c r="AX75" s="774"/>
      <c r="AY75" s="774"/>
      <c r="AZ75" s="774"/>
      <c r="BA75" s="774"/>
      <c r="BB75" s="774"/>
      <c r="BC75" s="774"/>
      <c r="BD75" s="774"/>
      <c r="BE75" s="774"/>
      <c r="BF75" s="774"/>
      <c r="BG75" s="797"/>
      <c r="BH75" s="774"/>
      <c r="BI75" s="774"/>
      <c r="BJ75" s="774"/>
      <c r="BK75" s="774"/>
      <c r="BL75" s="794"/>
      <c r="BM75" s="794"/>
      <c r="BN75" s="794"/>
      <c r="BO75" s="774"/>
      <c r="BP75" s="774"/>
      <c r="BQ75" s="774"/>
      <c r="BR75" s="774"/>
      <c r="BS75" s="774"/>
      <c r="BT75" s="774"/>
      <c r="BU75" s="774"/>
      <c r="BV75" s="793"/>
      <c r="BW75" s="796"/>
      <c r="BX75" s="796"/>
      <c r="BY75" s="796"/>
      <c r="BZ75" s="796"/>
      <c r="CA75" s="784"/>
      <c r="CB75" s="784"/>
      <c r="CC75" s="784"/>
      <c r="CD75" s="774"/>
      <c r="CE75" s="774"/>
      <c r="CF75" s="774"/>
      <c r="CG75" s="774"/>
      <c r="CH75" s="774"/>
      <c r="CI75" s="774"/>
      <c r="CJ75" s="774"/>
      <c r="CK75" s="795"/>
      <c r="CL75" s="795"/>
      <c r="CM75" s="795"/>
      <c r="CN75" s="794"/>
      <c r="CO75" s="794"/>
      <c r="CP75" s="790"/>
      <c r="CQ75" s="790"/>
      <c r="CR75" s="790"/>
      <c r="CS75" s="774"/>
      <c r="CT75" s="774"/>
      <c r="CU75" s="774"/>
      <c r="CV75" s="774"/>
      <c r="CW75" s="781"/>
      <c r="CX75" s="781"/>
      <c r="CY75" s="781"/>
      <c r="CZ75" s="793"/>
      <c r="DA75" s="776"/>
      <c r="DB75" s="775"/>
      <c r="DC75" s="775"/>
      <c r="DD75" s="792"/>
      <c r="DE75" s="775"/>
      <c r="DF75" s="771"/>
      <c r="DG75" s="771"/>
      <c r="DH75" s="774"/>
      <c r="DI75" s="774"/>
      <c r="DJ75" s="774"/>
      <c r="DK75" s="774"/>
      <c r="DL75" s="781"/>
      <c r="DM75" s="781"/>
      <c r="DN75" s="781"/>
      <c r="DO75" s="791"/>
      <c r="DP75" s="791"/>
      <c r="DQ75" s="791"/>
      <c r="DR75" s="790"/>
      <c r="DS75" s="790"/>
      <c r="DT75" s="789"/>
      <c r="DU75" s="789"/>
      <c r="DV75" s="789"/>
      <c r="DW75" s="774"/>
      <c r="DX75" s="774"/>
      <c r="DY75" s="774"/>
      <c r="DZ75" s="774"/>
      <c r="EA75" s="774"/>
      <c r="EB75" s="774"/>
      <c r="EC75" s="812"/>
      <c r="ED75" s="789"/>
      <c r="EE75" s="789"/>
      <c r="EF75" s="789"/>
      <c r="EG75" s="789"/>
      <c r="EH75" s="789"/>
      <c r="EI75" s="776"/>
      <c r="EJ75" s="776"/>
      <c r="EK75" s="776"/>
      <c r="EL75" s="774"/>
      <c r="EM75" s="774"/>
      <c r="EN75" s="774"/>
      <c r="EO75" s="774"/>
      <c r="EP75" s="781"/>
      <c r="EQ75" s="780"/>
      <c r="ER75" s="780"/>
      <c r="ES75" s="776"/>
      <c r="ET75" s="776"/>
      <c r="EU75" s="776"/>
      <c r="EV75" s="776"/>
      <c r="EW75" s="788"/>
      <c r="EX75" s="787"/>
      <c r="EY75" s="787"/>
      <c r="EZ75" s="787"/>
      <c r="FA75" s="786"/>
      <c r="FB75" s="785"/>
      <c r="FC75" s="785"/>
      <c r="FD75" s="778"/>
      <c r="FE75" s="774"/>
      <c r="FF75" s="778"/>
      <c r="FG75" s="778"/>
      <c r="FH75" s="783"/>
      <c r="FI75" s="784"/>
      <c r="FJ75" s="784"/>
      <c r="FK75" s="784"/>
      <c r="FL75" s="784"/>
      <c r="FM75" s="784"/>
      <c r="FN75" s="784"/>
      <c r="FO75" s="784"/>
      <c r="FP75" s="774"/>
      <c r="FQ75" s="782"/>
      <c r="FR75" s="782"/>
      <c r="FS75" s="782"/>
      <c r="FT75" s="781"/>
      <c r="FU75" s="780"/>
      <c r="FV75" s="780"/>
      <c r="FW75" s="784"/>
      <c r="FX75" s="784"/>
      <c r="FY75" s="784"/>
      <c r="FZ75" s="784"/>
      <c r="GA75" s="784"/>
      <c r="GB75" s="784"/>
      <c r="GC75" s="784"/>
      <c r="GD75" s="784"/>
      <c r="GE75" s="774"/>
      <c r="GF75" s="782"/>
      <c r="GG75" s="782"/>
      <c r="GH75" s="782"/>
      <c r="GI75" s="781"/>
      <c r="GJ75" s="780"/>
      <c r="GK75" s="780"/>
      <c r="GL75" s="784"/>
      <c r="GM75" s="784"/>
      <c r="GN75" s="784"/>
      <c r="GO75" s="784"/>
      <c r="GP75" s="784"/>
      <c r="GQ75" s="783"/>
      <c r="GR75" s="783"/>
      <c r="GS75" s="783"/>
      <c r="GT75" s="774"/>
      <c r="GU75" s="782"/>
      <c r="GV75" s="782"/>
      <c r="GW75" s="782"/>
      <c r="GX75" s="781"/>
      <c r="GY75" s="780"/>
      <c r="GZ75" s="780"/>
      <c r="HA75" s="784"/>
      <c r="HB75" s="783"/>
      <c r="HC75" s="783"/>
      <c r="HD75" s="783"/>
      <c r="HE75" s="783"/>
      <c r="HF75" s="777"/>
      <c r="HG75" s="777"/>
      <c r="HH75" s="777"/>
      <c r="HI75" s="774"/>
      <c r="HJ75" s="782"/>
      <c r="HK75" s="782"/>
      <c r="HL75" s="782"/>
      <c r="HM75" s="781"/>
      <c r="HN75" s="780"/>
      <c r="HO75" s="780"/>
      <c r="HP75" s="777"/>
      <c r="HQ75" s="777"/>
      <c r="HR75" s="777"/>
      <c r="HS75" s="777"/>
      <c r="HT75" s="777"/>
      <c r="HU75" s="777"/>
      <c r="HV75" s="777"/>
      <c r="HW75" s="777"/>
      <c r="HX75" s="774"/>
      <c r="HY75" s="779"/>
      <c r="HZ75" s="779"/>
      <c r="IA75" s="779"/>
      <c r="IB75" s="774"/>
      <c r="IC75" s="778"/>
      <c r="ID75" s="778"/>
      <c r="IE75" s="777"/>
      <c r="IF75" s="777"/>
      <c r="IG75" s="777"/>
      <c r="IH75" s="777"/>
      <c r="II75" s="777"/>
      <c r="IJ75" s="777"/>
      <c r="IK75" s="777"/>
      <c r="IL75" s="777"/>
      <c r="IM75" s="774"/>
      <c r="IN75" s="778"/>
      <c r="IO75" s="778"/>
      <c r="IP75" s="778"/>
      <c r="IQ75" s="774"/>
      <c r="IR75" s="778"/>
      <c r="IS75" s="778"/>
      <c r="IT75" s="777"/>
      <c r="IU75" s="777"/>
      <c r="IV75" s="777"/>
      <c r="IW75" s="777"/>
      <c r="IX75" s="777"/>
      <c r="IY75" s="777"/>
      <c r="IZ75" s="777"/>
      <c r="JA75" s="777"/>
      <c r="JB75" s="774"/>
      <c r="JC75" s="778"/>
      <c r="JD75" s="778"/>
      <c r="JE75" s="778"/>
      <c r="JF75" s="774"/>
      <c r="JG75" s="778"/>
      <c r="JH75" s="778"/>
      <c r="JI75" s="777"/>
      <c r="JJ75" s="777"/>
      <c r="JK75" s="777"/>
      <c r="JL75" s="777"/>
      <c r="JM75" s="777"/>
      <c r="JN75" s="777"/>
      <c r="JO75" s="777"/>
      <c r="JP75" s="777"/>
      <c r="JQ75" s="774"/>
      <c r="JR75" s="778"/>
      <c r="JS75" s="778"/>
      <c r="JT75" s="778"/>
      <c r="JU75" s="774"/>
      <c r="JV75" s="778"/>
      <c r="JW75" s="778"/>
      <c r="JX75" s="777"/>
      <c r="JY75" s="777"/>
      <c r="JZ75" s="777"/>
      <c r="KA75" s="777"/>
      <c r="KB75" s="777"/>
      <c r="KC75" s="777"/>
      <c r="KD75" s="777"/>
      <c r="KE75" s="777"/>
      <c r="KF75" s="774"/>
      <c r="KG75" s="778"/>
      <c r="KH75" s="778"/>
      <c r="KI75" s="778"/>
      <c r="KJ75" s="774"/>
      <c r="KK75" s="778"/>
      <c r="KL75" s="778"/>
      <c r="KM75" s="777"/>
      <c r="KN75" s="777"/>
      <c r="KO75" s="777"/>
      <c r="KP75" s="777"/>
      <c r="KQ75" s="777"/>
      <c r="KR75" s="776"/>
      <c r="KS75" s="776"/>
      <c r="KT75" s="776"/>
      <c r="KU75" s="774"/>
      <c r="KV75" s="774"/>
      <c r="KW75" s="774"/>
      <c r="KX75" s="774"/>
      <c r="KY75" s="774"/>
      <c r="KZ75" s="774"/>
      <c r="LA75" s="774"/>
      <c r="LB75" s="774"/>
      <c r="LC75" s="776"/>
      <c r="LD75" s="776"/>
      <c r="LE75" s="776"/>
      <c r="LF75" s="776"/>
      <c r="LG75" s="776"/>
      <c r="LH75" s="776"/>
      <c r="LI75" s="776"/>
      <c r="LJ75" s="776"/>
      <c r="LK75" s="774"/>
      <c r="LL75" s="775"/>
      <c r="LM75" s="775"/>
      <c r="LN75" s="775"/>
      <c r="LO75" s="774"/>
      <c r="LR75" s="773"/>
      <c r="LS75" s="774"/>
      <c r="LT75" s="776"/>
      <c r="LU75" s="776"/>
      <c r="LV75" s="776"/>
      <c r="LW75" s="776"/>
      <c r="LX75" s="776"/>
      <c r="LY75" s="776"/>
      <c r="LZ75" s="776"/>
      <c r="MA75" s="776"/>
      <c r="MB75" s="774"/>
      <c r="MC75" s="775"/>
      <c r="MD75" s="775"/>
      <c r="ME75" s="775"/>
      <c r="MF75" s="774"/>
      <c r="MI75" s="773"/>
    </row>
    <row r="76" spans="1:363" s="772" customFormat="1" x14ac:dyDescent="0.2">
      <c r="A76" s="809"/>
      <c r="B76" s="808"/>
      <c r="C76" s="807"/>
      <c r="D76" s="807"/>
      <c r="E76" s="807"/>
      <c r="F76" s="806"/>
      <c r="G76" s="805"/>
      <c r="H76" s="805"/>
      <c r="I76" s="805"/>
      <c r="J76" s="805"/>
      <c r="K76" s="805"/>
      <c r="L76" s="804"/>
      <c r="M76" s="804"/>
      <c r="N76" s="803"/>
      <c r="O76" s="802"/>
      <c r="P76" s="801"/>
      <c r="Q76" s="774"/>
      <c r="R76" s="800"/>
      <c r="S76" s="800"/>
      <c r="T76" s="800"/>
      <c r="U76" s="800"/>
      <c r="V76" s="800"/>
      <c r="W76" s="800"/>
      <c r="X76" s="800"/>
      <c r="Y76" s="799"/>
      <c r="Z76" s="799"/>
      <c r="AA76" s="798"/>
      <c r="AB76" s="797"/>
      <c r="AC76" s="774"/>
      <c r="AD76" s="774"/>
      <c r="AE76" s="774"/>
      <c r="AF76" s="774"/>
      <c r="AG76" s="774"/>
      <c r="AH76" s="774"/>
      <c r="AI76" s="774"/>
      <c r="AJ76" s="774"/>
      <c r="AK76" s="774"/>
      <c r="AL76" s="774"/>
      <c r="AM76" s="774"/>
      <c r="AN76" s="774"/>
      <c r="AO76" s="774"/>
      <c r="AP76" s="774"/>
      <c r="AQ76" s="774"/>
      <c r="AR76" s="797"/>
      <c r="AS76" s="774"/>
      <c r="AT76" s="774"/>
      <c r="AU76" s="774"/>
      <c r="AV76" s="774"/>
      <c r="AW76" s="774"/>
      <c r="AX76" s="774"/>
      <c r="AY76" s="774"/>
      <c r="AZ76" s="774"/>
      <c r="BA76" s="774"/>
      <c r="BB76" s="774"/>
      <c r="BC76" s="774"/>
      <c r="BD76" s="774"/>
      <c r="BE76" s="774"/>
      <c r="BF76" s="774"/>
      <c r="BG76" s="797"/>
      <c r="BH76" s="774"/>
      <c r="BI76" s="774"/>
      <c r="BJ76" s="774"/>
      <c r="BK76" s="774"/>
      <c r="BL76" s="794"/>
      <c r="BM76" s="794"/>
      <c r="BN76" s="794"/>
      <c r="BO76" s="774"/>
      <c r="BP76" s="774"/>
      <c r="BQ76" s="774"/>
      <c r="BR76" s="774"/>
      <c r="BS76" s="774"/>
      <c r="BT76" s="774"/>
      <c r="BU76" s="774"/>
      <c r="BV76" s="793"/>
      <c r="BW76" s="796"/>
      <c r="BX76" s="796"/>
      <c r="BY76" s="796"/>
      <c r="BZ76" s="796"/>
      <c r="CA76" s="784"/>
      <c r="CB76" s="784"/>
      <c r="CC76" s="784"/>
      <c r="CD76" s="774"/>
      <c r="CE76" s="774"/>
      <c r="CF76" s="774"/>
      <c r="CG76" s="774"/>
      <c r="CH76" s="774"/>
      <c r="CI76" s="774"/>
      <c r="CJ76" s="774"/>
      <c r="CK76" s="795"/>
      <c r="CL76" s="795"/>
      <c r="CM76" s="795"/>
      <c r="CN76" s="794"/>
      <c r="CO76" s="794"/>
      <c r="CP76" s="790"/>
      <c r="CQ76" s="790"/>
      <c r="CR76" s="790"/>
      <c r="CS76" s="774"/>
      <c r="CT76" s="774"/>
      <c r="CU76" s="774"/>
      <c r="CV76" s="774"/>
      <c r="CW76" s="781"/>
      <c r="CX76" s="781"/>
      <c r="CY76" s="781"/>
      <c r="CZ76" s="793"/>
      <c r="DA76" s="776"/>
      <c r="DB76" s="775"/>
      <c r="DC76" s="775"/>
      <c r="DD76" s="792"/>
      <c r="DE76" s="775"/>
      <c r="DF76" s="771"/>
      <c r="DG76" s="771"/>
      <c r="DH76" s="774"/>
      <c r="DI76" s="774"/>
      <c r="DJ76" s="774"/>
      <c r="DK76" s="774"/>
      <c r="DL76" s="781"/>
      <c r="DM76" s="781"/>
      <c r="DN76" s="781"/>
      <c r="DO76" s="791"/>
      <c r="DP76" s="791"/>
      <c r="DQ76" s="791"/>
      <c r="DR76" s="790"/>
      <c r="DS76" s="790"/>
      <c r="DT76" s="789"/>
      <c r="DU76" s="789"/>
      <c r="DV76" s="789"/>
      <c r="DW76" s="774"/>
      <c r="DX76" s="774"/>
      <c r="DY76" s="774"/>
      <c r="DZ76" s="774"/>
      <c r="EA76" s="774"/>
      <c r="EB76" s="774"/>
      <c r="EC76" s="812"/>
      <c r="ED76" s="789"/>
      <c r="EE76" s="789"/>
      <c r="EF76" s="789"/>
      <c r="EG76" s="789"/>
      <c r="EH76" s="789"/>
      <c r="EI76" s="776"/>
      <c r="EJ76" s="776"/>
      <c r="EK76" s="776"/>
      <c r="EL76" s="774"/>
      <c r="EM76" s="774"/>
      <c r="EN76" s="774"/>
      <c r="EO76" s="774"/>
      <c r="EP76" s="781"/>
      <c r="EQ76" s="780"/>
      <c r="ER76" s="780"/>
      <c r="ES76" s="776"/>
      <c r="ET76" s="776"/>
      <c r="EU76" s="776"/>
      <c r="EV76" s="776"/>
      <c r="EW76" s="788"/>
      <c r="EX76" s="787"/>
      <c r="EY76" s="787"/>
      <c r="EZ76" s="787"/>
      <c r="FA76" s="786"/>
      <c r="FB76" s="785"/>
      <c r="FC76" s="785"/>
      <c r="FD76" s="778"/>
      <c r="FE76" s="774"/>
      <c r="FF76" s="778"/>
      <c r="FG76" s="778"/>
      <c r="FH76" s="783"/>
      <c r="FI76" s="784"/>
      <c r="FJ76" s="784"/>
      <c r="FK76" s="784"/>
      <c r="FL76" s="784"/>
      <c r="FM76" s="784"/>
      <c r="FN76" s="784"/>
      <c r="FO76" s="784"/>
      <c r="FP76" s="774"/>
      <c r="FQ76" s="782"/>
      <c r="FR76" s="782"/>
      <c r="FS76" s="782"/>
      <c r="FT76" s="781"/>
      <c r="FU76" s="780"/>
      <c r="FV76" s="780"/>
      <c r="FW76" s="784"/>
      <c r="FX76" s="784"/>
      <c r="FY76" s="784"/>
      <c r="FZ76" s="784"/>
      <c r="GA76" s="784"/>
      <c r="GB76" s="784"/>
      <c r="GC76" s="784"/>
      <c r="GD76" s="784"/>
      <c r="GE76" s="774"/>
      <c r="GF76" s="782"/>
      <c r="GG76" s="782"/>
      <c r="GH76" s="782"/>
      <c r="GI76" s="781"/>
      <c r="GJ76" s="780"/>
      <c r="GK76" s="780"/>
      <c r="GL76" s="784"/>
      <c r="GM76" s="784"/>
      <c r="GN76" s="784"/>
      <c r="GO76" s="784"/>
      <c r="GP76" s="784"/>
      <c r="GQ76" s="783"/>
      <c r="GR76" s="783"/>
      <c r="GS76" s="783"/>
      <c r="GT76" s="774"/>
      <c r="GU76" s="782"/>
      <c r="GV76" s="782"/>
      <c r="GW76" s="782"/>
      <c r="GX76" s="781"/>
      <c r="GY76" s="780"/>
      <c r="GZ76" s="780"/>
      <c r="HA76" s="784"/>
      <c r="HB76" s="783"/>
      <c r="HC76" s="783"/>
      <c r="HD76" s="783"/>
      <c r="HE76" s="783"/>
      <c r="HF76" s="777"/>
      <c r="HG76" s="777"/>
      <c r="HH76" s="777"/>
      <c r="HI76" s="774"/>
      <c r="HJ76" s="782"/>
      <c r="HK76" s="782"/>
      <c r="HL76" s="782"/>
      <c r="HM76" s="781"/>
      <c r="HN76" s="780"/>
      <c r="HO76" s="780"/>
      <c r="HP76" s="777"/>
      <c r="HQ76" s="777"/>
      <c r="HR76" s="777"/>
      <c r="HS76" s="777"/>
      <c r="HT76" s="777"/>
      <c r="HU76" s="777"/>
      <c r="HV76" s="777"/>
      <c r="HW76" s="777"/>
      <c r="HX76" s="774"/>
      <c r="HY76" s="779"/>
      <c r="HZ76" s="779"/>
      <c r="IA76" s="779"/>
      <c r="IB76" s="774"/>
      <c r="IC76" s="778"/>
      <c r="ID76" s="778"/>
      <c r="IE76" s="777"/>
      <c r="IF76" s="777"/>
      <c r="IG76" s="777"/>
      <c r="IH76" s="777"/>
      <c r="II76" s="777"/>
      <c r="IJ76" s="777"/>
      <c r="IK76" s="777"/>
      <c r="IL76" s="777"/>
      <c r="IM76" s="774"/>
      <c r="IN76" s="778"/>
      <c r="IO76" s="778"/>
      <c r="IP76" s="778"/>
      <c r="IQ76" s="774"/>
      <c r="IR76" s="778"/>
      <c r="IS76" s="778"/>
      <c r="IT76" s="777"/>
      <c r="IU76" s="777"/>
      <c r="IV76" s="777"/>
      <c r="IW76" s="777"/>
      <c r="IX76" s="777"/>
      <c r="IY76" s="777"/>
      <c r="IZ76" s="777"/>
      <c r="JA76" s="777"/>
      <c r="JB76" s="774"/>
      <c r="JC76" s="778"/>
      <c r="JD76" s="778"/>
      <c r="JE76" s="778"/>
      <c r="JF76" s="774"/>
      <c r="JG76" s="778"/>
      <c r="JH76" s="778"/>
      <c r="JI76" s="777"/>
      <c r="JJ76" s="777"/>
      <c r="JK76" s="777"/>
      <c r="JL76" s="777"/>
      <c r="JM76" s="777"/>
      <c r="JN76" s="777"/>
      <c r="JO76" s="777"/>
      <c r="JP76" s="777"/>
      <c r="JQ76" s="774"/>
      <c r="JR76" s="778"/>
      <c r="JS76" s="778"/>
      <c r="JT76" s="778"/>
      <c r="JU76" s="774"/>
      <c r="JV76" s="778"/>
      <c r="JW76" s="778"/>
      <c r="JX76" s="777"/>
      <c r="JY76" s="777"/>
      <c r="JZ76" s="777"/>
      <c r="KA76" s="777"/>
      <c r="KB76" s="777"/>
      <c r="KC76" s="777"/>
      <c r="KD76" s="777"/>
      <c r="KE76" s="777"/>
      <c r="KF76" s="774"/>
      <c r="KG76" s="778"/>
      <c r="KH76" s="778"/>
      <c r="KI76" s="778"/>
      <c r="KJ76" s="774"/>
      <c r="KK76" s="778"/>
      <c r="KL76" s="778"/>
      <c r="KM76" s="777"/>
      <c r="KN76" s="777"/>
      <c r="KO76" s="777"/>
      <c r="KP76" s="777"/>
      <c r="KQ76" s="777"/>
      <c r="KR76" s="776"/>
      <c r="KS76" s="776"/>
      <c r="KT76" s="776"/>
      <c r="KU76" s="774"/>
      <c r="KV76" s="774"/>
      <c r="KW76" s="774"/>
      <c r="KX76" s="774"/>
      <c r="KY76" s="774"/>
      <c r="KZ76" s="774"/>
      <c r="LA76" s="774"/>
      <c r="LB76" s="774"/>
      <c r="LC76" s="776"/>
      <c r="LD76" s="776"/>
      <c r="LE76" s="776"/>
      <c r="LF76" s="776"/>
      <c r="LG76" s="776"/>
      <c r="LH76" s="776"/>
      <c r="LI76" s="776"/>
      <c r="LJ76" s="776"/>
      <c r="LK76" s="774"/>
      <c r="LL76" s="775"/>
      <c r="LM76" s="775"/>
      <c r="LN76" s="775"/>
      <c r="LO76" s="774"/>
      <c r="LR76" s="773"/>
      <c r="LS76" s="774"/>
      <c r="LT76" s="776"/>
      <c r="LU76" s="776"/>
      <c r="LV76" s="776"/>
      <c r="LW76" s="776"/>
      <c r="LX76" s="776"/>
      <c r="LY76" s="776"/>
      <c r="LZ76" s="776"/>
      <c r="MA76" s="776"/>
      <c r="MB76" s="774"/>
      <c r="MC76" s="775"/>
      <c r="MD76" s="775"/>
      <c r="ME76" s="775"/>
      <c r="MF76" s="774"/>
      <c r="MI76" s="773"/>
    </row>
    <row r="77" spans="1:363" s="772" customFormat="1" x14ac:dyDescent="0.2">
      <c r="A77" s="809"/>
      <c r="B77" s="808"/>
      <c r="C77" s="807"/>
      <c r="D77" s="807"/>
      <c r="E77" s="807"/>
      <c r="F77" s="806"/>
      <c r="G77" s="805"/>
      <c r="H77" s="805"/>
      <c r="I77" s="805"/>
      <c r="J77" s="805"/>
      <c r="K77" s="805"/>
      <c r="L77" s="804"/>
      <c r="M77" s="804"/>
      <c r="N77" s="803"/>
      <c r="O77" s="802"/>
      <c r="P77" s="801"/>
      <c r="Q77" s="774"/>
      <c r="R77" s="800"/>
      <c r="S77" s="800"/>
      <c r="T77" s="800"/>
      <c r="U77" s="800"/>
      <c r="V77" s="800"/>
      <c r="W77" s="800"/>
      <c r="X77" s="800"/>
      <c r="Y77" s="799"/>
      <c r="Z77" s="799"/>
      <c r="AA77" s="798"/>
      <c r="AB77" s="797"/>
      <c r="AC77" s="774"/>
      <c r="AD77" s="774"/>
      <c r="AE77" s="774"/>
      <c r="AF77" s="774"/>
      <c r="AG77" s="774"/>
      <c r="AH77" s="774"/>
      <c r="AI77" s="774"/>
      <c r="AJ77" s="774"/>
      <c r="AK77" s="774"/>
      <c r="AL77" s="774"/>
      <c r="AM77" s="774"/>
      <c r="AN77" s="774"/>
      <c r="AO77" s="774"/>
      <c r="AP77" s="774"/>
      <c r="AQ77" s="774"/>
      <c r="AR77" s="797"/>
      <c r="AS77" s="774"/>
      <c r="AT77" s="774"/>
      <c r="AU77" s="774"/>
      <c r="AV77" s="774"/>
      <c r="AW77" s="774"/>
      <c r="AX77" s="774"/>
      <c r="AY77" s="774"/>
      <c r="AZ77" s="774"/>
      <c r="BA77" s="774"/>
      <c r="BB77" s="774"/>
      <c r="BC77" s="774"/>
      <c r="BD77" s="774"/>
      <c r="BE77" s="774"/>
      <c r="BF77" s="774"/>
      <c r="BG77" s="797"/>
      <c r="BH77" s="774"/>
      <c r="BI77" s="774"/>
      <c r="BJ77" s="774"/>
      <c r="BK77" s="774"/>
      <c r="BL77" s="794"/>
      <c r="BM77" s="794"/>
      <c r="BN77" s="794"/>
      <c r="BO77" s="774"/>
      <c r="BP77" s="774"/>
      <c r="BQ77" s="774"/>
      <c r="BR77" s="774"/>
      <c r="BS77" s="774"/>
      <c r="BT77" s="774"/>
      <c r="BU77" s="774"/>
      <c r="BV77" s="793"/>
      <c r="BW77" s="796"/>
      <c r="BX77" s="796"/>
      <c r="BY77" s="796"/>
      <c r="BZ77" s="796"/>
      <c r="CA77" s="784"/>
      <c r="CB77" s="784"/>
      <c r="CC77" s="784"/>
      <c r="CD77" s="774"/>
      <c r="CE77" s="774"/>
      <c r="CF77" s="774"/>
      <c r="CG77" s="774"/>
      <c r="CH77" s="774"/>
      <c r="CI77" s="774"/>
      <c r="CJ77" s="774"/>
      <c r="CK77" s="795"/>
      <c r="CL77" s="795"/>
      <c r="CM77" s="795"/>
      <c r="CN77" s="794"/>
      <c r="CO77" s="794"/>
      <c r="CP77" s="790"/>
      <c r="CQ77" s="790"/>
      <c r="CR77" s="790"/>
      <c r="CS77" s="774"/>
      <c r="CT77" s="774"/>
      <c r="CU77" s="774"/>
      <c r="CV77" s="774"/>
      <c r="CW77" s="781"/>
      <c r="CX77" s="781"/>
      <c r="CY77" s="781"/>
      <c r="CZ77" s="793"/>
      <c r="DA77" s="776"/>
      <c r="DB77" s="775"/>
      <c r="DC77" s="775"/>
      <c r="DD77" s="792"/>
      <c r="DE77" s="775"/>
      <c r="DF77" s="771"/>
      <c r="DG77" s="771"/>
      <c r="DH77" s="774"/>
      <c r="DI77" s="774"/>
      <c r="DJ77" s="774"/>
      <c r="DK77" s="774"/>
      <c r="DL77" s="781"/>
      <c r="DM77" s="781"/>
      <c r="DN77" s="781"/>
      <c r="DO77" s="791"/>
      <c r="DP77" s="791"/>
      <c r="DQ77" s="791"/>
      <c r="DR77" s="790"/>
      <c r="DS77" s="790"/>
      <c r="DT77" s="789"/>
      <c r="DU77" s="789"/>
      <c r="DV77" s="789"/>
      <c r="DW77" s="774"/>
      <c r="DX77" s="774"/>
      <c r="DY77" s="774"/>
      <c r="DZ77" s="774"/>
      <c r="EA77" s="774"/>
      <c r="EB77" s="774"/>
      <c r="EC77" s="812"/>
      <c r="ED77" s="789"/>
      <c r="EE77" s="789"/>
      <c r="EF77" s="789"/>
      <c r="EG77" s="789"/>
      <c r="EH77" s="789"/>
      <c r="EI77" s="776"/>
      <c r="EJ77" s="776"/>
      <c r="EK77" s="776"/>
      <c r="EL77" s="774"/>
      <c r="EM77" s="774"/>
      <c r="EN77" s="774"/>
      <c r="EO77" s="774"/>
      <c r="EP77" s="781"/>
      <c r="EQ77" s="780"/>
      <c r="ER77" s="780"/>
      <c r="ES77" s="776"/>
      <c r="ET77" s="776"/>
      <c r="EU77" s="776"/>
      <c r="EV77" s="776"/>
      <c r="EW77" s="788"/>
      <c r="EX77" s="787"/>
      <c r="EY77" s="787"/>
      <c r="EZ77" s="787"/>
      <c r="FA77" s="786"/>
      <c r="FB77" s="785"/>
      <c r="FC77" s="785"/>
      <c r="FD77" s="778"/>
      <c r="FE77" s="774"/>
      <c r="FF77" s="778"/>
      <c r="FG77" s="778"/>
      <c r="FH77" s="783"/>
      <c r="FI77" s="784"/>
      <c r="FJ77" s="784"/>
      <c r="FK77" s="784"/>
      <c r="FL77" s="784"/>
      <c r="FM77" s="784"/>
      <c r="FN77" s="784"/>
      <c r="FO77" s="784"/>
      <c r="FP77" s="774"/>
      <c r="FQ77" s="782"/>
      <c r="FR77" s="782"/>
      <c r="FS77" s="782"/>
      <c r="FT77" s="781"/>
      <c r="FU77" s="780"/>
      <c r="FV77" s="780"/>
      <c r="FW77" s="784"/>
      <c r="FX77" s="784"/>
      <c r="FY77" s="784"/>
      <c r="FZ77" s="784"/>
      <c r="GA77" s="784"/>
      <c r="GB77" s="784"/>
      <c r="GC77" s="784"/>
      <c r="GD77" s="784"/>
      <c r="GE77" s="774"/>
      <c r="GF77" s="782"/>
      <c r="GG77" s="782"/>
      <c r="GH77" s="782"/>
      <c r="GI77" s="781"/>
      <c r="GJ77" s="780"/>
      <c r="GK77" s="780"/>
      <c r="GL77" s="784"/>
      <c r="GM77" s="784"/>
      <c r="GN77" s="784"/>
      <c r="GO77" s="784"/>
      <c r="GP77" s="784"/>
      <c r="GQ77" s="783"/>
      <c r="GR77" s="783"/>
      <c r="GS77" s="783"/>
      <c r="GT77" s="774"/>
      <c r="GU77" s="782"/>
      <c r="GV77" s="782"/>
      <c r="GW77" s="782"/>
      <c r="GX77" s="781"/>
      <c r="GY77" s="780"/>
      <c r="GZ77" s="780"/>
      <c r="HA77" s="784"/>
      <c r="HB77" s="783"/>
      <c r="HC77" s="783"/>
      <c r="HD77" s="783"/>
      <c r="HE77" s="783"/>
      <c r="HF77" s="777"/>
      <c r="HG77" s="777"/>
      <c r="HH77" s="777"/>
      <c r="HI77" s="774"/>
      <c r="HJ77" s="782"/>
      <c r="HK77" s="782"/>
      <c r="HL77" s="782"/>
      <c r="HM77" s="781"/>
      <c r="HN77" s="780"/>
      <c r="HO77" s="780"/>
      <c r="HP77" s="777"/>
      <c r="HQ77" s="777"/>
      <c r="HR77" s="777"/>
      <c r="HS77" s="777"/>
      <c r="HT77" s="777"/>
      <c r="HU77" s="777"/>
      <c r="HV77" s="777"/>
      <c r="HW77" s="777"/>
      <c r="HX77" s="774"/>
      <c r="HY77" s="779"/>
      <c r="HZ77" s="779"/>
      <c r="IA77" s="779"/>
      <c r="IB77" s="774"/>
      <c r="IC77" s="778"/>
      <c r="ID77" s="778"/>
      <c r="IE77" s="777"/>
      <c r="IF77" s="777"/>
      <c r="IG77" s="777"/>
      <c r="IH77" s="777"/>
      <c r="II77" s="777"/>
      <c r="IJ77" s="777"/>
      <c r="IK77" s="777"/>
      <c r="IL77" s="777"/>
      <c r="IM77" s="774"/>
      <c r="IN77" s="778"/>
      <c r="IO77" s="778"/>
      <c r="IP77" s="778"/>
      <c r="IQ77" s="774"/>
      <c r="IR77" s="778"/>
      <c r="IS77" s="778"/>
      <c r="IT77" s="777"/>
      <c r="IU77" s="777"/>
      <c r="IV77" s="777"/>
      <c r="IW77" s="777"/>
      <c r="IX77" s="777"/>
      <c r="IY77" s="777"/>
      <c r="IZ77" s="777"/>
      <c r="JA77" s="777"/>
      <c r="JB77" s="774"/>
      <c r="JC77" s="778"/>
      <c r="JD77" s="778"/>
      <c r="JE77" s="778"/>
      <c r="JF77" s="774"/>
      <c r="JG77" s="778"/>
      <c r="JH77" s="778"/>
      <c r="JI77" s="777"/>
      <c r="JJ77" s="777"/>
      <c r="JK77" s="777"/>
      <c r="JL77" s="777"/>
      <c r="JM77" s="777"/>
      <c r="JN77" s="777"/>
      <c r="JO77" s="777"/>
      <c r="JP77" s="777"/>
      <c r="JQ77" s="774"/>
      <c r="JR77" s="778"/>
      <c r="JS77" s="778"/>
      <c r="JT77" s="778"/>
      <c r="JU77" s="774"/>
      <c r="JV77" s="778"/>
      <c r="JW77" s="778"/>
      <c r="JX77" s="777"/>
      <c r="JY77" s="777"/>
      <c r="JZ77" s="777"/>
      <c r="KA77" s="777"/>
      <c r="KB77" s="777"/>
      <c r="KC77" s="777"/>
      <c r="KD77" s="777"/>
      <c r="KE77" s="777"/>
      <c r="KF77" s="774"/>
      <c r="KG77" s="778"/>
      <c r="KH77" s="778"/>
      <c r="KI77" s="778"/>
      <c r="KJ77" s="774"/>
      <c r="KK77" s="778"/>
      <c r="KL77" s="778"/>
      <c r="KM77" s="777"/>
      <c r="KN77" s="777"/>
      <c r="KO77" s="777"/>
      <c r="KP77" s="777"/>
      <c r="KQ77" s="777"/>
      <c r="KR77" s="776"/>
      <c r="KS77" s="776"/>
      <c r="KT77" s="776"/>
      <c r="KU77" s="774"/>
      <c r="KV77" s="774"/>
      <c r="KW77" s="774"/>
      <c r="KX77" s="774"/>
      <c r="KY77" s="774"/>
      <c r="KZ77" s="774"/>
      <c r="LA77" s="774"/>
      <c r="LB77" s="774"/>
      <c r="LC77" s="776"/>
      <c r="LD77" s="776"/>
      <c r="LE77" s="776"/>
      <c r="LF77" s="776"/>
      <c r="LG77" s="776"/>
      <c r="LH77" s="776"/>
      <c r="LI77" s="776"/>
      <c r="LJ77" s="776"/>
      <c r="LK77" s="774"/>
      <c r="LL77" s="775"/>
      <c r="LM77" s="775"/>
      <c r="LN77" s="775"/>
      <c r="LO77" s="774"/>
      <c r="LR77" s="773"/>
      <c r="LS77" s="774"/>
      <c r="LT77" s="776"/>
      <c r="LU77" s="776"/>
      <c r="LV77" s="776"/>
      <c r="LW77" s="776"/>
      <c r="LX77" s="776"/>
      <c r="LY77" s="776"/>
      <c r="LZ77" s="776"/>
      <c r="MA77" s="776"/>
      <c r="MB77" s="774"/>
      <c r="MC77" s="775"/>
      <c r="MD77" s="775"/>
      <c r="ME77" s="775"/>
      <c r="MF77" s="774"/>
      <c r="MI77" s="773"/>
    </row>
    <row r="78" spans="1:363" s="772" customFormat="1" x14ac:dyDescent="0.2">
      <c r="A78" s="809"/>
      <c r="B78" s="808"/>
      <c r="C78" s="807"/>
      <c r="D78" s="807"/>
      <c r="E78" s="807"/>
      <c r="F78" s="806"/>
      <c r="G78" s="805"/>
      <c r="H78" s="805"/>
      <c r="I78" s="805"/>
      <c r="J78" s="805"/>
      <c r="K78" s="805"/>
      <c r="L78" s="804"/>
      <c r="M78" s="804"/>
      <c r="N78" s="803"/>
      <c r="O78" s="802"/>
      <c r="P78" s="801"/>
      <c r="Q78" s="774"/>
      <c r="R78" s="800"/>
      <c r="S78" s="800"/>
      <c r="T78" s="800"/>
      <c r="U78" s="800"/>
      <c r="V78" s="800"/>
      <c r="W78" s="800"/>
      <c r="X78" s="800"/>
      <c r="Y78" s="799"/>
      <c r="Z78" s="799"/>
      <c r="AA78" s="798"/>
      <c r="AB78" s="797"/>
      <c r="AC78" s="774"/>
      <c r="AD78" s="774"/>
      <c r="AE78" s="774"/>
      <c r="AF78" s="774"/>
      <c r="AG78" s="774"/>
      <c r="AH78" s="774"/>
      <c r="AI78" s="774"/>
      <c r="AJ78" s="774"/>
      <c r="AK78" s="774"/>
      <c r="AL78" s="774"/>
      <c r="AM78" s="774"/>
      <c r="AN78" s="774"/>
      <c r="AO78" s="774"/>
      <c r="AP78" s="774"/>
      <c r="AQ78" s="774"/>
      <c r="AR78" s="797"/>
      <c r="AS78" s="774"/>
      <c r="AT78" s="774"/>
      <c r="AU78" s="774"/>
      <c r="AV78" s="774"/>
      <c r="AW78" s="774"/>
      <c r="AX78" s="774"/>
      <c r="AY78" s="774"/>
      <c r="AZ78" s="774"/>
      <c r="BA78" s="774"/>
      <c r="BB78" s="774"/>
      <c r="BC78" s="774"/>
      <c r="BD78" s="774"/>
      <c r="BE78" s="774"/>
      <c r="BF78" s="774"/>
      <c r="BG78" s="797"/>
      <c r="BH78" s="774"/>
      <c r="BI78" s="774"/>
      <c r="BJ78" s="774"/>
      <c r="BK78" s="774"/>
      <c r="BL78" s="794"/>
      <c r="BM78" s="794"/>
      <c r="BN78" s="794"/>
      <c r="BO78" s="774"/>
      <c r="BP78" s="774"/>
      <c r="BQ78" s="774"/>
      <c r="BR78" s="774"/>
      <c r="BS78" s="774"/>
      <c r="BT78" s="774"/>
      <c r="BU78" s="774"/>
      <c r="BV78" s="793"/>
      <c r="BW78" s="796"/>
      <c r="BX78" s="796"/>
      <c r="BY78" s="796"/>
      <c r="BZ78" s="796"/>
      <c r="CA78" s="784"/>
      <c r="CB78" s="784"/>
      <c r="CC78" s="784"/>
      <c r="CD78" s="774"/>
      <c r="CE78" s="774"/>
      <c r="CF78" s="774"/>
      <c r="CG78" s="774"/>
      <c r="CH78" s="774"/>
      <c r="CI78" s="774"/>
      <c r="CJ78" s="774"/>
      <c r="CK78" s="795"/>
      <c r="CL78" s="795"/>
      <c r="CM78" s="795"/>
      <c r="CN78" s="794"/>
      <c r="CO78" s="794"/>
      <c r="CP78" s="790"/>
      <c r="CQ78" s="790"/>
      <c r="CR78" s="790"/>
      <c r="CS78" s="774"/>
      <c r="CT78" s="774"/>
      <c r="CU78" s="774"/>
      <c r="CV78" s="774"/>
      <c r="CW78" s="781"/>
      <c r="CX78" s="781"/>
      <c r="CY78" s="781"/>
      <c r="CZ78" s="793"/>
      <c r="DA78" s="776"/>
      <c r="DB78" s="775"/>
      <c r="DC78" s="775"/>
      <c r="DD78" s="792"/>
      <c r="DE78" s="775"/>
      <c r="DF78" s="771"/>
      <c r="DG78" s="771"/>
      <c r="DH78" s="774"/>
      <c r="DI78" s="774"/>
      <c r="DJ78" s="774"/>
      <c r="DK78" s="774"/>
      <c r="DL78" s="781"/>
      <c r="DM78" s="781"/>
      <c r="DN78" s="781"/>
      <c r="DO78" s="791"/>
      <c r="DP78" s="791"/>
      <c r="DQ78" s="791"/>
      <c r="DR78" s="790"/>
      <c r="DS78" s="790"/>
      <c r="DT78" s="789"/>
      <c r="DU78" s="789"/>
      <c r="DV78" s="789"/>
      <c r="DW78" s="774"/>
      <c r="DX78" s="774"/>
      <c r="DY78" s="774"/>
      <c r="DZ78" s="774"/>
      <c r="EA78" s="774"/>
      <c r="EB78" s="774"/>
      <c r="EC78" s="812"/>
      <c r="ED78" s="789"/>
      <c r="EE78" s="789"/>
      <c r="EF78" s="789"/>
      <c r="EG78" s="789"/>
      <c r="EH78" s="789"/>
      <c r="EI78" s="776"/>
      <c r="EJ78" s="776"/>
      <c r="EK78" s="776"/>
      <c r="EL78" s="774"/>
      <c r="EM78" s="774"/>
      <c r="EN78" s="774"/>
      <c r="EO78" s="774"/>
      <c r="EP78" s="781"/>
      <c r="EQ78" s="780"/>
      <c r="ER78" s="780"/>
      <c r="ES78" s="776"/>
      <c r="ET78" s="776"/>
      <c r="EU78" s="776"/>
      <c r="EV78" s="776"/>
      <c r="EW78" s="788"/>
      <c r="EX78" s="787"/>
      <c r="EY78" s="787"/>
      <c r="EZ78" s="787"/>
      <c r="FA78" s="786"/>
      <c r="FB78" s="785"/>
      <c r="FC78" s="785"/>
      <c r="FD78" s="778"/>
      <c r="FE78" s="774"/>
      <c r="FF78" s="778"/>
      <c r="FG78" s="778"/>
      <c r="FH78" s="783"/>
      <c r="FI78" s="784"/>
      <c r="FJ78" s="784"/>
      <c r="FK78" s="784"/>
      <c r="FL78" s="784"/>
      <c r="FM78" s="784"/>
      <c r="FN78" s="784"/>
      <c r="FO78" s="784"/>
      <c r="FP78" s="774"/>
      <c r="FQ78" s="782"/>
      <c r="FR78" s="782"/>
      <c r="FS78" s="782"/>
      <c r="FT78" s="781"/>
      <c r="FU78" s="780"/>
      <c r="FV78" s="780"/>
      <c r="FW78" s="784"/>
      <c r="FX78" s="784"/>
      <c r="FY78" s="784"/>
      <c r="FZ78" s="784"/>
      <c r="GA78" s="784"/>
      <c r="GB78" s="784"/>
      <c r="GC78" s="784"/>
      <c r="GD78" s="784"/>
      <c r="GE78" s="774"/>
      <c r="GF78" s="782"/>
      <c r="GG78" s="782"/>
      <c r="GH78" s="782"/>
      <c r="GI78" s="781"/>
      <c r="GJ78" s="780"/>
      <c r="GK78" s="780"/>
      <c r="GL78" s="784"/>
      <c r="GM78" s="784"/>
      <c r="GN78" s="784"/>
      <c r="GO78" s="784"/>
      <c r="GP78" s="784"/>
      <c r="GQ78" s="783"/>
      <c r="GR78" s="783"/>
      <c r="GS78" s="783"/>
      <c r="GT78" s="774"/>
      <c r="GU78" s="782"/>
      <c r="GV78" s="782"/>
      <c r="GW78" s="782"/>
      <c r="GX78" s="781"/>
      <c r="GY78" s="780"/>
      <c r="GZ78" s="780"/>
      <c r="HA78" s="784"/>
      <c r="HB78" s="783"/>
      <c r="HC78" s="783"/>
      <c r="HD78" s="783"/>
      <c r="HE78" s="783"/>
      <c r="HF78" s="777"/>
      <c r="HG78" s="777"/>
      <c r="HH78" s="777"/>
      <c r="HI78" s="774"/>
      <c r="HJ78" s="782"/>
      <c r="HK78" s="782"/>
      <c r="HL78" s="782"/>
      <c r="HM78" s="781"/>
      <c r="HN78" s="780"/>
      <c r="HO78" s="780"/>
      <c r="HP78" s="777"/>
      <c r="HQ78" s="777"/>
      <c r="HR78" s="777"/>
      <c r="HS78" s="777"/>
      <c r="HT78" s="777"/>
      <c r="HU78" s="777"/>
      <c r="HV78" s="777"/>
      <c r="HW78" s="777"/>
      <c r="HX78" s="774"/>
      <c r="HY78" s="779"/>
      <c r="HZ78" s="779"/>
      <c r="IA78" s="779"/>
      <c r="IB78" s="774"/>
      <c r="IC78" s="778"/>
      <c r="ID78" s="778"/>
      <c r="IE78" s="777"/>
      <c r="IF78" s="777"/>
      <c r="IG78" s="777"/>
      <c r="IH78" s="777"/>
      <c r="II78" s="777"/>
      <c r="IJ78" s="777"/>
      <c r="IK78" s="777"/>
      <c r="IL78" s="777"/>
      <c r="IM78" s="774"/>
      <c r="IN78" s="778"/>
      <c r="IO78" s="778"/>
      <c r="IP78" s="778"/>
      <c r="IQ78" s="774"/>
      <c r="IR78" s="778"/>
      <c r="IS78" s="778"/>
      <c r="IT78" s="777"/>
      <c r="IU78" s="777"/>
      <c r="IV78" s="777"/>
      <c r="IW78" s="777"/>
      <c r="IX78" s="777"/>
      <c r="IY78" s="777"/>
      <c r="IZ78" s="777"/>
      <c r="JA78" s="777"/>
      <c r="JB78" s="774"/>
      <c r="JC78" s="778"/>
      <c r="JD78" s="778"/>
      <c r="JE78" s="778"/>
      <c r="JF78" s="774"/>
      <c r="JG78" s="778"/>
      <c r="JH78" s="778"/>
      <c r="JI78" s="777"/>
      <c r="JJ78" s="777"/>
      <c r="JK78" s="777"/>
      <c r="JL78" s="777"/>
      <c r="JM78" s="777"/>
      <c r="JN78" s="777"/>
      <c r="JO78" s="777"/>
      <c r="JP78" s="777"/>
      <c r="JQ78" s="774"/>
      <c r="JR78" s="778"/>
      <c r="JS78" s="778"/>
      <c r="JT78" s="778"/>
      <c r="JU78" s="774"/>
      <c r="JV78" s="778"/>
      <c r="JW78" s="778"/>
      <c r="JX78" s="777"/>
      <c r="JY78" s="777"/>
      <c r="JZ78" s="777"/>
      <c r="KA78" s="777"/>
      <c r="KB78" s="777"/>
      <c r="KC78" s="777"/>
      <c r="KD78" s="777"/>
      <c r="KE78" s="777"/>
      <c r="KF78" s="774"/>
      <c r="KG78" s="778"/>
      <c r="KH78" s="778"/>
      <c r="KI78" s="778"/>
      <c r="KJ78" s="774"/>
      <c r="KK78" s="778"/>
      <c r="KL78" s="778"/>
      <c r="KM78" s="777"/>
      <c r="KN78" s="777"/>
      <c r="KO78" s="777"/>
      <c r="KP78" s="777"/>
      <c r="KQ78" s="777"/>
      <c r="KR78" s="776"/>
      <c r="KS78" s="776"/>
      <c r="KT78" s="776"/>
      <c r="KU78" s="774"/>
      <c r="KV78" s="774"/>
      <c r="KW78" s="774"/>
      <c r="KX78" s="774"/>
      <c r="KY78" s="774"/>
      <c r="KZ78" s="774"/>
      <c r="LA78" s="774"/>
      <c r="LB78" s="774"/>
      <c r="LC78" s="776"/>
      <c r="LD78" s="776"/>
      <c r="LE78" s="776"/>
      <c r="LF78" s="776"/>
      <c r="LG78" s="776"/>
      <c r="LH78" s="776"/>
      <c r="LI78" s="776"/>
      <c r="LJ78" s="776"/>
      <c r="LK78" s="774"/>
      <c r="LL78" s="775"/>
      <c r="LM78" s="775"/>
      <c r="LN78" s="775"/>
      <c r="LO78" s="774"/>
      <c r="LR78" s="773"/>
      <c r="LS78" s="774"/>
      <c r="LT78" s="776"/>
      <c r="LU78" s="776"/>
      <c r="LV78" s="776"/>
      <c r="LW78" s="776"/>
      <c r="LX78" s="776"/>
      <c r="LY78" s="776"/>
      <c r="LZ78" s="776"/>
      <c r="MA78" s="776"/>
      <c r="MB78" s="774"/>
      <c r="MC78" s="775"/>
      <c r="MD78" s="775"/>
      <c r="ME78" s="775"/>
      <c r="MF78" s="774"/>
      <c r="MI78" s="773"/>
    </row>
    <row r="79" spans="1:363" s="789" customFormat="1" x14ac:dyDescent="0.2">
      <c r="A79" s="809"/>
      <c r="B79" s="808"/>
      <c r="C79" s="807"/>
      <c r="D79" s="807"/>
      <c r="E79" s="807"/>
      <c r="F79" s="806"/>
      <c r="G79" s="805"/>
      <c r="H79" s="805"/>
      <c r="I79" s="805"/>
      <c r="J79" s="805"/>
      <c r="K79" s="805"/>
      <c r="L79" s="804"/>
      <c r="M79" s="804"/>
      <c r="N79" s="803"/>
      <c r="O79" s="802"/>
      <c r="P79" s="801"/>
      <c r="Q79" s="774"/>
      <c r="R79" s="800"/>
      <c r="S79" s="800"/>
      <c r="T79" s="800"/>
      <c r="U79" s="800"/>
      <c r="V79" s="800"/>
      <c r="W79" s="800"/>
      <c r="X79" s="800"/>
      <c r="Y79" s="799"/>
      <c r="Z79" s="799"/>
      <c r="AA79" s="798"/>
      <c r="AB79" s="797"/>
      <c r="AC79" s="774"/>
      <c r="AD79" s="774"/>
      <c r="AE79" s="774"/>
      <c r="AF79" s="774"/>
      <c r="AG79" s="774"/>
      <c r="AH79" s="774"/>
      <c r="AI79" s="774"/>
      <c r="AJ79" s="774"/>
      <c r="AK79" s="774"/>
      <c r="AL79" s="774"/>
      <c r="AM79" s="774"/>
      <c r="AN79" s="774"/>
      <c r="AO79" s="774"/>
      <c r="AP79" s="774"/>
      <c r="AQ79" s="774"/>
      <c r="AR79" s="797"/>
      <c r="AS79" s="774"/>
      <c r="AT79" s="774"/>
      <c r="AU79" s="774"/>
      <c r="AV79" s="774"/>
      <c r="AW79" s="774"/>
      <c r="AX79" s="774"/>
      <c r="AY79" s="774"/>
      <c r="AZ79" s="774"/>
      <c r="BA79" s="774"/>
      <c r="BB79" s="774"/>
      <c r="BC79" s="774"/>
      <c r="BD79" s="774"/>
      <c r="BE79" s="774"/>
      <c r="BF79" s="774"/>
      <c r="BG79" s="797"/>
      <c r="BH79" s="774"/>
      <c r="BI79" s="774"/>
      <c r="BJ79" s="774"/>
      <c r="BK79" s="774"/>
      <c r="BL79" s="794"/>
      <c r="BM79" s="794"/>
      <c r="BN79" s="794"/>
      <c r="BO79" s="774"/>
      <c r="BP79" s="774"/>
      <c r="BQ79" s="774"/>
      <c r="BR79" s="774"/>
      <c r="BS79" s="774"/>
      <c r="BT79" s="774"/>
      <c r="BU79" s="774"/>
      <c r="BV79" s="793"/>
      <c r="BW79" s="796"/>
      <c r="BX79" s="796"/>
      <c r="BY79" s="796"/>
      <c r="BZ79" s="796"/>
      <c r="CA79" s="784"/>
      <c r="CB79" s="784"/>
      <c r="CC79" s="784"/>
      <c r="CD79" s="774"/>
      <c r="CE79" s="774"/>
      <c r="CF79" s="774"/>
      <c r="CG79" s="774"/>
      <c r="CH79" s="774"/>
      <c r="CI79" s="774"/>
      <c r="CJ79" s="774"/>
      <c r="CK79" s="795"/>
      <c r="CL79" s="795"/>
      <c r="CM79" s="795"/>
      <c r="CN79" s="794"/>
      <c r="CO79" s="794"/>
      <c r="CP79" s="790"/>
      <c r="CQ79" s="790"/>
      <c r="CR79" s="790"/>
      <c r="CS79" s="774"/>
      <c r="CT79" s="774"/>
      <c r="CU79" s="774"/>
      <c r="CV79" s="774"/>
      <c r="CW79" s="781"/>
      <c r="CX79" s="781"/>
      <c r="CY79" s="781"/>
      <c r="CZ79" s="793"/>
      <c r="DA79" s="776"/>
      <c r="DB79" s="775"/>
      <c r="DC79" s="775"/>
      <c r="DD79" s="792"/>
      <c r="DE79" s="775"/>
      <c r="DF79" s="771"/>
      <c r="DG79" s="771"/>
      <c r="DH79" s="774"/>
      <c r="DI79" s="774"/>
      <c r="DJ79" s="774"/>
      <c r="DK79" s="774"/>
      <c r="DL79" s="781"/>
      <c r="DM79" s="781"/>
      <c r="DN79" s="781"/>
      <c r="DO79" s="791"/>
      <c r="DP79" s="791"/>
      <c r="DQ79" s="791"/>
      <c r="DR79" s="790"/>
      <c r="DS79" s="790"/>
      <c r="DW79" s="774"/>
      <c r="DX79" s="774"/>
      <c r="DY79" s="774"/>
      <c r="DZ79" s="774"/>
      <c r="EA79" s="774"/>
      <c r="EB79" s="774"/>
      <c r="EC79" s="812"/>
      <c r="EI79" s="776"/>
      <c r="EJ79" s="776"/>
      <c r="EK79" s="776"/>
      <c r="EL79" s="774"/>
      <c r="EM79" s="774"/>
      <c r="EN79" s="774"/>
      <c r="EO79" s="774"/>
      <c r="EP79" s="781"/>
      <c r="EQ79" s="780"/>
      <c r="ER79" s="780"/>
      <c r="ES79" s="776"/>
      <c r="ET79" s="776"/>
      <c r="EU79" s="776"/>
      <c r="EV79" s="776"/>
      <c r="EW79" s="788"/>
      <c r="EX79" s="787"/>
      <c r="EY79" s="787"/>
      <c r="EZ79" s="787"/>
      <c r="FA79" s="786"/>
      <c r="FB79" s="785"/>
      <c r="FC79" s="785"/>
      <c r="FD79" s="778"/>
      <c r="FE79" s="774"/>
      <c r="FF79" s="778"/>
      <c r="FG79" s="778"/>
      <c r="FH79" s="783"/>
      <c r="FI79" s="784"/>
      <c r="FJ79" s="784"/>
      <c r="FK79" s="784"/>
      <c r="FL79" s="784"/>
      <c r="FM79" s="784"/>
      <c r="FN79" s="784"/>
      <c r="FO79" s="784"/>
      <c r="FP79" s="774"/>
      <c r="FQ79" s="782"/>
      <c r="FR79" s="782"/>
      <c r="FS79" s="782"/>
      <c r="FT79" s="781"/>
      <c r="FU79" s="780"/>
      <c r="FV79" s="780"/>
      <c r="FW79" s="784"/>
      <c r="FX79" s="784"/>
      <c r="FY79" s="784"/>
      <c r="FZ79" s="784"/>
      <c r="GA79" s="784"/>
      <c r="GB79" s="784"/>
      <c r="GC79" s="784"/>
      <c r="GD79" s="784"/>
      <c r="GE79" s="774"/>
      <c r="GF79" s="782"/>
      <c r="GG79" s="782"/>
      <c r="GH79" s="782"/>
      <c r="GI79" s="781"/>
      <c r="GJ79" s="780"/>
      <c r="GK79" s="780"/>
      <c r="GL79" s="784"/>
      <c r="GM79" s="784"/>
      <c r="GN79" s="784"/>
      <c r="GO79" s="784"/>
      <c r="GP79" s="784"/>
      <c r="GQ79" s="783"/>
      <c r="GR79" s="783"/>
      <c r="GS79" s="783"/>
      <c r="GT79" s="774"/>
      <c r="GU79" s="782"/>
      <c r="GV79" s="782"/>
      <c r="GW79" s="782"/>
      <c r="GX79" s="781"/>
      <c r="GY79" s="780"/>
      <c r="GZ79" s="780"/>
      <c r="HA79" s="784"/>
      <c r="HB79" s="783"/>
      <c r="HC79" s="783"/>
      <c r="HD79" s="783"/>
      <c r="HE79" s="783"/>
      <c r="HF79" s="777"/>
      <c r="HG79" s="777"/>
      <c r="HH79" s="777"/>
      <c r="HI79" s="774"/>
      <c r="HJ79" s="782"/>
      <c r="HK79" s="782"/>
      <c r="HL79" s="782"/>
      <c r="HM79" s="781"/>
      <c r="HN79" s="780"/>
      <c r="HO79" s="780"/>
      <c r="HP79" s="777"/>
      <c r="HQ79" s="777"/>
      <c r="HR79" s="777"/>
      <c r="HS79" s="777"/>
      <c r="HT79" s="777"/>
      <c r="HU79" s="777"/>
      <c r="HV79" s="777"/>
      <c r="HW79" s="777"/>
      <c r="HX79" s="774"/>
      <c r="HY79" s="779"/>
      <c r="HZ79" s="779"/>
      <c r="IA79" s="779"/>
      <c r="IB79" s="774"/>
      <c r="IC79" s="778"/>
      <c r="ID79" s="778"/>
      <c r="IE79" s="777"/>
      <c r="IF79" s="777"/>
      <c r="IG79" s="777"/>
      <c r="IH79" s="777"/>
      <c r="II79" s="777"/>
      <c r="IJ79" s="777"/>
      <c r="IK79" s="777"/>
      <c r="IL79" s="777"/>
      <c r="IM79" s="774"/>
      <c r="IN79" s="778"/>
      <c r="IO79" s="778"/>
      <c r="IP79" s="778"/>
      <c r="IQ79" s="774"/>
      <c r="IR79" s="778"/>
      <c r="IS79" s="778"/>
      <c r="IT79" s="777"/>
      <c r="IU79" s="777"/>
      <c r="IV79" s="777"/>
      <c r="IW79" s="777"/>
      <c r="IX79" s="777"/>
      <c r="IY79" s="777"/>
      <c r="IZ79" s="777"/>
      <c r="JA79" s="777"/>
      <c r="JB79" s="774"/>
      <c r="JC79" s="778"/>
      <c r="JD79" s="778"/>
      <c r="JE79" s="778"/>
      <c r="JF79" s="774"/>
      <c r="JG79" s="778"/>
      <c r="JH79" s="778"/>
      <c r="JI79" s="777"/>
      <c r="JJ79" s="777"/>
      <c r="JK79" s="777"/>
      <c r="JL79" s="777"/>
      <c r="JM79" s="777"/>
      <c r="JN79" s="777"/>
      <c r="JO79" s="777"/>
      <c r="JP79" s="777"/>
      <c r="JQ79" s="774"/>
      <c r="JR79" s="778"/>
      <c r="JS79" s="778"/>
      <c r="JT79" s="778"/>
      <c r="JU79" s="774"/>
      <c r="JV79" s="778"/>
      <c r="JW79" s="778"/>
      <c r="JX79" s="777"/>
      <c r="JY79" s="777"/>
      <c r="JZ79" s="777"/>
      <c r="KA79" s="777"/>
      <c r="KB79" s="777"/>
      <c r="KC79" s="777"/>
      <c r="KD79" s="777"/>
      <c r="KE79" s="777"/>
      <c r="KF79" s="774"/>
      <c r="KG79" s="778"/>
      <c r="KH79" s="778"/>
      <c r="KI79" s="778"/>
      <c r="KJ79" s="774"/>
      <c r="KK79" s="778"/>
      <c r="KL79" s="778"/>
      <c r="KM79" s="777"/>
      <c r="KN79" s="777"/>
      <c r="KO79" s="777"/>
      <c r="KP79" s="777"/>
      <c r="KQ79" s="777"/>
      <c r="KR79" s="776"/>
      <c r="KS79" s="776"/>
      <c r="KT79" s="776"/>
      <c r="KU79" s="774"/>
      <c r="KV79" s="774"/>
      <c r="KW79" s="774"/>
      <c r="KX79" s="774"/>
      <c r="KY79" s="774"/>
      <c r="KZ79" s="774"/>
      <c r="LA79" s="774"/>
      <c r="LB79" s="774"/>
      <c r="LC79" s="776"/>
      <c r="LD79" s="776"/>
      <c r="LE79" s="776"/>
      <c r="LF79" s="776"/>
      <c r="LG79" s="776"/>
      <c r="LH79" s="776"/>
      <c r="LI79" s="776"/>
      <c r="LJ79" s="776"/>
      <c r="LK79" s="774"/>
      <c r="LL79" s="775"/>
      <c r="LM79" s="775"/>
      <c r="LN79" s="775"/>
      <c r="LO79" s="774"/>
      <c r="LP79" s="772"/>
      <c r="LQ79" s="772"/>
      <c r="LR79" s="773"/>
      <c r="LS79" s="774"/>
      <c r="LT79" s="776"/>
      <c r="LU79" s="776"/>
      <c r="LV79" s="776"/>
      <c r="LW79" s="776"/>
      <c r="LX79" s="776"/>
      <c r="LY79" s="776"/>
      <c r="LZ79" s="776"/>
      <c r="MA79" s="776"/>
      <c r="MB79" s="774"/>
      <c r="MC79" s="775"/>
      <c r="MD79" s="775"/>
      <c r="ME79" s="775"/>
      <c r="MF79" s="774"/>
      <c r="MG79" s="772"/>
      <c r="MH79" s="772"/>
      <c r="MI79" s="773"/>
      <c r="MJ79" s="772"/>
      <c r="MK79" s="772"/>
      <c r="ML79" s="772"/>
      <c r="MM79" s="772"/>
      <c r="MN79" s="772"/>
      <c r="MO79" s="772"/>
      <c r="MP79" s="772"/>
      <c r="MQ79" s="772"/>
      <c r="MR79" s="772"/>
      <c r="MS79" s="772"/>
      <c r="MT79" s="772"/>
      <c r="MU79" s="772"/>
      <c r="MV79" s="772"/>
      <c r="MW79" s="772"/>
      <c r="MX79" s="772"/>
      <c r="MY79" s="772"/>
    </row>
    <row r="80" spans="1:363" s="789" customFormat="1" x14ac:dyDescent="0.2">
      <c r="A80" s="809"/>
      <c r="B80" s="808"/>
      <c r="C80" s="807"/>
      <c r="D80" s="807"/>
      <c r="E80" s="807"/>
      <c r="F80" s="806"/>
      <c r="G80" s="805"/>
      <c r="H80" s="805"/>
      <c r="I80" s="805"/>
      <c r="J80" s="805"/>
      <c r="K80" s="805"/>
      <c r="L80" s="804"/>
      <c r="M80" s="804"/>
      <c r="N80" s="803"/>
      <c r="O80" s="802"/>
      <c r="P80" s="801"/>
      <c r="Q80" s="774"/>
      <c r="R80" s="800"/>
      <c r="S80" s="800"/>
      <c r="T80" s="800"/>
      <c r="U80" s="800"/>
      <c r="V80" s="800"/>
      <c r="W80" s="800"/>
      <c r="X80" s="800"/>
      <c r="Y80" s="799"/>
      <c r="Z80" s="799"/>
      <c r="AA80" s="798"/>
      <c r="AB80" s="797"/>
      <c r="AC80" s="774"/>
      <c r="AD80" s="774"/>
      <c r="AE80" s="774"/>
      <c r="AF80" s="774"/>
      <c r="AG80" s="774"/>
      <c r="AH80" s="774"/>
      <c r="AI80" s="774"/>
      <c r="AJ80" s="774"/>
      <c r="AK80" s="774"/>
      <c r="AL80" s="774"/>
      <c r="AM80" s="774"/>
      <c r="AN80" s="774"/>
      <c r="AO80" s="774"/>
      <c r="AP80" s="774"/>
      <c r="AQ80" s="774"/>
      <c r="AR80" s="797"/>
      <c r="AS80" s="774"/>
      <c r="AT80" s="774"/>
      <c r="AU80" s="774"/>
      <c r="AV80" s="774"/>
      <c r="AW80" s="774"/>
      <c r="AX80" s="774"/>
      <c r="AY80" s="774"/>
      <c r="AZ80" s="774"/>
      <c r="BA80" s="774"/>
      <c r="BB80" s="774"/>
      <c r="BC80" s="774"/>
      <c r="BD80" s="774"/>
      <c r="BE80" s="774"/>
      <c r="BF80" s="774"/>
      <c r="BG80" s="797"/>
      <c r="BH80" s="774"/>
      <c r="BI80" s="774"/>
      <c r="BJ80" s="774"/>
      <c r="BK80" s="774"/>
      <c r="BL80" s="794"/>
      <c r="BM80" s="794"/>
      <c r="BN80" s="794"/>
      <c r="BO80" s="774"/>
      <c r="BP80" s="774"/>
      <c r="BQ80" s="774"/>
      <c r="BR80" s="774"/>
      <c r="BS80" s="774"/>
      <c r="BT80" s="774"/>
      <c r="BU80" s="774"/>
      <c r="BV80" s="793"/>
      <c r="BW80" s="796"/>
      <c r="BX80" s="796"/>
      <c r="BY80" s="796"/>
      <c r="BZ80" s="796"/>
      <c r="CA80" s="784"/>
      <c r="CB80" s="784"/>
      <c r="CC80" s="784"/>
      <c r="CD80" s="774"/>
      <c r="CE80" s="774"/>
      <c r="CF80" s="774"/>
      <c r="CG80" s="774"/>
      <c r="CH80" s="774"/>
      <c r="CI80" s="774"/>
      <c r="CJ80" s="774"/>
      <c r="CK80" s="795"/>
      <c r="CL80" s="795"/>
      <c r="CM80" s="795"/>
      <c r="CN80" s="794"/>
      <c r="CO80" s="794"/>
      <c r="CP80" s="790"/>
      <c r="CQ80" s="790"/>
      <c r="CR80" s="790"/>
      <c r="CS80" s="774"/>
      <c r="CT80" s="774"/>
      <c r="CU80" s="774"/>
      <c r="CV80" s="774"/>
      <c r="CW80" s="781"/>
      <c r="CX80" s="781"/>
      <c r="CY80" s="781"/>
      <c r="CZ80" s="793"/>
      <c r="DA80" s="776"/>
      <c r="DB80" s="775"/>
      <c r="DC80" s="775"/>
      <c r="DD80" s="792"/>
      <c r="DE80" s="775"/>
      <c r="DF80" s="771"/>
      <c r="DG80" s="771"/>
      <c r="DH80" s="774"/>
      <c r="DI80" s="774"/>
      <c r="DJ80" s="774"/>
      <c r="DK80" s="774"/>
      <c r="DL80" s="781"/>
      <c r="DM80" s="781"/>
      <c r="DN80" s="781"/>
      <c r="DO80" s="791"/>
      <c r="DP80" s="791"/>
      <c r="DQ80" s="791"/>
      <c r="DR80" s="790"/>
      <c r="DS80" s="790"/>
      <c r="DW80" s="774"/>
      <c r="DX80" s="774"/>
      <c r="DY80" s="774"/>
      <c r="DZ80" s="774"/>
      <c r="EA80" s="774"/>
      <c r="EB80" s="774"/>
      <c r="EC80" s="812"/>
      <c r="EI80" s="776"/>
      <c r="EJ80" s="776"/>
      <c r="EK80" s="776"/>
      <c r="EL80" s="774"/>
      <c r="EM80" s="774"/>
      <c r="EN80" s="774"/>
      <c r="EO80" s="774"/>
      <c r="EP80" s="781"/>
      <c r="EQ80" s="780"/>
      <c r="ER80" s="780"/>
      <c r="ES80" s="776"/>
      <c r="ET80" s="776"/>
      <c r="EU80" s="776"/>
      <c r="EV80" s="776"/>
      <c r="EW80" s="788"/>
      <c r="EX80" s="787"/>
      <c r="EY80" s="787"/>
      <c r="EZ80" s="787"/>
      <c r="FA80" s="786"/>
      <c r="FB80" s="785"/>
      <c r="FC80" s="785"/>
      <c r="FD80" s="778"/>
      <c r="FE80" s="774"/>
      <c r="FF80" s="778"/>
      <c r="FG80" s="778"/>
      <c r="FH80" s="783"/>
      <c r="FI80" s="784"/>
      <c r="FJ80" s="784"/>
      <c r="FK80" s="784"/>
      <c r="FL80" s="784"/>
      <c r="FM80" s="784"/>
      <c r="FN80" s="784"/>
      <c r="FO80" s="784"/>
      <c r="FP80" s="774"/>
      <c r="FQ80" s="782"/>
      <c r="FR80" s="782"/>
      <c r="FS80" s="782"/>
      <c r="FT80" s="781"/>
      <c r="FU80" s="780"/>
      <c r="FV80" s="780"/>
      <c r="FW80" s="784"/>
      <c r="FX80" s="784"/>
      <c r="FY80" s="784"/>
      <c r="FZ80" s="784"/>
      <c r="GA80" s="784"/>
      <c r="GB80" s="784"/>
      <c r="GC80" s="784"/>
      <c r="GD80" s="784"/>
      <c r="GE80" s="774"/>
      <c r="GF80" s="782"/>
      <c r="GG80" s="782"/>
      <c r="GH80" s="782"/>
      <c r="GI80" s="781"/>
      <c r="GJ80" s="780"/>
      <c r="GK80" s="780"/>
      <c r="GL80" s="784"/>
      <c r="GM80" s="784"/>
      <c r="GN80" s="784"/>
      <c r="GO80" s="784"/>
      <c r="GP80" s="784"/>
      <c r="GQ80" s="783"/>
      <c r="GR80" s="783"/>
      <c r="GS80" s="783"/>
      <c r="GT80" s="774"/>
      <c r="GU80" s="782"/>
      <c r="GV80" s="782"/>
      <c r="GW80" s="782"/>
      <c r="GX80" s="781"/>
      <c r="GY80" s="780"/>
      <c r="GZ80" s="780"/>
      <c r="HA80" s="784"/>
      <c r="HB80" s="783"/>
      <c r="HC80" s="783"/>
      <c r="HD80" s="783"/>
      <c r="HE80" s="783"/>
      <c r="HF80" s="777"/>
      <c r="HG80" s="777"/>
      <c r="HH80" s="777"/>
      <c r="HI80" s="774"/>
      <c r="HJ80" s="782"/>
      <c r="HK80" s="782"/>
      <c r="HL80" s="782"/>
      <c r="HM80" s="781"/>
      <c r="HN80" s="780"/>
      <c r="HO80" s="780"/>
      <c r="HP80" s="777"/>
      <c r="HQ80" s="777"/>
      <c r="HR80" s="777"/>
      <c r="HS80" s="777"/>
      <c r="HT80" s="777"/>
      <c r="HU80" s="777"/>
      <c r="HV80" s="777"/>
      <c r="HW80" s="777"/>
      <c r="HX80" s="774"/>
      <c r="HY80" s="779"/>
      <c r="HZ80" s="779"/>
      <c r="IA80" s="779"/>
      <c r="IB80" s="774"/>
      <c r="IC80" s="778"/>
      <c r="ID80" s="778"/>
      <c r="IE80" s="777"/>
      <c r="IF80" s="777"/>
      <c r="IG80" s="777"/>
      <c r="IH80" s="777"/>
      <c r="II80" s="777"/>
      <c r="IJ80" s="777"/>
      <c r="IK80" s="777"/>
      <c r="IL80" s="777"/>
      <c r="IM80" s="774"/>
      <c r="IN80" s="778"/>
      <c r="IO80" s="778"/>
      <c r="IP80" s="778"/>
      <c r="IQ80" s="774"/>
      <c r="IR80" s="778"/>
      <c r="IS80" s="778"/>
      <c r="IT80" s="777"/>
      <c r="IU80" s="777"/>
      <c r="IV80" s="777"/>
      <c r="IW80" s="777"/>
      <c r="IX80" s="777"/>
      <c r="IY80" s="777"/>
      <c r="IZ80" s="777"/>
      <c r="JA80" s="777"/>
      <c r="JB80" s="774"/>
      <c r="JC80" s="778"/>
      <c r="JD80" s="778"/>
      <c r="JE80" s="778"/>
      <c r="JF80" s="774"/>
      <c r="JG80" s="778"/>
      <c r="JH80" s="778"/>
      <c r="JI80" s="777"/>
      <c r="JJ80" s="777"/>
      <c r="JK80" s="777"/>
      <c r="JL80" s="777"/>
      <c r="JM80" s="777"/>
      <c r="JN80" s="777"/>
      <c r="JO80" s="777"/>
      <c r="JP80" s="777"/>
      <c r="JQ80" s="774"/>
      <c r="JR80" s="778"/>
      <c r="JS80" s="778"/>
      <c r="JT80" s="778"/>
      <c r="JU80" s="774"/>
      <c r="JV80" s="778"/>
      <c r="JW80" s="778"/>
      <c r="JX80" s="777"/>
      <c r="JY80" s="777"/>
      <c r="JZ80" s="777"/>
      <c r="KA80" s="777"/>
      <c r="KB80" s="777"/>
      <c r="KC80" s="777"/>
      <c r="KD80" s="777"/>
      <c r="KE80" s="777"/>
      <c r="KF80" s="774"/>
      <c r="KG80" s="778"/>
      <c r="KH80" s="778"/>
      <c r="KI80" s="778"/>
      <c r="KJ80" s="774"/>
      <c r="KK80" s="778"/>
      <c r="KL80" s="778"/>
      <c r="KM80" s="777"/>
      <c r="KN80" s="777"/>
      <c r="KO80" s="777"/>
      <c r="KP80" s="777"/>
      <c r="KQ80" s="777"/>
      <c r="KR80" s="776"/>
      <c r="KS80" s="776"/>
      <c r="KT80" s="776"/>
      <c r="KU80" s="774"/>
      <c r="KV80" s="774"/>
      <c r="KW80" s="774"/>
      <c r="KX80" s="774"/>
      <c r="KY80" s="774"/>
      <c r="KZ80" s="774"/>
      <c r="LA80" s="774"/>
      <c r="LB80" s="774"/>
      <c r="LC80" s="776"/>
      <c r="LD80" s="776"/>
      <c r="LE80" s="776"/>
      <c r="LF80" s="776"/>
      <c r="LG80" s="776"/>
      <c r="LH80" s="776"/>
      <c r="LI80" s="776"/>
      <c r="LJ80" s="776"/>
      <c r="LK80" s="774"/>
      <c r="LL80" s="775"/>
      <c r="LM80" s="775"/>
      <c r="LN80" s="775"/>
      <c r="LO80" s="774"/>
      <c r="LP80" s="772"/>
      <c r="LQ80" s="772"/>
      <c r="LR80" s="773"/>
      <c r="LS80" s="774"/>
      <c r="LT80" s="776"/>
      <c r="LU80" s="776"/>
      <c r="LV80" s="776"/>
      <c r="LW80" s="776"/>
      <c r="LX80" s="776"/>
      <c r="LY80" s="776"/>
      <c r="LZ80" s="776"/>
      <c r="MA80" s="776"/>
      <c r="MB80" s="774"/>
      <c r="MC80" s="775"/>
      <c r="MD80" s="775"/>
      <c r="ME80" s="775"/>
      <c r="MF80" s="774"/>
      <c r="MG80" s="772"/>
      <c r="MH80" s="772"/>
      <c r="MI80" s="773"/>
      <c r="MJ80" s="772"/>
      <c r="MK80" s="772"/>
      <c r="ML80" s="772"/>
      <c r="MM80" s="772"/>
      <c r="MN80" s="772"/>
      <c r="MO80" s="772"/>
      <c r="MP80" s="772"/>
      <c r="MQ80" s="772"/>
      <c r="MR80" s="772"/>
      <c r="MS80" s="772"/>
      <c r="MT80" s="772"/>
      <c r="MU80" s="772"/>
      <c r="MV80" s="772"/>
      <c r="MW80" s="772"/>
      <c r="MX80" s="772"/>
      <c r="MY80" s="772"/>
    </row>
    <row r="81" spans="1:363" s="789" customFormat="1" x14ac:dyDescent="0.2">
      <c r="A81" s="809"/>
      <c r="B81" s="808"/>
      <c r="C81" s="807"/>
      <c r="D81" s="807"/>
      <c r="E81" s="807"/>
      <c r="F81" s="806"/>
      <c r="G81" s="805"/>
      <c r="H81" s="805"/>
      <c r="I81" s="805"/>
      <c r="J81" s="805"/>
      <c r="K81" s="805"/>
      <c r="L81" s="804"/>
      <c r="M81" s="804"/>
      <c r="N81" s="803"/>
      <c r="O81" s="802"/>
      <c r="P81" s="801"/>
      <c r="Q81" s="774"/>
      <c r="R81" s="800"/>
      <c r="S81" s="800"/>
      <c r="T81" s="800"/>
      <c r="U81" s="800"/>
      <c r="V81" s="800"/>
      <c r="W81" s="800"/>
      <c r="X81" s="800"/>
      <c r="Y81" s="799"/>
      <c r="Z81" s="799"/>
      <c r="AA81" s="798"/>
      <c r="AB81" s="797"/>
      <c r="AC81" s="774"/>
      <c r="AD81" s="774"/>
      <c r="AE81" s="774"/>
      <c r="AF81" s="774"/>
      <c r="AG81" s="774"/>
      <c r="AH81" s="774"/>
      <c r="AI81" s="774"/>
      <c r="AJ81" s="774"/>
      <c r="AK81" s="774"/>
      <c r="AL81" s="774"/>
      <c r="AM81" s="774"/>
      <c r="AN81" s="774"/>
      <c r="AO81" s="774"/>
      <c r="AP81" s="774"/>
      <c r="AQ81" s="774"/>
      <c r="AR81" s="797"/>
      <c r="AS81" s="774"/>
      <c r="AT81" s="774"/>
      <c r="AU81" s="774"/>
      <c r="AV81" s="774"/>
      <c r="AW81" s="774"/>
      <c r="AX81" s="774"/>
      <c r="AY81" s="774"/>
      <c r="AZ81" s="774"/>
      <c r="BA81" s="774"/>
      <c r="BB81" s="774"/>
      <c r="BC81" s="774"/>
      <c r="BD81" s="774"/>
      <c r="BE81" s="774"/>
      <c r="BF81" s="774"/>
      <c r="BG81" s="797"/>
      <c r="BH81" s="774"/>
      <c r="BI81" s="774"/>
      <c r="BJ81" s="774"/>
      <c r="BK81" s="774"/>
      <c r="BL81" s="794"/>
      <c r="BM81" s="794"/>
      <c r="BN81" s="794"/>
      <c r="BO81" s="774"/>
      <c r="BP81" s="774"/>
      <c r="BQ81" s="774"/>
      <c r="BR81" s="774"/>
      <c r="BS81" s="774"/>
      <c r="BT81" s="774"/>
      <c r="BU81" s="774"/>
      <c r="BV81" s="793"/>
      <c r="BW81" s="796"/>
      <c r="BX81" s="796"/>
      <c r="BY81" s="796"/>
      <c r="BZ81" s="796"/>
      <c r="CA81" s="784"/>
      <c r="CB81" s="784"/>
      <c r="CC81" s="784"/>
      <c r="CD81" s="774"/>
      <c r="CE81" s="774"/>
      <c r="CF81" s="774"/>
      <c r="CG81" s="774"/>
      <c r="CH81" s="774"/>
      <c r="CI81" s="774"/>
      <c r="CJ81" s="774"/>
      <c r="CK81" s="795"/>
      <c r="CL81" s="795"/>
      <c r="CM81" s="795"/>
      <c r="CN81" s="794"/>
      <c r="CO81" s="794"/>
      <c r="CP81" s="790"/>
      <c r="CQ81" s="790"/>
      <c r="CR81" s="790"/>
      <c r="CS81" s="774"/>
      <c r="CT81" s="774"/>
      <c r="CU81" s="774"/>
      <c r="CV81" s="774"/>
      <c r="CW81" s="781"/>
      <c r="CX81" s="781"/>
      <c r="CY81" s="781"/>
      <c r="CZ81" s="793"/>
      <c r="DA81" s="776"/>
      <c r="DB81" s="775"/>
      <c r="DC81" s="775"/>
      <c r="DD81" s="792"/>
      <c r="DE81" s="775"/>
      <c r="DF81" s="771"/>
      <c r="DG81" s="771"/>
      <c r="DH81" s="774"/>
      <c r="DI81" s="774"/>
      <c r="DJ81" s="774"/>
      <c r="DK81" s="774"/>
      <c r="DL81" s="781"/>
      <c r="DM81" s="781"/>
      <c r="DN81" s="781"/>
      <c r="DO81" s="791"/>
      <c r="DP81" s="791"/>
      <c r="DQ81" s="791"/>
      <c r="DR81" s="790"/>
      <c r="DS81" s="790"/>
      <c r="DW81" s="774"/>
      <c r="DX81" s="774"/>
      <c r="DY81" s="774"/>
      <c r="DZ81" s="774"/>
      <c r="EA81" s="774"/>
      <c r="EB81" s="774"/>
      <c r="EC81" s="812"/>
      <c r="EI81" s="776"/>
      <c r="EJ81" s="776"/>
      <c r="EK81" s="776"/>
      <c r="EL81" s="774"/>
      <c r="EM81" s="774"/>
      <c r="EN81" s="774"/>
      <c r="EO81" s="774"/>
      <c r="EP81" s="781"/>
      <c r="EQ81" s="780"/>
      <c r="ER81" s="780"/>
      <c r="ES81" s="776"/>
      <c r="ET81" s="776"/>
      <c r="EU81" s="776"/>
      <c r="EV81" s="776"/>
      <c r="EW81" s="788"/>
      <c r="EX81" s="787"/>
      <c r="EY81" s="787"/>
      <c r="EZ81" s="787"/>
      <c r="FA81" s="786"/>
      <c r="FB81" s="785"/>
      <c r="FC81" s="785"/>
      <c r="FD81" s="778"/>
      <c r="FE81" s="774"/>
      <c r="FF81" s="778"/>
      <c r="FG81" s="778"/>
      <c r="FH81" s="783"/>
      <c r="FI81" s="784"/>
      <c r="FJ81" s="784"/>
      <c r="FK81" s="784"/>
      <c r="FL81" s="784"/>
      <c r="FM81" s="784"/>
      <c r="FN81" s="784"/>
      <c r="FO81" s="784"/>
      <c r="FP81" s="774"/>
      <c r="FQ81" s="782"/>
      <c r="FR81" s="782"/>
      <c r="FS81" s="782"/>
      <c r="FT81" s="781"/>
      <c r="FU81" s="780"/>
      <c r="FV81" s="780"/>
      <c r="FW81" s="784"/>
      <c r="FX81" s="784"/>
      <c r="FY81" s="784"/>
      <c r="FZ81" s="784"/>
      <c r="GA81" s="784"/>
      <c r="GB81" s="784"/>
      <c r="GC81" s="784"/>
      <c r="GD81" s="784"/>
      <c r="GE81" s="774"/>
      <c r="GF81" s="782"/>
      <c r="GG81" s="782"/>
      <c r="GH81" s="782"/>
      <c r="GI81" s="781"/>
      <c r="GJ81" s="780"/>
      <c r="GK81" s="780"/>
      <c r="GL81" s="784"/>
      <c r="GM81" s="784"/>
      <c r="GN81" s="784"/>
      <c r="GO81" s="784"/>
      <c r="GP81" s="784"/>
      <c r="GQ81" s="783"/>
      <c r="GR81" s="783"/>
      <c r="GS81" s="783"/>
      <c r="GT81" s="774"/>
      <c r="GU81" s="782"/>
      <c r="GV81" s="782"/>
      <c r="GW81" s="782"/>
      <c r="GX81" s="781"/>
      <c r="GY81" s="780"/>
      <c r="GZ81" s="780"/>
      <c r="HA81" s="784"/>
      <c r="HB81" s="783"/>
      <c r="HC81" s="783"/>
      <c r="HD81" s="783"/>
      <c r="HE81" s="783"/>
      <c r="HF81" s="777"/>
      <c r="HG81" s="777"/>
      <c r="HH81" s="777"/>
      <c r="HI81" s="774"/>
      <c r="HJ81" s="782"/>
      <c r="HK81" s="782"/>
      <c r="HL81" s="782"/>
      <c r="HM81" s="781"/>
      <c r="HN81" s="780"/>
      <c r="HO81" s="780"/>
      <c r="HP81" s="777"/>
      <c r="HQ81" s="777"/>
      <c r="HR81" s="777"/>
      <c r="HS81" s="777"/>
      <c r="HT81" s="777"/>
      <c r="HU81" s="777"/>
      <c r="HV81" s="777"/>
      <c r="HW81" s="777"/>
      <c r="HX81" s="774"/>
      <c r="HY81" s="779"/>
      <c r="HZ81" s="779"/>
      <c r="IA81" s="779"/>
      <c r="IB81" s="774"/>
      <c r="IC81" s="778"/>
      <c r="ID81" s="778"/>
      <c r="IE81" s="777"/>
      <c r="IF81" s="777"/>
      <c r="IG81" s="777"/>
      <c r="IH81" s="777"/>
      <c r="II81" s="777"/>
      <c r="IJ81" s="777"/>
      <c r="IK81" s="777"/>
      <c r="IL81" s="777"/>
      <c r="IM81" s="774"/>
      <c r="IN81" s="778"/>
      <c r="IO81" s="778"/>
      <c r="IP81" s="778"/>
      <c r="IQ81" s="774"/>
      <c r="IR81" s="778"/>
      <c r="IS81" s="778"/>
      <c r="IT81" s="777"/>
      <c r="IU81" s="777"/>
      <c r="IV81" s="777"/>
      <c r="IW81" s="777"/>
      <c r="IX81" s="777"/>
      <c r="IY81" s="777"/>
      <c r="IZ81" s="777"/>
      <c r="JA81" s="777"/>
      <c r="JB81" s="774"/>
      <c r="JC81" s="778"/>
      <c r="JD81" s="778"/>
      <c r="JE81" s="778"/>
      <c r="JF81" s="774"/>
      <c r="JG81" s="778"/>
      <c r="JH81" s="778"/>
      <c r="JI81" s="777"/>
      <c r="JJ81" s="777"/>
      <c r="JK81" s="777"/>
      <c r="JL81" s="777"/>
      <c r="JM81" s="777"/>
      <c r="JN81" s="777"/>
      <c r="JO81" s="777"/>
      <c r="JP81" s="777"/>
      <c r="JQ81" s="774"/>
      <c r="JR81" s="778"/>
      <c r="JS81" s="778"/>
      <c r="JT81" s="778"/>
      <c r="JU81" s="774"/>
      <c r="JV81" s="778"/>
      <c r="JW81" s="778"/>
      <c r="JX81" s="777"/>
      <c r="JY81" s="777"/>
      <c r="JZ81" s="777"/>
      <c r="KA81" s="777"/>
      <c r="KB81" s="777"/>
      <c r="KC81" s="777"/>
      <c r="KD81" s="777"/>
      <c r="KE81" s="777"/>
      <c r="KF81" s="774"/>
      <c r="KG81" s="778"/>
      <c r="KH81" s="778"/>
      <c r="KI81" s="778"/>
      <c r="KJ81" s="774"/>
      <c r="KK81" s="778"/>
      <c r="KL81" s="778"/>
      <c r="KM81" s="777"/>
      <c r="KN81" s="777"/>
      <c r="KO81" s="777"/>
      <c r="KP81" s="777"/>
      <c r="KQ81" s="777"/>
      <c r="KR81" s="776"/>
      <c r="KS81" s="776"/>
      <c r="KT81" s="776"/>
      <c r="KU81" s="774"/>
      <c r="KV81" s="774"/>
      <c r="KW81" s="774"/>
      <c r="KX81" s="774"/>
      <c r="KY81" s="774"/>
      <c r="KZ81" s="774"/>
      <c r="LA81" s="774"/>
      <c r="LB81" s="774"/>
      <c r="LC81" s="776"/>
      <c r="LD81" s="776"/>
      <c r="LE81" s="776"/>
      <c r="LF81" s="776"/>
      <c r="LG81" s="776"/>
      <c r="LH81" s="776"/>
      <c r="LI81" s="776"/>
      <c r="LJ81" s="776"/>
      <c r="LK81" s="774"/>
      <c r="LL81" s="775"/>
      <c r="LM81" s="775"/>
      <c r="LN81" s="775"/>
      <c r="LO81" s="774"/>
      <c r="LP81" s="772"/>
      <c r="LQ81" s="772"/>
      <c r="LR81" s="773"/>
      <c r="LS81" s="774"/>
      <c r="LT81" s="776"/>
      <c r="LU81" s="776"/>
      <c r="LV81" s="776"/>
      <c r="LW81" s="776"/>
      <c r="LX81" s="776"/>
      <c r="LY81" s="776"/>
      <c r="LZ81" s="776"/>
      <c r="MA81" s="776"/>
      <c r="MB81" s="774"/>
      <c r="MC81" s="775"/>
      <c r="MD81" s="775"/>
      <c r="ME81" s="775"/>
      <c r="MF81" s="774"/>
      <c r="MG81" s="772"/>
      <c r="MH81" s="772"/>
      <c r="MI81" s="773"/>
      <c r="MJ81" s="772"/>
      <c r="MK81" s="772"/>
      <c r="ML81" s="772"/>
      <c r="MM81" s="772"/>
      <c r="MN81" s="772"/>
      <c r="MO81" s="772"/>
      <c r="MP81" s="772"/>
      <c r="MQ81" s="772"/>
      <c r="MR81" s="772"/>
      <c r="MS81" s="772"/>
      <c r="MT81" s="772"/>
      <c r="MU81" s="772"/>
      <c r="MV81" s="772"/>
      <c r="MW81" s="772"/>
      <c r="MX81" s="772"/>
      <c r="MY81" s="772"/>
    </row>
    <row r="82" spans="1:363" s="789" customFormat="1" x14ac:dyDescent="0.2">
      <c r="A82" s="809"/>
      <c r="B82" s="808"/>
      <c r="C82" s="807"/>
      <c r="D82" s="807"/>
      <c r="E82" s="807"/>
      <c r="F82" s="806"/>
      <c r="G82" s="805"/>
      <c r="H82" s="805"/>
      <c r="I82" s="805"/>
      <c r="J82" s="805"/>
      <c r="K82" s="805"/>
      <c r="L82" s="804"/>
      <c r="M82" s="804"/>
      <c r="N82" s="803"/>
      <c r="O82" s="802"/>
      <c r="P82" s="801"/>
      <c r="Q82" s="774"/>
      <c r="R82" s="800"/>
      <c r="S82" s="800"/>
      <c r="T82" s="800"/>
      <c r="U82" s="800"/>
      <c r="V82" s="800"/>
      <c r="W82" s="800"/>
      <c r="X82" s="800"/>
      <c r="Y82" s="799"/>
      <c r="Z82" s="799"/>
      <c r="AA82" s="798"/>
      <c r="AB82" s="797"/>
      <c r="AC82" s="774"/>
      <c r="AD82" s="774"/>
      <c r="AE82" s="774"/>
      <c r="AF82" s="774"/>
      <c r="AG82" s="774"/>
      <c r="AH82" s="774"/>
      <c r="AI82" s="774"/>
      <c r="AJ82" s="774"/>
      <c r="AK82" s="774"/>
      <c r="AL82" s="774"/>
      <c r="AM82" s="774"/>
      <c r="AN82" s="774"/>
      <c r="AO82" s="774"/>
      <c r="AP82" s="774"/>
      <c r="AQ82" s="774"/>
      <c r="AR82" s="797"/>
      <c r="AS82" s="774"/>
      <c r="AT82" s="774"/>
      <c r="AU82" s="774"/>
      <c r="AV82" s="774"/>
      <c r="AW82" s="774"/>
      <c r="AX82" s="774"/>
      <c r="AY82" s="774"/>
      <c r="AZ82" s="774"/>
      <c r="BA82" s="774"/>
      <c r="BB82" s="774"/>
      <c r="BC82" s="774"/>
      <c r="BD82" s="774"/>
      <c r="BE82" s="774"/>
      <c r="BF82" s="774"/>
      <c r="BG82" s="797"/>
      <c r="BH82" s="774"/>
      <c r="BI82" s="774"/>
      <c r="BJ82" s="774"/>
      <c r="BK82" s="774"/>
      <c r="BL82" s="794"/>
      <c r="BM82" s="794"/>
      <c r="BN82" s="794"/>
      <c r="BO82" s="774"/>
      <c r="BP82" s="774"/>
      <c r="BQ82" s="774"/>
      <c r="BR82" s="774"/>
      <c r="BS82" s="774"/>
      <c r="BT82" s="774"/>
      <c r="BU82" s="774"/>
      <c r="BV82" s="793"/>
      <c r="BW82" s="796"/>
      <c r="BX82" s="796"/>
      <c r="BY82" s="796"/>
      <c r="BZ82" s="796"/>
      <c r="CA82" s="784"/>
      <c r="CB82" s="784"/>
      <c r="CC82" s="784"/>
      <c r="CD82" s="774"/>
      <c r="CE82" s="774"/>
      <c r="CF82" s="774"/>
      <c r="CG82" s="774"/>
      <c r="CH82" s="774"/>
      <c r="CI82" s="774"/>
      <c r="CJ82" s="774"/>
      <c r="CK82" s="795"/>
      <c r="CL82" s="795"/>
      <c r="CM82" s="795"/>
      <c r="CN82" s="794"/>
      <c r="CO82" s="794"/>
      <c r="CP82" s="790"/>
      <c r="CQ82" s="790"/>
      <c r="CR82" s="790"/>
      <c r="CS82" s="774"/>
      <c r="CT82" s="774"/>
      <c r="CU82" s="774"/>
      <c r="CV82" s="774"/>
      <c r="CW82" s="781"/>
      <c r="CX82" s="781"/>
      <c r="CY82" s="781"/>
      <c r="CZ82" s="793"/>
      <c r="DA82" s="776"/>
      <c r="DB82" s="775"/>
      <c r="DC82" s="775"/>
      <c r="DD82" s="792"/>
      <c r="DE82" s="775"/>
      <c r="DF82" s="771"/>
      <c r="DG82" s="771"/>
      <c r="DH82" s="774"/>
      <c r="DI82" s="774"/>
      <c r="DJ82" s="774"/>
      <c r="DK82" s="774"/>
      <c r="DL82" s="781"/>
      <c r="DM82" s="781"/>
      <c r="DN82" s="781"/>
      <c r="DO82" s="791"/>
      <c r="DP82" s="791"/>
      <c r="DQ82" s="791"/>
      <c r="DR82" s="790"/>
      <c r="DS82" s="790"/>
      <c r="DW82" s="774"/>
      <c r="DX82" s="774"/>
      <c r="DY82" s="774"/>
      <c r="DZ82" s="774"/>
      <c r="EA82" s="774"/>
      <c r="EB82" s="774"/>
      <c r="EC82" s="812"/>
      <c r="EI82" s="776"/>
      <c r="EJ82" s="776"/>
      <c r="EK82" s="776"/>
      <c r="EL82" s="774"/>
      <c r="EM82" s="774"/>
      <c r="EN82" s="774"/>
      <c r="EO82" s="774"/>
      <c r="EP82" s="781"/>
      <c r="EQ82" s="780"/>
      <c r="ER82" s="780"/>
      <c r="ES82" s="776"/>
      <c r="ET82" s="776"/>
      <c r="EU82" s="776"/>
      <c r="EV82" s="776"/>
      <c r="EW82" s="788"/>
      <c r="EX82" s="787"/>
      <c r="EY82" s="787"/>
      <c r="EZ82" s="787"/>
      <c r="FA82" s="786"/>
      <c r="FB82" s="785"/>
      <c r="FC82" s="785"/>
      <c r="FD82" s="778"/>
      <c r="FE82" s="774"/>
      <c r="FF82" s="778"/>
      <c r="FG82" s="778"/>
      <c r="FH82" s="783"/>
      <c r="FI82" s="784"/>
      <c r="FJ82" s="784"/>
      <c r="FK82" s="784"/>
      <c r="FL82" s="784"/>
      <c r="FM82" s="784"/>
      <c r="FN82" s="784"/>
      <c r="FO82" s="784"/>
      <c r="FP82" s="774"/>
      <c r="FQ82" s="782"/>
      <c r="FR82" s="782"/>
      <c r="FS82" s="782"/>
      <c r="FT82" s="781"/>
      <c r="FU82" s="780"/>
      <c r="FV82" s="780"/>
      <c r="FW82" s="784"/>
      <c r="FX82" s="784"/>
      <c r="FY82" s="784"/>
      <c r="FZ82" s="784"/>
      <c r="GA82" s="784"/>
      <c r="GB82" s="784"/>
      <c r="GC82" s="784"/>
      <c r="GD82" s="784"/>
      <c r="GE82" s="774"/>
      <c r="GF82" s="782"/>
      <c r="GG82" s="782"/>
      <c r="GH82" s="782"/>
      <c r="GI82" s="781"/>
      <c r="GJ82" s="780"/>
      <c r="GK82" s="780"/>
      <c r="GL82" s="784"/>
      <c r="GM82" s="784"/>
      <c r="GN82" s="784"/>
      <c r="GO82" s="784"/>
      <c r="GP82" s="784"/>
      <c r="GQ82" s="783"/>
      <c r="GR82" s="783"/>
      <c r="GS82" s="783"/>
      <c r="GT82" s="774"/>
      <c r="GU82" s="782"/>
      <c r="GV82" s="782"/>
      <c r="GW82" s="782"/>
      <c r="GX82" s="781"/>
      <c r="GY82" s="780"/>
      <c r="GZ82" s="780"/>
      <c r="HA82" s="784"/>
      <c r="HB82" s="783"/>
      <c r="HC82" s="783"/>
      <c r="HD82" s="783"/>
      <c r="HE82" s="783"/>
      <c r="HF82" s="777"/>
      <c r="HG82" s="777"/>
      <c r="HH82" s="777"/>
      <c r="HI82" s="774"/>
      <c r="HJ82" s="782"/>
      <c r="HK82" s="782"/>
      <c r="HL82" s="782"/>
      <c r="HM82" s="781"/>
      <c r="HN82" s="780"/>
      <c r="HO82" s="780"/>
      <c r="HP82" s="777"/>
      <c r="HQ82" s="777"/>
      <c r="HR82" s="777"/>
      <c r="HS82" s="777"/>
      <c r="HT82" s="777"/>
      <c r="HU82" s="777"/>
      <c r="HV82" s="777"/>
      <c r="HW82" s="777"/>
      <c r="HX82" s="774"/>
      <c r="HY82" s="779"/>
      <c r="HZ82" s="779"/>
      <c r="IA82" s="779"/>
      <c r="IB82" s="774"/>
      <c r="IC82" s="778"/>
      <c r="ID82" s="778"/>
      <c r="IE82" s="777"/>
      <c r="IF82" s="777"/>
      <c r="IG82" s="777"/>
      <c r="IH82" s="777"/>
      <c r="II82" s="777"/>
      <c r="IJ82" s="777"/>
      <c r="IK82" s="777"/>
      <c r="IL82" s="777"/>
      <c r="IM82" s="774"/>
      <c r="IN82" s="778"/>
      <c r="IO82" s="778"/>
      <c r="IP82" s="778"/>
      <c r="IQ82" s="774"/>
      <c r="IR82" s="778"/>
      <c r="IS82" s="778"/>
      <c r="IT82" s="777"/>
      <c r="IU82" s="777"/>
      <c r="IV82" s="777"/>
      <c r="IW82" s="777"/>
      <c r="IX82" s="777"/>
      <c r="IY82" s="777"/>
      <c r="IZ82" s="777"/>
      <c r="JA82" s="777"/>
      <c r="JB82" s="774"/>
      <c r="JC82" s="778"/>
      <c r="JD82" s="778"/>
      <c r="JE82" s="778"/>
      <c r="JF82" s="774"/>
      <c r="JG82" s="778"/>
      <c r="JH82" s="778"/>
      <c r="JI82" s="777"/>
      <c r="JJ82" s="777"/>
      <c r="JK82" s="777"/>
      <c r="JL82" s="777"/>
      <c r="JM82" s="777"/>
      <c r="JN82" s="777"/>
      <c r="JO82" s="777"/>
      <c r="JP82" s="777"/>
      <c r="JQ82" s="774"/>
      <c r="JR82" s="778"/>
      <c r="JS82" s="778"/>
      <c r="JT82" s="778"/>
      <c r="JU82" s="774"/>
      <c r="JV82" s="778"/>
      <c r="JW82" s="778"/>
      <c r="JX82" s="777"/>
      <c r="JY82" s="777"/>
      <c r="JZ82" s="777"/>
      <c r="KA82" s="777"/>
      <c r="KB82" s="777"/>
      <c r="KC82" s="777"/>
      <c r="KD82" s="777"/>
      <c r="KE82" s="777"/>
      <c r="KF82" s="774"/>
      <c r="KG82" s="778"/>
      <c r="KH82" s="778"/>
      <c r="KI82" s="778"/>
      <c r="KJ82" s="774"/>
      <c r="KK82" s="778"/>
      <c r="KL82" s="778"/>
      <c r="KM82" s="777"/>
      <c r="KN82" s="777"/>
      <c r="KO82" s="777"/>
      <c r="KP82" s="777"/>
      <c r="KQ82" s="777"/>
      <c r="KR82" s="776"/>
      <c r="KS82" s="776"/>
      <c r="KT82" s="776"/>
      <c r="KU82" s="774"/>
      <c r="KV82" s="774"/>
      <c r="KW82" s="774"/>
      <c r="KX82" s="774"/>
      <c r="KY82" s="774"/>
      <c r="KZ82" s="774"/>
      <c r="LA82" s="774"/>
      <c r="LB82" s="774"/>
      <c r="LC82" s="776"/>
      <c r="LD82" s="776"/>
      <c r="LE82" s="776"/>
      <c r="LF82" s="776"/>
      <c r="LG82" s="776"/>
      <c r="LH82" s="776"/>
      <c r="LI82" s="776"/>
      <c r="LJ82" s="776"/>
      <c r="LK82" s="774"/>
      <c r="LL82" s="775"/>
      <c r="LM82" s="775"/>
      <c r="LN82" s="775"/>
      <c r="LO82" s="774"/>
      <c r="LP82" s="772"/>
      <c r="LQ82" s="772"/>
      <c r="LR82" s="773"/>
      <c r="LS82" s="774"/>
      <c r="LT82" s="776"/>
      <c r="LU82" s="776"/>
      <c r="LV82" s="776"/>
      <c r="LW82" s="776"/>
      <c r="LX82" s="776"/>
      <c r="LY82" s="776"/>
      <c r="LZ82" s="776"/>
      <c r="MA82" s="776"/>
      <c r="MB82" s="774"/>
      <c r="MC82" s="775"/>
      <c r="MD82" s="775"/>
      <c r="ME82" s="775"/>
      <c r="MF82" s="774"/>
      <c r="MG82" s="772"/>
      <c r="MH82" s="772"/>
      <c r="MI82" s="773"/>
      <c r="MJ82" s="772"/>
      <c r="MK82" s="772"/>
      <c r="ML82" s="772"/>
      <c r="MM82" s="772"/>
      <c r="MN82" s="772"/>
      <c r="MO82" s="772"/>
      <c r="MP82" s="772"/>
      <c r="MQ82" s="772"/>
      <c r="MR82" s="772"/>
      <c r="MS82" s="772"/>
      <c r="MT82" s="772"/>
      <c r="MU82" s="772"/>
      <c r="MV82" s="772"/>
      <c r="MW82" s="772"/>
      <c r="MX82" s="772"/>
      <c r="MY82" s="772"/>
    </row>
    <row r="83" spans="1:363" s="789" customFormat="1" x14ac:dyDescent="0.2">
      <c r="A83" s="809"/>
      <c r="B83" s="808"/>
      <c r="C83" s="807"/>
      <c r="D83" s="807"/>
      <c r="E83" s="807"/>
      <c r="F83" s="806"/>
      <c r="G83" s="805"/>
      <c r="H83" s="805"/>
      <c r="I83" s="805"/>
      <c r="J83" s="805"/>
      <c r="K83" s="805"/>
      <c r="L83" s="804"/>
      <c r="M83" s="804"/>
      <c r="N83" s="803"/>
      <c r="O83" s="802"/>
      <c r="P83" s="801"/>
      <c r="Q83" s="774"/>
      <c r="R83" s="800"/>
      <c r="S83" s="800"/>
      <c r="T83" s="800"/>
      <c r="U83" s="800"/>
      <c r="V83" s="800"/>
      <c r="W83" s="800"/>
      <c r="X83" s="800"/>
      <c r="Y83" s="799"/>
      <c r="Z83" s="799"/>
      <c r="AA83" s="798"/>
      <c r="AB83" s="797"/>
      <c r="AC83" s="774"/>
      <c r="AD83" s="774"/>
      <c r="AE83" s="774"/>
      <c r="AF83" s="774"/>
      <c r="AG83" s="774"/>
      <c r="AH83" s="774"/>
      <c r="AI83" s="774"/>
      <c r="AJ83" s="774"/>
      <c r="AK83" s="774"/>
      <c r="AL83" s="774"/>
      <c r="AM83" s="774"/>
      <c r="AN83" s="774"/>
      <c r="AO83" s="774"/>
      <c r="AP83" s="774"/>
      <c r="AQ83" s="774"/>
      <c r="AR83" s="797"/>
      <c r="AS83" s="774"/>
      <c r="AT83" s="774"/>
      <c r="AU83" s="774"/>
      <c r="AV83" s="774"/>
      <c r="AW83" s="774"/>
      <c r="AX83" s="774"/>
      <c r="AY83" s="774"/>
      <c r="AZ83" s="774"/>
      <c r="BA83" s="774"/>
      <c r="BB83" s="774"/>
      <c r="BC83" s="774"/>
      <c r="BD83" s="774"/>
      <c r="BE83" s="774"/>
      <c r="BF83" s="774"/>
      <c r="BG83" s="797"/>
      <c r="BH83" s="774"/>
      <c r="BI83" s="774"/>
      <c r="BJ83" s="774"/>
      <c r="BK83" s="774"/>
      <c r="BL83" s="794"/>
      <c r="BM83" s="794"/>
      <c r="BN83" s="794"/>
      <c r="BO83" s="774"/>
      <c r="BP83" s="774"/>
      <c r="BQ83" s="774"/>
      <c r="BR83" s="774"/>
      <c r="BS83" s="774"/>
      <c r="BT83" s="774"/>
      <c r="BU83" s="774"/>
      <c r="BV83" s="793"/>
      <c r="BW83" s="796"/>
      <c r="BX83" s="796"/>
      <c r="BY83" s="796"/>
      <c r="BZ83" s="796"/>
      <c r="CA83" s="784"/>
      <c r="CB83" s="784"/>
      <c r="CC83" s="784"/>
      <c r="CD83" s="774"/>
      <c r="CE83" s="774"/>
      <c r="CF83" s="774"/>
      <c r="CG83" s="774"/>
      <c r="CH83" s="774"/>
      <c r="CI83" s="774"/>
      <c r="CJ83" s="774"/>
      <c r="CK83" s="795"/>
      <c r="CL83" s="795"/>
      <c r="CM83" s="795"/>
      <c r="CN83" s="794"/>
      <c r="CO83" s="794"/>
      <c r="CP83" s="790"/>
      <c r="CQ83" s="790"/>
      <c r="CR83" s="790"/>
      <c r="CS83" s="774"/>
      <c r="CT83" s="774"/>
      <c r="CU83" s="774"/>
      <c r="CV83" s="774"/>
      <c r="CW83" s="781"/>
      <c r="CX83" s="781"/>
      <c r="CY83" s="781"/>
      <c r="CZ83" s="793"/>
      <c r="DA83" s="776"/>
      <c r="DB83" s="775"/>
      <c r="DC83" s="775"/>
      <c r="DD83" s="792"/>
      <c r="DE83" s="775"/>
      <c r="DF83" s="771"/>
      <c r="DG83" s="771"/>
      <c r="DH83" s="774"/>
      <c r="DI83" s="774"/>
      <c r="DJ83" s="774"/>
      <c r="DK83" s="774"/>
      <c r="DL83" s="781"/>
      <c r="DM83" s="781"/>
      <c r="DN83" s="781"/>
      <c r="DO83" s="791"/>
      <c r="DP83" s="791"/>
      <c r="DQ83" s="791"/>
      <c r="DR83" s="790"/>
      <c r="DS83" s="790"/>
      <c r="DW83" s="774"/>
      <c r="DX83" s="774"/>
      <c r="DY83" s="774"/>
      <c r="DZ83" s="774"/>
      <c r="EA83" s="774"/>
      <c r="EB83" s="774"/>
      <c r="EC83" s="812"/>
      <c r="EI83" s="776"/>
      <c r="EJ83" s="776"/>
      <c r="EK83" s="776"/>
      <c r="EL83" s="774"/>
      <c r="EM83" s="774"/>
      <c r="EN83" s="774"/>
      <c r="EO83" s="774"/>
      <c r="EP83" s="781"/>
      <c r="EQ83" s="780"/>
      <c r="ER83" s="780"/>
      <c r="ES83" s="776"/>
      <c r="ET83" s="776"/>
      <c r="EU83" s="776"/>
      <c r="EV83" s="776"/>
      <c r="EW83" s="788"/>
      <c r="EX83" s="787"/>
      <c r="EY83" s="787"/>
      <c r="EZ83" s="787"/>
      <c r="FA83" s="786"/>
      <c r="FB83" s="785"/>
      <c r="FC83" s="785"/>
      <c r="FD83" s="778"/>
      <c r="FE83" s="774"/>
      <c r="FF83" s="778"/>
      <c r="FG83" s="778"/>
      <c r="FH83" s="783"/>
      <c r="FI83" s="784"/>
      <c r="FJ83" s="784"/>
      <c r="FK83" s="784"/>
      <c r="FL83" s="784"/>
      <c r="FM83" s="784"/>
      <c r="FN83" s="784"/>
      <c r="FO83" s="784"/>
      <c r="FP83" s="774"/>
      <c r="FQ83" s="782"/>
      <c r="FR83" s="782"/>
      <c r="FS83" s="782"/>
      <c r="FT83" s="781"/>
      <c r="FU83" s="780"/>
      <c r="FV83" s="780"/>
      <c r="FW83" s="784"/>
      <c r="FX83" s="784"/>
      <c r="FY83" s="784"/>
      <c r="FZ83" s="784"/>
      <c r="GA83" s="784"/>
      <c r="GB83" s="784"/>
      <c r="GC83" s="784"/>
      <c r="GD83" s="784"/>
      <c r="GE83" s="774"/>
      <c r="GF83" s="782"/>
      <c r="GG83" s="782"/>
      <c r="GH83" s="782"/>
      <c r="GI83" s="781"/>
      <c r="GJ83" s="780"/>
      <c r="GK83" s="780"/>
      <c r="GL83" s="784"/>
      <c r="GM83" s="784"/>
      <c r="GN83" s="784"/>
      <c r="GO83" s="784"/>
      <c r="GP83" s="784"/>
      <c r="GQ83" s="783"/>
      <c r="GR83" s="783"/>
      <c r="GS83" s="783"/>
      <c r="GT83" s="774"/>
      <c r="GU83" s="782"/>
      <c r="GV83" s="782"/>
      <c r="GW83" s="782"/>
      <c r="GX83" s="781"/>
      <c r="GY83" s="780"/>
      <c r="GZ83" s="780"/>
      <c r="HA83" s="784"/>
      <c r="HB83" s="783"/>
      <c r="HC83" s="783"/>
      <c r="HD83" s="783"/>
      <c r="HE83" s="783"/>
      <c r="HF83" s="777"/>
      <c r="HG83" s="777"/>
      <c r="HH83" s="777"/>
      <c r="HI83" s="774"/>
      <c r="HJ83" s="782"/>
      <c r="HK83" s="782"/>
      <c r="HL83" s="782"/>
      <c r="HM83" s="781"/>
      <c r="HN83" s="780"/>
      <c r="HO83" s="780"/>
      <c r="HP83" s="777"/>
      <c r="HQ83" s="777"/>
      <c r="HR83" s="777"/>
      <c r="HS83" s="777"/>
      <c r="HT83" s="777"/>
      <c r="HU83" s="777"/>
      <c r="HV83" s="777"/>
      <c r="HW83" s="777"/>
      <c r="HX83" s="774"/>
      <c r="HY83" s="779"/>
      <c r="HZ83" s="779"/>
      <c r="IA83" s="779"/>
      <c r="IB83" s="774"/>
      <c r="IC83" s="778"/>
      <c r="ID83" s="778"/>
      <c r="IE83" s="777"/>
      <c r="IF83" s="777"/>
      <c r="IG83" s="777"/>
      <c r="IH83" s="777"/>
      <c r="II83" s="777"/>
      <c r="IJ83" s="777"/>
      <c r="IK83" s="777"/>
      <c r="IL83" s="777"/>
      <c r="IM83" s="774"/>
      <c r="IN83" s="778"/>
      <c r="IO83" s="778"/>
      <c r="IP83" s="778"/>
      <c r="IQ83" s="774"/>
      <c r="IR83" s="778"/>
      <c r="IS83" s="778"/>
      <c r="IT83" s="777"/>
      <c r="IU83" s="777"/>
      <c r="IV83" s="777"/>
      <c r="IW83" s="777"/>
      <c r="IX83" s="777"/>
      <c r="IY83" s="777"/>
      <c r="IZ83" s="777"/>
      <c r="JA83" s="777"/>
      <c r="JB83" s="774"/>
      <c r="JC83" s="778"/>
      <c r="JD83" s="778"/>
      <c r="JE83" s="778"/>
      <c r="JF83" s="774"/>
      <c r="JG83" s="778"/>
      <c r="JH83" s="778"/>
      <c r="JI83" s="777"/>
      <c r="JJ83" s="777"/>
      <c r="JK83" s="777"/>
      <c r="JL83" s="777"/>
      <c r="JM83" s="777"/>
      <c r="JN83" s="777"/>
      <c r="JO83" s="777"/>
      <c r="JP83" s="777"/>
      <c r="JQ83" s="774"/>
      <c r="JR83" s="778"/>
      <c r="JS83" s="778"/>
      <c r="JT83" s="778"/>
      <c r="JU83" s="774"/>
      <c r="JV83" s="778"/>
      <c r="JW83" s="778"/>
      <c r="JX83" s="777"/>
      <c r="JY83" s="777"/>
      <c r="JZ83" s="777"/>
      <c r="KA83" s="777"/>
      <c r="KB83" s="777"/>
      <c r="KC83" s="777"/>
      <c r="KD83" s="777"/>
      <c r="KE83" s="777"/>
      <c r="KF83" s="774"/>
      <c r="KG83" s="778"/>
      <c r="KH83" s="778"/>
      <c r="KI83" s="778"/>
      <c r="KJ83" s="774"/>
      <c r="KK83" s="778"/>
      <c r="KL83" s="778"/>
      <c r="KM83" s="777"/>
      <c r="KN83" s="777"/>
      <c r="KO83" s="777"/>
      <c r="KP83" s="777"/>
      <c r="KQ83" s="777"/>
      <c r="KR83" s="776"/>
      <c r="KS83" s="776"/>
      <c r="KT83" s="776"/>
      <c r="KU83" s="774"/>
      <c r="KV83" s="774"/>
      <c r="KW83" s="774"/>
      <c r="KX83" s="774"/>
      <c r="KY83" s="774"/>
      <c r="KZ83" s="774"/>
      <c r="LA83" s="774"/>
      <c r="LB83" s="774"/>
      <c r="LC83" s="776"/>
      <c r="LD83" s="776"/>
      <c r="LE83" s="776"/>
      <c r="LF83" s="776"/>
      <c r="LG83" s="776"/>
      <c r="LH83" s="776"/>
      <c r="LI83" s="776"/>
      <c r="LJ83" s="776"/>
      <c r="LK83" s="774"/>
      <c r="LL83" s="775"/>
      <c r="LM83" s="775"/>
      <c r="LN83" s="775"/>
      <c r="LO83" s="774"/>
      <c r="LP83" s="772"/>
      <c r="LQ83" s="772"/>
      <c r="LR83" s="773"/>
      <c r="LS83" s="774"/>
      <c r="LT83" s="776"/>
      <c r="LU83" s="776"/>
      <c r="LV83" s="776"/>
      <c r="LW83" s="776"/>
      <c r="LX83" s="776"/>
      <c r="LY83" s="776"/>
      <c r="LZ83" s="776"/>
      <c r="MA83" s="776"/>
      <c r="MB83" s="774"/>
      <c r="MC83" s="775"/>
      <c r="MD83" s="775"/>
      <c r="ME83" s="775"/>
      <c r="MF83" s="774"/>
      <c r="MG83" s="772"/>
      <c r="MH83" s="772"/>
      <c r="MI83" s="773"/>
      <c r="MJ83" s="772"/>
      <c r="MK83" s="772"/>
      <c r="ML83" s="772"/>
      <c r="MM83" s="772"/>
      <c r="MN83" s="772"/>
      <c r="MO83" s="772"/>
      <c r="MP83" s="772"/>
      <c r="MQ83" s="772"/>
      <c r="MR83" s="772"/>
      <c r="MS83" s="772"/>
      <c r="MT83" s="772"/>
      <c r="MU83" s="772"/>
      <c r="MV83" s="772"/>
      <c r="MW83" s="772"/>
      <c r="MX83" s="772"/>
      <c r="MY83" s="772"/>
    </row>
    <row r="84" spans="1:363" s="789" customFormat="1" x14ac:dyDescent="0.2">
      <c r="A84" s="809"/>
      <c r="B84" s="808"/>
      <c r="C84" s="807"/>
      <c r="D84" s="807"/>
      <c r="E84" s="807"/>
      <c r="F84" s="806"/>
      <c r="G84" s="805"/>
      <c r="H84" s="805"/>
      <c r="I84" s="805"/>
      <c r="J84" s="805"/>
      <c r="K84" s="805"/>
      <c r="L84" s="804"/>
      <c r="M84" s="804"/>
      <c r="N84" s="803"/>
      <c r="O84" s="802"/>
      <c r="P84" s="801"/>
      <c r="Q84" s="774"/>
      <c r="R84" s="800"/>
      <c r="S84" s="800"/>
      <c r="T84" s="800"/>
      <c r="U84" s="800"/>
      <c r="V84" s="800"/>
      <c r="W84" s="800"/>
      <c r="X84" s="800"/>
      <c r="Y84" s="799"/>
      <c r="Z84" s="799"/>
      <c r="AA84" s="798"/>
      <c r="AB84" s="797"/>
      <c r="AC84" s="774"/>
      <c r="AD84" s="774"/>
      <c r="AE84" s="774"/>
      <c r="AF84" s="774"/>
      <c r="AG84" s="774"/>
      <c r="AH84" s="774"/>
      <c r="AI84" s="774"/>
      <c r="AJ84" s="774"/>
      <c r="AK84" s="774"/>
      <c r="AL84" s="774"/>
      <c r="AM84" s="774"/>
      <c r="AN84" s="774"/>
      <c r="AO84" s="774"/>
      <c r="AP84" s="774"/>
      <c r="AQ84" s="774"/>
      <c r="AR84" s="797"/>
      <c r="AS84" s="774"/>
      <c r="AT84" s="774"/>
      <c r="AU84" s="774"/>
      <c r="AV84" s="774"/>
      <c r="AW84" s="774"/>
      <c r="AX84" s="774"/>
      <c r="AY84" s="774"/>
      <c r="AZ84" s="774"/>
      <c r="BA84" s="774"/>
      <c r="BB84" s="774"/>
      <c r="BC84" s="774"/>
      <c r="BD84" s="774"/>
      <c r="BE84" s="774"/>
      <c r="BF84" s="774"/>
      <c r="BG84" s="797"/>
      <c r="BH84" s="774"/>
      <c r="BI84" s="774"/>
      <c r="BJ84" s="774"/>
      <c r="BK84" s="774"/>
      <c r="BL84" s="794"/>
      <c r="BM84" s="794"/>
      <c r="BN84" s="794"/>
      <c r="BO84" s="774"/>
      <c r="BP84" s="774"/>
      <c r="BQ84" s="774"/>
      <c r="BR84" s="774"/>
      <c r="BS84" s="774"/>
      <c r="BT84" s="774"/>
      <c r="BU84" s="774"/>
      <c r="BV84" s="793"/>
      <c r="BW84" s="796"/>
      <c r="BX84" s="796"/>
      <c r="BY84" s="796"/>
      <c r="BZ84" s="796"/>
      <c r="CA84" s="784"/>
      <c r="CB84" s="784"/>
      <c r="CC84" s="784"/>
      <c r="CD84" s="774"/>
      <c r="CE84" s="774"/>
      <c r="CF84" s="774"/>
      <c r="CG84" s="774"/>
      <c r="CH84" s="774"/>
      <c r="CI84" s="774"/>
      <c r="CJ84" s="774"/>
      <c r="CK84" s="795"/>
      <c r="CL84" s="795"/>
      <c r="CM84" s="795"/>
      <c r="CN84" s="794"/>
      <c r="CO84" s="794"/>
      <c r="CP84" s="790"/>
      <c r="CQ84" s="790"/>
      <c r="CR84" s="790"/>
      <c r="CS84" s="774"/>
      <c r="CT84" s="774"/>
      <c r="CU84" s="774"/>
      <c r="CV84" s="774"/>
      <c r="CW84" s="781"/>
      <c r="CX84" s="781"/>
      <c r="CY84" s="781"/>
      <c r="CZ84" s="793"/>
      <c r="DA84" s="776"/>
      <c r="DB84" s="775"/>
      <c r="DC84" s="775"/>
      <c r="DD84" s="792"/>
      <c r="DE84" s="775"/>
      <c r="DF84" s="771"/>
      <c r="DG84" s="771"/>
      <c r="DH84" s="774"/>
      <c r="DI84" s="774"/>
      <c r="DJ84" s="774"/>
      <c r="DK84" s="774"/>
      <c r="DL84" s="781"/>
      <c r="DM84" s="781"/>
      <c r="DN84" s="781"/>
      <c r="DO84" s="791"/>
      <c r="DP84" s="791"/>
      <c r="DQ84" s="791"/>
      <c r="DR84" s="790"/>
      <c r="DS84" s="790"/>
      <c r="DW84" s="774"/>
      <c r="DX84" s="774"/>
      <c r="DY84" s="774"/>
      <c r="DZ84" s="774"/>
      <c r="EA84" s="774"/>
      <c r="EB84" s="774"/>
      <c r="EC84" s="812"/>
      <c r="EI84" s="776"/>
      <c r="EJ84" s="776"/>
      <c r="EK84" s="776"/>
      <c r="EL84" s="774"/>
      <c r="EM84" s="774"/>
      <c r="EN84" s="774"/>
      <c r="EO84" s="774"/>
      <c r="EP84" s="781"/>
      <c r="EQ84" s="780"/>
      <c r="ER84" s="780"/>
      <c r="ES84" s="776"/>
      <c r="ET84" s="776"/>
      <c r="EU84" s="776"/>
      <c r="EV84" s="776"/>
      <c r="EW84" s="788"/>
      <c r="EX84" s="787"/>
      <c r="EY84" s="787"/>
      <c r="EZ84" s="787"/>
      <c r="FA84" s="786"/>
      <c r="FB84" s="785"/>
      <c r="FC84" s="785"/>
      <c r="FD84" s="778"/>
      <c r="FE84" s="774"/>
      <c r="FF84" s="778"/>
      <c r="FG84" s="778"/>
      <c r="FH84" s="783"/>
      <c r="FI84" s="784"/>
      <c r="FJ84" s="784"/>
      <c r="FK84" s="784"/>
      <c r="FL84" s="784"/>
      <c r="FM84" s="784"/>
      <c r="FN84" s="784"/>
      <c r="FO84" s="784"/>
      <c r="FP84" s="774"/>
      <c r="FQ84" s="782"/>
      <c r="FR84" s="782"/>
      <c r="FS84" s="782"/>
      <c r="FT84" s="781"/>
      <c r="FU84" s="780"/>
      <c r="FV84" s="780"/>
      <c r="FW84" s="784"/>
      <c r="FX84" s="784"/>
      <c r="FY84" s="784"/>
      <c r="FZ84" s="784"/>
      <c r="GA84" s="784"/>
      <c r="GB84" s="784"/>
      <c r="GC84" s="784"/>
      <c r="GD84" s="784"/>
      <c r="GE84" s="774"/>
      <c r="GF84" s="782"/>
      <c r="GG84" s="782"/>
      <c r="GH84" s="782"/>
      <c r="GI84" s="781"/>
      <c r="GJ84" s="780"/>
      <c r="GK84" s="780"/>
      <c r="GL84" s="784"/>
      <c r="GM84" s="784"/>
      <c r="GN84" s="784"/>
      <c r="GO84" s="784"/>
      <c r="GP84" s="784"/>
      <c r="GQ84" s="783"/>
      <c r="GR84" s="783"/>
      <c r="GS84" s="783"/>
      <c r="GT84" s="774"/>
      <c r="GU84" s="782"/>
      <c r="GV84" s="782"/>
      <c r="GW84" s="782"/>
      <c r="GX84" s="781"/>
      <c r="GY84" s="780"/>
      <c r="GZ84" s="780"/>
      <c r="HA84" s="784"/>
      <c r="HB84" s="783"/>
      <c r="HC84" s="783"/>
      <c r="HD84" s="783"/>
      <c r="HE84" s="783"/>
      <c r="HF84" s="777"/>
      <c r="HG84" s="777"/>
      <c r="HH84" s="777"/>
      <c r="HI84" s="774"/>
      <c r="HJ84" s="782"/>
      <c r="HK84" s="782"/>
      <c r="HL84" s="782"/>
      <c r="HM84" s="781"/>
      <c r="HN84" s="780"/>
      <c r="HO84" s="780"/>
      <c r="HP84" s="777"/>
      <c r="HQ84" s="777"/>
      <c r="HR84" s="777"/>
      <c r="HS84" s="777"/>
      <c r="HT84" s="777"/>
      <c r="HU84" s="777"/>
      <c r="HV84" s="777"/>
      <c r="HW84" s="777"/>
      <c r="HX84" s="774"/>
      <c r="HY84" s="779"/>
      <c r="HZ84" s="779"/>
      <c r="IA84" s="779"/>
      <c r="IB84" s="774"/>
      <c r="IC84" s="778"/>
      <c r="ID84" s="778"/>
      <c r="IE84" s="777"/>
      <c r="IF84" s="777"/>
      <c r="IG84" s="777"/>
      <c r="IH84" s="777"/>
      <c r="II84" s="777"/>
      <c r="IJ84" s="777"/>
      <c r="IK84" s="777"/>
      <c r="IL84" s="777"/>
      <c r="IM84" s="774"/>
      <c r="IN84" s="778"/>
      <c r="IO84" s="778"/>
      <c r="IP84" s="778"/>
      <c r="IQ84" s="774"/>
      <c r="IR84" s="778"/>
      <c r="IS84" s="778"/>
      <c r="IT84" s="777"/>
      <c r="IU84" s="777"/>
      <c r="IV84" s="777"/>
      <c r="IW84" s="777"/>
      <c r="IX84" s="777"/>
      <c r="IY84" s="777"/>
      <c r="IZ84" s="777"/>
      <c r="JA84" s="777"/>
      <c r="JB84" s="774"/>
      <c r="JC84" s="778"/>
      <c r="JD84" s="778"/>
      <c r="JE84" s="778"/>
      <c r="JF84" s="774"/>
      <c r="JG84" s="778"/>
      <c r="JH84" s="778"/>
      <c r="JI84" s="777"/>
      <c r="JJ84" s="777"/>
      <c r="JK84" s="777"/>
      <c r="JL84" s="777"/>
      <c r="JM84" s="777"/>
      <c r="JN84" s="777"/>
      <c r="JO84" s="777"/>
      <c r="JP84" s="777"/>
      <c r="JQ84" s="774"/>
      <c r="JR84" s="778"/>
      <c r="JS84" s="778"/>
      <c r="JT84" s="778"/>
      <c r="JU84" s="774"/>
      <c r="JV84" s="778"/>
      <c r="JW84" s="778"/>
      <c r="JX84" s="777"/>
      <c r="JY84" s="777"/>
      <c r="JZ84" s="777"/>
      <c r="KA84" s="777"/>
      <c r="KB84" s="777"/>
      <c r="KC84" s="777"/>
      <c r="KD84" s="777"/>
      <c r="KE84" s="777"/>
      <c r="KF84" s="774"/>
      <c r="KG84" s="778"/>
      <c r="KH84" s="778"/>
      <c r="KI84" s="778"/>
      <c r="KJ84" s="774"/>
      <c r="KK84" s="778"/>
      <c r="KL84" s="778"/>
      <c r="KM84" s="777"/>
      <c r="KN84" s="777"/>
      <c r="KO84" s="777"/>
      <c r="KP84" s="777"/>
      <c r="KQ84" s="777"/>
      <c r="KR84" s="776"/>
      <c r="KS84" s="776"/>
      <c r="KT84" s="776"/>
      <c r="KU84" s="774"/>
      <c r="KV84" s="774"/>
      <c r="KW84" s="774"/>
      <c r="KX84" s="774"/>
      <c r="KY84" s="774"/>
      <c r="KZ84" s="774"/>
      <c r="LA84" s="774"/>
      <c r="LB84" s="774"/>
      <c r="LC84" s="776"/>
      <c r="LD84" s="776"/>
      <c r="LE84" s="776"/>
      <c r="LF84" s="776"/>
      <c r="LG84" s="776"/>
      <c r="LH84" s="776"/>
      <c r="LI84" s="776"/>
      <c r="LJ84" s="776"/>
      <c r="LK84" s="774"/>
      <c r="LL84" s="775"/>
      <c r="LM84" s="775"/>
      <c r="LN84" s="775"/>
      <c r="LO84" s="774"/>
      <c r="LP84" s="772"/>
      <c r="LQ84" s="772"/>
      <c r="LR84" s="773"/>
      <c r="LS84" s="774"/>
      <c r="LT84" s="776"/>
      <c r="LU84" s="776"/>
      <c r="LV84" s="776"/>
      <c r="LW84" s="776"/>
      <c r="LX84" s="776"/>
      <c r="LY84" s="776"/>
      <c r="LZ84" s="776"/>
      <c r="MA84" s="776"/>
      <c r="MB84" s="774"/>
      <c r="MC84" s="775"/>
      <c r="MD84" s="775"/>
      <c r="ME84" s="775"/>
      <c r="MF84" s="774"/>
      <c r="MG84" s="772"/>
      <c r="MH84" s="772"/>
      <c r="MI84" s="773"/>
      <c r="MJ84" s="772"/>
      <c r="MK84" s="772"/>
      <c r="ML84" s="772"/>
      <c r="MM84" s="772"/>
      <c r="MN84" s="772"/>
      <c r="MO84" s="772"/>
      <c r="MP84" s="772"/>
      <c r="MQ84" s="772"/>
      <c r="MR84" s="772"/>
      <c r="MS84" s="772"/>
      <c r="MT84" s="772"/>
      <c r="MU84" s="772"/>
      <c r="MV84" s="772"/>
      <c r="MW84" s="772"/>
      <c r="MX84" s="772"/>
      <c r="MY84" s="772"/>
    </row>
    <row r="85" spans="1:363" s="789" customFormat="1" x14ac:dyDescent="0.2">
      <c r="A85" s="809"/>
      <c r="B85" s="808"/>
      <c r="C85" s="807"/>
      <c r="D85" s="807"/>
      <c r="E85" s="807"/>
      <c r="F85" s="806"/>
      <c r="G85" s="805"/>
      <c r="H85" s="805"/>
      <c r="I85" s="805"/>
      <c r="J85" s="805"/>
      <c r="K85" s="805"/>
      <c r="L85" s="804"/>
      <c r="M85" s="804"/>
      <c r="N85" s="803"/>
      <c r="O85" s="802"/>
      <c r="P85" s="801"/>
      <c r="Q85" s="774"/>
      <c r="R85" s="800"/>
      <c r="S85" s="800"/>
      <c r="T85" s="800"/>
      <c r="U85" s="800"/>
      <c r="V85" s="800"/>
      <c r="W85" s="800"/>
      <c r="X85" s="800"/>
      <c r="Y85" s="799"/>
      <c r="Z85" s="799"/>
      <c r="AA85" s="798"/>
      <c r="AB85" s="797"/>
      <c r="AC85" s="774"/>
      <c r="AD85" s="774"/>
      <c r="AE85" s="774"/>
      <c r="AF85" s="774"/>
      <c r="AG85" s="774"/>
      <c r="AH85" s="774"/>
      <c r="AI85" s="774"/>
      <c r="AJ85" s="774"/>
      <c r="AK85" s="774"/>
      <c r="AL85" s="774"/>
      <c r="AM85" s="774"/>
      <c r="AN85" s="774"/>
      <c r="AO85" s="774"/>
      <c r="AP85" s="774"/>
      <c r="AQ85" s="774"/>
      <c r="AR85" s="797"/>
      <c r="AS85" s="774"/>
      <c r="AT85" s="774"/>
      <c r="AU85" s="774"/>
      <c r="AV85" s="774"/>
      <c r="AW85" s="774"/>
      <c r="AX85" s="774"/>
      <c r="AY85" s="774"/>
      <c r="AZ85" s="774"/>
      <c r="BA85" s="774"/>
      <c r="BB85" s="774"/>
      <c r="BC85" s="774"/>
      <c r="BD85" s="774"/>
      <c r="BE85" s="774"/>
      <c r="BF85" s="774"/>
      <c r="BG85" s="797"/>
      <c r="BH85" s="774"/>
      <c r="BI85" s="774"/>
      <c r="BJ85" s="774"/>
      <c r="BK85" s="774"/>
      <c r="BL85" s="794"/>
      <c r="BM85" s="794"/>
      <c r="BN85" s="794"/>
      <c r="BO85" s="774"/>
      <c r="BP85" s="774"/>
      <c r="BQ85" s="774"/>
      <c r="BR85" s="774"/>
      <c r="BS85" s="774"/>
      <c r="BT85" s="774"/>
      <c r="BU85" s="774"/>
      <c r="BV85" s="793"/>
      <c r="BW85" s="796"/>
      <c r="BX85" s="796"/>
      <c r="BY85" s="796"/>
      <c r="BZ85" s="796"/>
      <c r="CA85" s="784"/>
      <c r="CB85" s="784"/>
      <c r="CC85" s="784"/>
      <c r="CD85" s="774"/>
      <c r="CE85" s="774"/>
      <c r="CF85" s="774"/>
      <c r="CG85" s="774"/>
      <c r="CH85" s="774"/>
      <c r="CI85" s="774"/>
      <c r="CJ85" s="774"/>
      <c r="CK85" s="795"/>
      <c r="CL85" s="795"/>
      <c r="CM85" s="795"/>
      <c r="CN85" s="794"/>
      <c r="CO85" s="794"/>
      <c r="CP85" s="790"/>
      <c r="CQ85" s="790"/>
      <c r="CR85" s="790"/>
      <c r="CS85" s="774"/>
      <c r="CT85" s="774"/>
      <c r="CU85" s="774"/>
      <c r="CV85" s="774"/>
      <c r="CW85" s="781"/>
      <c r="CX85" s="781"/>
      <c r="CY85" s="781"/>
      <c r="CZ85" s="793"/>
      <c r="DA85" s="776"/>
      <c r="DB85" s="775"/>
      <c r="DC85" s="775"/>
      <c r="DD85" s="792"/>
      <c r="DE85" s="775"/>
      <c r="DF85" s="771"/>
      <c r="DG85" s="771"/>
      <c r="DH85" s="774"/>
      <c r="DI85" s="774"/>
      <c r="DJ85" s="774"/>
      <c r="DK85" s="774"/>
      <c r="DL85" s="781"/>
      <c r="DM85" s="781"/>
      <c r="DN85" s="781"/>
      <c r="DO85" s="791"/>
      <c r="DP85" s="791"/>
      <c r="DQ85" s="791"/>
      <c r="DR85" s="790"/>
      <c r="DS85" s="790"/>
      <c r="DW85" s="774"/>
      <c r="DX85" s="774"/>
      <c r="DY85" s="774"/>
      <c r="DZ85" s="774"/>
      <c r="EA85" s="774"/>
      <c r="EB85" s="774"/>
      <c r="EC85" s="812"/>
      <c r="EI85" s="776"/>
      <c r="EJ85" s="776"/>
      <c r="EK85" s="776"/>
      <c r="EL85" s="774"/>
      <c r="EM85" s="774"/>
      <c r="EN85" s="774"/>
      <c r="EO85" s="774"/>
      <c r="EP85" s="781"/>
      <c r="EQ85" s="780"/>
      <c r="ER85" s="780"/>
      <c r="ES85" s="776"/>
      <c r="ET85" s="776"/>
      <c r="EU85" s="776"/>
      <c r="EV85" s="776"/>
      <c r="EW85" s="788"/>
      <c r="EX85" s="787"/>
      <c r="EY85" s="787"/>
      <c r="EZ85" s="787"/>
      <c r="FA85" s="786"/>
      <c r="FB85" s="785"/>
      <c r="FC85" s="785"/>
      <c r="FD85" s="778"/>
      <c r="FE85" s="774"/>
      <c r="FF85" s="778"/>
      <c r="FG85" s="778"/>
      <c r="FH85" s="783"/>
      <c r="FI85" s="784"/>
      <c r="FJ85" s="784"/>
      <c r="FK85" s="784"/>
      <c r="FL85" s="784"/>
      <c r="FM85" s="784"/>
      <c r="FN85" s="784"/>
      <c r="FO85" s="784"/>
      <c r="FP85" s="774"/>
      <c r="FQ85" s="782"/>
      <c r="FR85" s="782"/>
      <c r="FS85" s="782"/>
      <c r="FT85" s="781"/>
      <c r="FU85" s="780"/>
      <c r="FV85" s="780"/>
      <c r="FW85" s="784"/>
      <c r="FX85" s="784"/>
      <c r="FY85" s="784"/>
      <c r="FZ85" s="784"/>
      <c r="GA85" s="784"/>
      <c r="GB85" s="784"/>
      <c r="GC85" s="784"/>
      <c r="GD85" s="784"/>
      <c r="GE85" s="774"/>
      <c r="GF85" s="782"/>
      <c r="GG85" s="782"/>
      <c r="GH85" s="782"/>
      <c r="GI85" s="781"/>
      <c r="GJ85" s="780"/>
      <c r="GK85" s="780"/>
      <c r="GL85" s="784"/>
      <c r="GM85" s="784"/>
      <c r="GN85" s="784"/>
      <c r="GO85" s="784"/>
      <c r="GP85" s="784"/>
      <c r="GQ85" s="783"/>
      <c r="GR85" s="783"/>
      <c r="GS85" s="783"/>
      <c r="GT85" s="774"/>
      <c r="GU85" s="782"/>
      <c r="GV85" s="782"/>
      <c r="GW85" s="782"/>
      <c r="GX85" s="781"/>
      <c r="GY85" s="780"/>
      <c r="GZ85" s="780"/>
      <c r="HA85" s="784"/>
      <c r="HB85" s="783"/>
      <c r="HC85" s="783"/>
      <c r="HD85" s="783"/>
      <c r="HE85" s="783"/>
      <c r="HF85" s="777"/>
      <c r="HG85" s="777"/>
      <c r="HH85" s="777"/>
      <c r="HI85" s="774"/>
      <c r="HJ85" s="782"/>
      <c r="HK85" s="782"/>
      <c r="HL85" s="782"/>
      <c r="HM85" s="781"/>
      <c r="HN85" s="780"/>
      <c r="HO85" s="780"/>
      <c r="HP85" s="777"/>
      <c r="HQ85" s="777"/>
      <c r="HR85" s="777"/>
      <c r="HS85" s="777"/>
      <c r="HT85" s="777"/>
      <c r="HU85" s="777"/>
      <c r="HV85" s="777"/>
      <c r="HW85" s="777"/>
      <c r="HX85" s="774"/>
      <c r="HY85" s="779"/>
      <c r="HZ85" s="779"/>
      <c r="IA85" s="779"/>
      <c r="IB85" s="774"/>
      <c r="IC85" s="778"/>
      <c r="ID85" s="778"/>
      <c r="IE85" s="777"/>
      <c r="IF85" s="777"/>
      <c r="IG85" s="777"/>
      <c r="IH85" s="777"/>
      <c r="II85" s="777"/>
      <c r="IJ85" s="777"/>
      <c r="IK85" s="777"/>
      <c r="IL85" s="777"/>
      <c r="IM85" s="774"/>
      <c r="IN85" s="778"/>
      <c r="IO85" s="778"/>
      <c r="IP85" s="778"/>
      <c r="IQ85" s="774"/>
      <c r="IR85" s="778"/>
      <c r="IS85" s="778"/>
      <c r="IT85" s="777"/>
      <c r="IU85" s="777"/>
      <c r="IV85" s="777"/>
      <c r="IW85" s="777"/>
      <c r="IX85" s="777"/>
      <c r="IY85" s="777"/>
      <c r="IZ85" s="777"/>
      <c r="JA85" s="777"/>
      <c r="JB85" s="774"/>
      <c r="JC85" s="778"/>
      <c r="JD85" s="778"/>
      <c r="JE85" s="778"/>
      <c r="JF85" s="774"/>
      <c r="JG85" s="778"/>
      <c r="JH85" s="778"/>
      <c r="JI85" s="777"/>
      <c r="JJ85" s="777"/>
      <c r="JK85" s="777"/>
      <c r="JL85" s="777"/>
      <c r="JM85" s="777"/>
      <c r="JN85" s="777"/>
      <c r="JO85" s="777"/>
      <c r="JP85" s="777"/>
      <c r="JQ85" s="774"/>
      <c r="JR85" s="778"/>
      <c r="JS85" s="778"/>
      <c r="JT85" s="778"/>
      <c r="JU85" s="774"/>
      <c r="JV85" s="778"/>
      <c r="JW85" s="778"/>
      <c r="JX85" s="777"/>
      <c r="JY85" s="777"/>
      <c r="JZ85" s="777"/>
      <c r="KA85" s="777"/>
      <c r="KB85" s="777"/>
      <c r="KC85" s="777"/>
      <c r="KD85" s="777"/>
      <c r="KE85" s="777"/>
      <c r="KF85" s="774"/>
      <c r="KG85" s="778"/>
      <c r="KH85" s="778"/>
      <c r="KI85" s="778"/>
      <c r="KJ85" s="774"/>
      <c r="KK85" s="778"/>
      <c r="KL85" s="778"/>
      <c r="KM85" s="777"/>
      <c r="KN85" s="777"/>
      <c r="KO85" s="777"/>
      <c r="KP85" s="777"/>
      <c r="KQ85" s="777"/>
      <c r="KR85" s="776"/>
      <c r="KS85" s="776"/>
      <c r="KT85" s="776"/>
      <c r="KU85" s="774"/>
      <c r="KV85" s="774"/>
      <c r="KW85" s="774"/>
      <c r="KX85" s="774"/>
      <c r="KY85" s="774"/>
      <c r="KZ85" s="774"/>
      <c r="LA85" s="774"/>
      <c r="LB85" s="774"/>
      <c r="LC85" s="776"/>
      <c r="LD85" s="776"/>
      <c r="LE85" s="776"/>
      <c r="LF85" s="776"/>
      <c r="LG85" s="776"/>
      <c r="LH85" s="776"/>
      <c r="LI85" s="776"/>
      <c r="LJ85" s="776"/>
      <c r="LK85" s="774"/>
      <c r="LL85" s="775"/>
      <c r="LM85" s="775"/>
      <c r="LN85" s="775"/>
      <c r="LO85" s="774"/>
      <c r="LP85" s="772"/>
      <c r="LQ85" s="772"/>
      <c r="LR85" s="773"/>
      <c r="LS85" s="774"/>
      <c r="LT85" s="776"/>
      <c r="LU85" s="776"/>
      <c r="LV85" s="776"/>
      <c r="LW85" s="776"/>
      <c r="LX85" s="776"/>
      <c r="LY85" s="776"/>
      <c r="LZ85" s="776"/>
      <c r="MA85" s="776"/>
      <c r="MB85" s="774"/>
      <c r="MC85" s="775"/>
      <c r="MD85" s="775"/>
      <c r="ME85" s="775"/>
      <c r="MF85" s="774"/>
      <c r="MG85" s="772"/>
      <c r="MH85" s="772"/>
      <c r="MI85" s="773"/>
      <c r="MJ85" s="772"/>
      <c r="MK85" s="772"/>
      <c r="ML85" s="772"/>
      <c r="MM85" s="772"/>
      <c r="MN85" s="772"/>
      <c r="MO85" s="772"/>
      <c r="MP85" s="772"/>
      <c r="MQ85" s="772"/>
      <c r="MR85" s="772"/>
      <c r="MS85" s="772"/>
      <c r="MT85" s="772"/>
      <c r="MU85" s="772"/>
      <c r="MV85" s="772"/>
      <c r="MW85" s="772"/>
      <c r="MX85" s="772"/>
      <c r="MY85" s="772"/>
    </row>
    <row r="86" spans="1:363" s="789" customFormat="1" x14ac:dyDescent="0.2">
      <c r="A86" s="809"/>
      <c r="B86" s="808"/>
      <c r="C86" s="807"/>
      <c r="D86" s="807"/>
      <c r="E86" s="807"/>
      <c r="F86" s="806"/>
      <c r="G86" s="805"/>
      <c r="H86" s="805"/>
      <c r="I86" s="805"/>
      <c r="J86" s="805"/>
      <c r="K86" s="805"/>
      <c r="L86" s="804"/>
      <c r="M86" s="804"/>
      <c r="N86" s="803"/>
      <c r="O86" s="802"/>
      <c r="P86" s="801"/>
      <c r="Q86" s="774"/>
      <c r="R86" s="800"/>
      <c r="S86" s="800"/>
      <c r="T86" s="800"/>
      <c r="U86" s="800"/>
      <c r="V86" s="800"/>
      <c r="W86" s="800"/>
      <c r="X86" s="800"/>
      <c r="Y86" s="799"/>
      <c r="Z86" s="799"/>
      <c r="AA86" s="798"/>
      <c r="AB86" s="797"/>
      <c r="AC86" s="774"/>
      <c r="AD86" s="774"/>
      <c r="AE86" s="774"/>
      <c r="AF86" s="774"/>
      <c r="AG86" s="774"/>
      <c r="AH86" s="774"/>
      <c r="AI86" s="774"/>
      <c r="AJ86" s="774"/>
      <c r="AK86" s="774"/>
      <c r="AL86" s="774"/>
      <c r="AM86" s="774"/>
      <c r="AN86" s="774"/>
      <c r="AO86" s="774"/>
      <c r="AP86" s="774"/>
      <c r="AQ86" s="774"/>
      <c r="AR86" s="797"/>
      <c r="AS86" s="774"/>
      <c r="AT86" s="774"/>
      <c r="AU86" s="774"/>
      <c r="AV86" s="774"/>
      <c r="AW86" s="774"/>
      <c r="AX86" s="774"/>
      <c r="AY86" s="774"/>
      <c r="AZ86" s="774"/>
      <c r="BA86" s="774"/>
      <c r="BB86" s="774"/>
      <c r="BC86" s="774"/>
      <c r="BD86" s="774"/>
      <c r="BE86" s="774"/>
      <c r="BF86" s="774"/>
      <c r="BG86" s="797"/>
      <c r="BH86" s="774"/>
      <c r="BI86" s="774"/>
      <c r="BJ86" s="774"/>
      <c r="BK86" s="774"/>
      <c r="BL86" s="794"/>
      <c r="BM86" s="794"/>
      <c r="BN86" s="794"/>
      <c r="BO86" s="774"/>
      <c r="BP86" s="774"/>
      <c r="BQ86" s="774"/>
      <c r="BR86" s="774"/>
      <c r="BS86" s="774"/>
      <c r="BT86" s="774"/>
      <c r="BU86" s="774"/>
      <c r="BV86" s="793"/>
      <c r="BW86" s="796"/>
      <c r="BX86" s="796"/>
      <c r="BY86" s="796"/>
      <c r="BZ86" s="796"/>
      <c r="CA86" s="784"/>
      <c r="CB86" s="784"/>
      <c r="CC86" s="784"/>
      <c r="CD86" s="774"/>
      <c r="CE86" s="774"/>
      <c r="CF86" s="774"/>
      <c r="CG86" s="774"/>
      <c r="CH86" s="774"/>
      <c r="CI86" s="774"/>
      <c r="CJ86" s="774"/>
      <c r="CK86" s="795"/>
      <c r="CL86" s="795"/>
      <c r="CM86" s="795"/>
      <c r="CN86" s="794"/>
      <c r="CO86" s="794"/>
      <c r="CP86" s="790"/>
      <c r="CQ86" s="790"/>
      <c r="CR86" s="790"/>
      <c r="CS86" s="774"/>
      <c r="CT86" s="774"/>
      <c r="CU86" s="774"/>
      <c r="CV86" s="774"/>
      <c r="CW86" s="781"/>
      <c r="CX86" s="781"/>
      <c r="CY86" s="781"/>
      <c r="CZ86" s="793"/>
      <c r="DA86" s="776"/>
      <c r="DB86" s="775"/>
      <c r="DC86" s="775"/>
      <c r="DD86" s="792"/>
      <c r="DE86" s="775"/>
      <c r="DF86" s="771"/>
      <c r="DG86" s="771"/>
      <c r="DH86" s="774"/>
      <c r="DI86" s="774"/>
      <c r="DJ86" s="774"/>
      <c r="DK86" s="774"/>
      <c r="DL86" s="781"/>
      <c r="DM86" s="781"/>
      <c r="DN86" s="781"/>
      <c r="DO86" s="791"/>
      <c r="DP86" s="791"/>
      <c r="DQ86" s="791"/>
      <c r="DR86" s="790"/>
      <c r="DS86" s="790"/>
      <c r="DW86" s="774"/>
      <c r="DX86" s="774"/>
      <c r="DY86" s="774"/>
      <c r="DZ86" s="774"/>
      <c r="EA86" s="774"/>
      <c r="EB86" s="774"/>
      <c r="EC86" s="812"/>
      <c r="EI86" s="776"/>
      <c r="EJ86" s="776"/>
      <c r="EK86" s="776"/>
      <c r="EL86" s="774"/>
      <c r="EM86" s="774"/>
      <c r="EN86" s="774"/>
      <c r="EO86" s="774"/>
      <c r="EP86" s="781"/>
      <c r="EQ86" s="780"/>
      <c r="ER86" s="780"/>
      <c r="ES86" s="776"/>
      <c r="ET86" s="776"/>
      <c r="EU86" s="776"/>
      <c r="EV86" s="776"/>
      <c r="EW86" s="788"/>
      <c r="EX86" s="787"/>
      <c r="EY86" s="787"/>
      <c r="EZ86" s="787"/>
      <c r="FA86" s="786"/>
      <c r="FB86" s="785"/>
      <c r="FC86" s="785"/>
      <c r="FD86" s="778"/>
      <c r="FE86" s="774"/>
      <c r="FF86" s="778"/>
      <c r="FG86" s="778"/>
      <c r="FH86" s="783"/>
      <c r="FI86" s="784"/>
      <c r="FJ86" s="784"/>
      <c r="FK86" s="784"/>
      <c r="FL86" s="784"/>
      <c r="FM86" s="784"/>
      <c r="FN86" s="784"/>
      <c r="FO86" s="784"/>
      <c r="FP86" s="774"/>
      <c r="FQ86" s="782"/>
      <c r="FR86" s="782"/>
      <c r="FS86" s="782"/>
      <c r="FT86" s="781"/>
      <c r="FU86" s="780"/>
      <c r="FV86" s="780"/>
      <c r="FW86" s="784"/>
      <c r="FX86" s="784"/>
      <c r="FY86" s="784"/>
      <c r="FZ86" s="784"/>
      <c r="GA86" s="784"/>
      <c r="GB86" s="784"/>
      <c r="GC86" s="784"/>
      <c r="GD86" s="784"/>
      <c r="GE86" s="774"/>
      <c r="GF86" s="782"/>
      <c r="GG86" s="782"/>
      <c r="GH86" s="782"/>
      <c r="GI86" s="781"/>
      <c r="GJ86" s="780"/>
      <c r="GK86" s="780"/>
      <c r="GL86" s="784"/>
      <c r="GM86" s="784"/>
      <c r="GN86" s="784"/>
      <c r="GO86" s="784"/>
      <c r="GP86" s="784"/>
      <c r="GQ86" s="783"/>
      <c r="GR86" s="783"/>
      <c r="GS86" s="783"/>
      <c r="GT86" s="774"/>
      <c r="GU86" s="782"/>
      <c r="GV86" s="782"/>
      <c r="GW86" s="782"/>
      <c r="GX86" s="781"/>
      <c r="GY86" s="780"/>
      <c r="GZ86" s="780"/>
      <c r="HA86" s="784"/>
      <c r="HB86" s="783"/>
      <c r="HC86" s="783"/>
      <c r="HD86" s="783"/>
      <c r="HE86" s="783"/>
      <c r="HF86" s="777"/>
      <c r="HG86" s="777"/>
      <c r="HH86" s="777"/>
      <c r="HI86" s="774"/>
      <c r="HJ86" s="782"/>
      <c r="HK86" s="782"/>
      <c r="HL86" s="782"/>
      <c r="HM86" s="781"/>
      <c r="HN86" s="780"/>
      <c r="HO86" s="780"/>
      <c r="HP86" s="777"/>
      <c r="HQ86" s="777"/>
      <c r="HR86" s="777"/>
      <c r="HS86" s="777"/>
      <c r="HT86" s="777"/>
      <c r="HU86" s="777"/>
      <c r="HV86" s="777"/>
      <c r="HW86" s="777"/>
      <c r="HX86" s="774"/>
      <c r="HY86" s="779"/>
      <c r="HZ86" s="779"/>
      <c r="IA86" s="779"/>
      <c r="IB86" s="774"/>
      <c r="IC86" s="778"/>
      <c r="ID86" s="778"/>
      <c r="IE86" s="777"/>
      <c r="IF86" s="777"/>
      <c r="IG86" s="777"/>
      <c r="IH86" s="777"/>
      <c r="II86" s="777"/>
      <c r="IJ86" s="777"/>
      <c r="IK86" s="777"/>
      <c r="IL86" s="777"/>
      <c r="IM86" s="774"/>
      <c r="IN86" s="778"/>
      <c r="IO86" s="778"/>
      <c r="IP86" s="778"/>
      <c r="IQ86" s="774"/>
      <c r="IR86" s="778"/>
      <c r="IS86" s="778"/>
      <c r="IT86" s="777"/>
      <c r="IU86" s="777"/>
      <c r="IV86" s="777"/>
      <c r="IW86" s="777"/>
      <c r="IX86" s="777"/>
      <c r="IY86" s="777"/>
      <c r="IZ86" s="777"/>
      <c r="JA86" s="777"/>
      <c r="JB86" s="774"/>
      <c r="JC86" s="778"/>
      <c r="JD86" s="778"/>
      <c r="JE86" s="778"/>
      <c r="JF86" s="774"/>
      <c r="JG86" s="778"/>
      <c r="JH86" s="778"/>
      <c r="JI86" s="777"/>
      <c r="JJ86" s="777"/>
      <c r="JK86" s="777"/>
      <c r="JL86" s="777"/>
      <c r="JM86" s="777"/>
      <c r="JN86" s="777"/>
      <c r="JO86" s="777"/>
      <c r="JP86" s="777"/>
      <c r="JQ86" s="774"/>
      <c r="JR86" s="778"/>
      <c r="JS86" s="778"/>
      <c r="JT86" s="778"/>
      <c r="JU86" s="774"/>
      <c r="JV86" s="778"/>
      <c r="JW86" s="778"/>
      <c r="JX86" s="777"/>
      <c r="JY86" s="777"/>
      <c r="JZ86" s="777"/>
      <c r="KA86" s="777"/>
      <c r="KB86" s="777"/>
      <c r="KC86" s="777"/>
      <c r="KD86" s="777"/>
      <c r="KE86" s="777"/>
      <c r="KF86" s="774"/>
      <c r="KG86" s="778"/>
      <c r="KH86" s="778"/>
      <c r="KI86" s="778"/>
      <c r="KJ86" s="774"/>
      <c r="KK86" s="778"/>
      <c r="KL86" s="778"/>
      <c r="KM86" s="777"/>
      <c r="KN86" s="777"/>
      <c r="KO86" s="777"/>
      <c r="KP86" s="777"/>
      <c r="KQ86" s="777"/>
      <c r="KR86" s="776"/>
      <c r="KS86" s="776"/>
      <c r="KT86" s="776"/>
      <c r="KU86" s="774"/>
      <c r="KV86" s="774"/>
      <c r="KW86" s="774"/>
      <c r="KX86" s="774"/>
      <c r="KY86" s="774"/>
      <c r="KZ86" s="774"/>
      <c r="LA86" s="774"/>
      <c r="LB86" s="774"/>
      <c r="LC86" s="776"/>
      <c r="LD86" s="776"/>
      <c r="LE86" s="776"/>
      <c r="LF86" s="776"/>
      <c r="LG86" s="776"/>
      <c r="LH86" s="776"/>
      <c r="LI86" s="776"/>
      <c r="LJ86" s="776"/>
      <c r="LK86" s="774"/>
      <c r="LL86" s="775"/>
      <c r="LM86" s="775"/>
      <c r="LN86" s="775"/>
      <c r="LO86" s="774"/>
      <c r="LP86" s="772"/>
      <c r="LQ86" s="772"/>
      <c r="LR86" s="773"/>
      <c r="LS86" s="774"/>
      <c r="LT86" s="776"/>
      <c r="LU86" s="776"/>
      <c r="LV86" s="776"/>
      <c r="LW86" s="776"/>
      <c r="LX86" s="776"/>
      <c r="LY86" s="776"/>
      <c r="LZ86" s="776"/>
      <c r="MA86" s="776"/>
      <c r="MB86" s="774"/>
      <c r="MC86" s="775"/>
      <c r="MD86" s="775"/>
      <c r="ME86" s="775"/>
      <c r="MF86" s="774"/>
      <c r="MG86" s="772"/>
      <c r="MH86" s="772"/>
      <c r="MI86" s="773"/>
      <c r="MJ86" s="772"/>
      <c r="MK86" s="772"/>
      <c r="ML86" s="772"/>
      <c r="MM86" s="772"/>
      <c r="MN86" s="772"/>
      <c r="MO86" s="772"/>
      <c r="MP86" s="772"/>
      <c r="MQ86" s="772"/>
      <c r="MR86" s="772"/>
      <c r="MS86" s="772"/>
      <c r="MT86" s="772"/>
      <c r="MU86" s="772"/>
      <c r="MV86" s="772"/>
      <c r="MW86" s="772"/>
      <c r="MX86" s="772"/>
      <c r="MY86" s="772"/>
    </row>
    <row r="87" spans="1:363" s="789" customFormat="1" x14ac:dyDescent="0.2">
      <c r="A87" s="809"/>
      <c r="B87" s="808"/>
      <c r="C87" s="807"/>
      <c r="D87" s="807"/>
      <c r="E87" s="807"/>
      <c r="F87" s="806"/>
      <c r="G87" s="805"/>
      <c r="H87" s="805"/>
      <c r="I87" s="805"/>
      <c r="J87" s="805"/>
      <c r="K87" s="805"/>
      <c r="L87" s="804"/>
      <c r="M87" s="804"/>
      <c r="N87" s="803"/>
      <c r="O87" s="802"/>
      <c r="P87" s="801"/>
      <c r="Q87" s="774"/>
      <c r="R87" s="800"/>
      <c r="S87" s="800"/>
      <c r="T87" s="800"/>
      <c r="U87" s="800"/>
      <c r="V87" s="800"/>
      <c r="W87" s="800"/>
      <c r="X87" s="800"/>
      <c r="Y87" s="799"/>
      <c r="Z87" s="799"/>
      <c r="AA87" s="798"/>
      <c r="AB87" s="797"/>
      <c r="AC87" s="774"/>
      <c r="AD87" s="774"/>
      <c r="AE87" s="774"/>
      <c r="AF87" s="774"/>
      <c r="AG87" s="774"/>
      <c r="AH87" s="774"/>
      <c r="AI87" s="774"/>
      <c r="AJ87" s="774"/>
      <c r="AK87" s="774"/>
      <c r="AL87" s="774"/>
      <c r="AM87" s="774"/>
      <c r="AN87" s="774"/>
      <c r="AO87" s="774"/>
      <c r="AP87" s="774"/>
      <c r="AQ87" s="774"/>
      <c r="AR87" s="797"/>
      <c r="AS87" s="774"/>
      <c r="AT87" s="774"/>
      <c r="AU87" s="774"/>
      <c r="AV87" s="774"/>
      <c r="AW87" s="774"/>
      <c r="AX87" s="774"/>
      <c r="AY87" s="774"/>
      <c r="AZ87" s="774"/>
      <c r="BA87" s="774"/>
      <c r="BB87" s="774"/>
      <c r="BC87" s="774"/>
      <c r="BD87" s="774"/>
      <c r="BE87" s="774"/>
      <c r="BF87" s="774"/>
      <c r="BG87" s="797"/>
      <c r="BH87" s="774"/>
      <c r="BI87" s="774"/>
      <c r="BJ87" s="774"/>
      <c r="BK87" s="774"/>
      <c r="BL87" s="794"/>
      <c r="BM87" s="794"/>
      <c r="BN87" s="794"/>
      <c r="BO87" s="774"/>
      <c r="BP87" s="774"/>
      <c r="BQ87" s="774"/>
      <c r="BR87" s="774"/>
      <c r="BS87" s="774"/>
      <c r="BT87" s="774"/>
      <c r="BU87" s="774"/>
      <c r="BV87" s="793"/>
      <c r="BW87" s="796"/>
      <c r="BX87" s="796"/>
      <c r="BY87" s="796"/>
      <c r="BZ87" s="796"/>
      <c r="CA87" s="784"/>
      <c r="CB87" s="784"/>
      <c r="CC87" s="784"/>
      <c r="CD87" s="774"/>
      <c r="CE87" s="774"/>
      <c r="CF87" s="774"/>
      <c r="CG87" s="774"/>
      <c r="CH87" s="774"/>
      <c r="CI87" s="774"/>
      <c r="CJ87" s="774"/>
      <c r="CK87" s="795"/>
      <c r="CL87" s="795"/>
      <c r="CM87" s="795"/>
      <c r="CN87" s="794"/>
      <c r="CO87" s="794"/>
      <c r="CP87" s="790"/>
      <c r="CQ87" s="790"/>
      <c r="CR87" s="790"/>
      <c r="CS87" s="774"/>
      <c r="CT87" s="774"/>
      <c r="CU87" s="774"/>
      <c r="CV87" s="774"/>
      <c r="CW87" s="781"/>
      <c r="CX87" s="781"/>
      <c r="CY87" s="781"/>
      <c r="CZ87" s="793"/>
      <c r="DA87" s="776"/>
      <c r="DB87" s="775"/>
      <c r="DC87" s="775"/>
      <c r="DD87" s="792"/>
      <c r="DE87" s="775"/>
      <c r="DF87" s="771"/>
      <c r="DG87" s="771"/>
      <c r="DH87" s="774"/>
      <c r="DI87" s="774"/>
      <c r="DJ87" s="774"/>
      <c r="DK87" s="774"/>
      <c r="DL87" s="781"/>
      <c r="DM87" s="781"/>
      <c r="DN87" s="781"/>
      <c r="DO87" s="791"/>
      <c r="DP87" s="791"/>
      <c r="DQ87" s="791"/>
      <c r="DR87" s="790"/>
      <c r="DS87" s="790"/>
      <c r="DW87" s="774"/>
      <c r="DX87" s="774"/>
      <c r="DY87" s="774"/>
      <c r="DZ87" s="774"/>
      <c r="EA87" s="774"/>
      <c r="EB87" s="774"/>
      <c r="EC87" s="812"/>
      <c r="EI87" s="776"/>
      <c r="EJ87" s="776"/>
      <c r="EK87" s="776"/>
      <c r="EL87" s="774"/>
      <c r="EM87" s="774"/>
      <c r="EN87" s="774"/>
      <c r="EO87" s="774"/>
      <c r="EP87" s="781"/>
      <c r="EQ87" s="780"/>
      <c r="ER87" s="780"/>
      <c r="ES87" s="776"/>
      <c r="ET87" s="776"/>
      <c r="EU87" s="776"/>
      <c r="EV87" s="776"/>
      <c r="EW87" s="788"/>
      <c r="EX87" s="787"/>
      <c r="EY87" s="787"/>
      <c r="EZ87" s="787"/>
      <c r="FA87" s="786"/>
      <c r="FB87" s="785"/>
      <c r="FC87" s="785"/>
      <c r="FD87" s="778"/>
      <c r="FE87" s="774"/>
      <c r="FF87" s="778"/>
      <c r="FG87" s="778"/>
      <c r="FH87" s="783"/>
      <c r="FI87" s="784"/>
      <c r="FJ87" s="784"/>
      <c r="FK87" s="784"/>
      <c r="FL87" s="784"/>
      <c r="FM87" s="784"/>
      <c r="FN87" s="784"/>
      <c r="FO87" s="784"/>
      <c r="FP87" s="774"/>
      <c r="FQ87" s="782"/>
      <c r="FR87" s="782"/>
      <c r="FS87" s="782"/>
      <c r="FT87" s="781"/>
      <c r="FU87" s="780"/>
      <c r="FV87" s="780"/>
      <c r="FW87" s="784"/>
      <c r="FX87" s="784"/>
      <c r="FY87" s="784"/>
      <c r="FZ87" s="784"/>
      <c r="GA87" s="784"/>
      <c r="GB87" s="784"/>
      <c r="GC87" s="784"/>
      <c r="GD87" s="784"/>
      <c r="GE87" s="774"/>
      <c r="GF87" s="782"/>
      <c r="GG87" s="782"/>
      <c r="GH87" s="782"/>
      <c r="GI87" s="781"/>
      <c r="GJ87" s="780"/>
      <c r="GK87" s="780"/>
      <c r="GL87" s="784"/>
      <c r="GM87" s="784"/>
      <c r="GN87" s="784"/>
      <c r="GO87" s="784"/>
      <c r="GP87" s="784"/>
      <c r="GQ87" s="783"/>
      <c r="GR87" s="783"/>
      <c r="GS87" s="783"/>
      <c r="GT87" s="774"/>
      <c r="GU87" s="782"/>
      <c r="GV87" s="782"/>
      <c r="GW87" s="782"/>
      <c r="GX87" s="781"/>
      <c r="GY87" s="780"/>
      <c r="GZ87" s="780"/>
      <c r="HA87" s="784"/>
      <c r="HB87" s="783"/>
      <c r="HC87" s="783"/>
      <c r="HD87" s="783"/>
      <c r="HE87" s="783"/>
      <c r="HF87" s="777"/>
      <c r="HG87" s="777"/>
      <c r="HH87" s="777"/>
      <c r="HI87" s="774"/>
      <c r="HJ87" s="782"/>
      <c r="HK87" s="782"/>
      <c r="HL87" s="782"/>
      <c r="HM87" s="781"/>
      <c r="HN87" s="780"/>
      <c r="HO87" s="780"/>
      <c r="HP87" s="777"/>
      <c r="HQ87" s="777"/>
      <c r="HR87" s="777"/>
      <c r="HS87" s="777"/>
      <c r="HT87" s="777"/>
      <c r="HU87" s="777"/>
      <c r="HV87" s="777"/>
      <c r="HW87" s="777"/>
      <c r="HX87" s="774"/>
      <c r="HY87" s="779"/>
      <c r="HZ87" s="779"/>
      <c r="IA87" s="779"/>
      <c r="IB87" s="774"/>
      <c r="IC87" s="778"/>
      <c r="ID87" s="778"/>
      <c r="IE87" s="777"/>
      <c r="IF87" s="777"/>
      <c r="IG87" s="777"/>
      <c r="IH87" s="777"/>
      <c r="II87" s="777"/>
      <c r="IJ87" s="777"/>
      <c r="IK87" s="777"/>
      <c r="IL87" s="777"/>
      <c r="IM87" s="774"/>
      <c r="IN87" s="778"/>
      <c r="IO87" s="778"/>
      <c r="IP87" s="778"/>
      <c r="IQ87" s="774"/>
      <c r="IR87" s="778"/>
      <c r="IS87" s="778"/>
      <c r="IT87" s="777"/>
      <c r="IU87" s="777"/>
      <c r="IV87" s="777"/>
      <c r="IW87" s="777"/>
      <c r="IX87" s="777"/>
      <c r="IY87" s="777"/>
      <c r="IZ87" s="777"/>
      <c r="JA87" s="777"/>
      <c r="JB87" s="774"/>
      <c r="JC87" s="778"/>
      <c r="JD87" s="778"/>
      <c r="JE87" s="778"/>
      <c r="JF87" s="774"/>
      <c r="JG87" s="778"/>
      <c r="JH87" s="778"/>
      <c r="JI87" s="777"/>
      <c r="JJ87" s="777"/>
      <c r="JK87" s="777"/>
      <c r="JL87" s="777"/>
      <c r="JM87" s="777"/>
      <c r="JN87" s="777"/>
      <c r="JO87" s="777"/>
      <c r="JP87" s="777"/>
      <c r="JQ87" s="774"/>
      <c r="JR87" s="778"/>
      <c r="JS87" s="778"/>
      <c r="JT87" s="778"/>
      <c r="JU87" s="774"/>
      <c r="JV87" s="778"/>
      <c r="JW87" s="778"/>
      <c r="JX87" s="777"/>
      <c r="JY87" s="777"/>
      <c r="JZ87" s="777"/>
      <c r="KA87" s="777"/>
      <c r="KB87" s="777"/>
      <c r="KC87" s="777"/>
      <c r="KD87" s="777"/>
      <c r="KE87" s="777"/>
      <c r="KF87" s="774"/>
      <c r="KG87" s="778"/>
      <c r="KH87" s="778"/>
      <c r="KI87" s="778"/>
      <c r="KJ87" s="774"/>
      <c r="KK87" s="778"/>
      <c r="KL87" s="778"/>
      <c r="KM87" s="777"/>
      <c r="KN87" s="777"/>
      <c r="KO87" s="777"/>
      <c r="KP87" s="777"/>
      <c r="KQ87" s="777"/>
      <c r="KR87" s="776"/>
      <c r="KS87" s="776"/>
      <c r="KT87" s="776"/>
      <c r="KU87" s="774"/>
      <c r="KV87" s="774"/>
      <c r="KW87" s="774"/>
      <c r="KX87" s="774"/>
      <c r="KY87" s="774"/>
      <c r="KZ87" s="774"/>
      <c r="LA87" s="774"/>
      <c r="LB87" s="774"/>
      <c r="LC87" s="776"/>
      <c r="LD87" s="776"/>
      <c r="LE87" s="776"/>
      <c r="LF87" s="776"/>
      <c r="LG87" s="776"/>
      <c r="LH87" s="776"/>
      <c r="LI87" s="776"/>
      <c r="LJ87" s="776"/>
      <c r="LK87" s="774"/>
      <c r="LL87" s="775"/>
      <c r="LM87" s="775"/>
      <c r="LN87" s="775"/>
      <c r="LO87" s="774"/>
      <c r="LP87" s="772"/>
      <c r="LQ87" s="772"/>
      <c r="LR87" s="773"/>
      <c r="LS87" s="774"/>
      <c r="LT87" s="776"/>
      <c r="LU87" s="776"/>
      <c r="LV87" s="776"/>
      <c r="LW87" s="776"/>
      <c r="LX87" s="776"/>
      <c r="LY87" s="776"/>
      <c r="LZ87" s="776"/>
      <c r="MA87" s="776"/>
      <c r="MB87" s="774"/>
      <c r="MC87" s="775"/>
      <c r="MD87" s="775"/>
      <c r="ME87" s="775"/>
      <c r="MF87" s="774"/>
      <c r="MG87" s="772"/>
      <c r="MH87" s="772"/>
      <c r="MI87" s="773"/>
      <c r="MJ87" s="772"/>
      <c r="MK87" s="772"/>
      <c r="ML87" s="772"/>
      <c r="MM87" s="772"/>
      <c r="MN87" s="772"/>
      <c r="MO87" s="772"/>
      <c r="MP87" s="772"/>
      <c r="MQ87" s="772"/>
      <c r="MR87" s="772"/>
      <c r="MS87" s="772"/>
      <c r="MT87" s="772"/>
      <c r="MU87" s="772"/>
      <c r="MV87" s="772"/>
      <c r="MW87" s="772"/>
      <c r="MX87" s="772"/>
      <c r="MY87" s="772"/>
    </row>
    <row r="88" spans="1:363" s="789" customFormat="1" x14ac:dyDescent="0.2">
      <c r="A88" s="809"/>
      <c r="B88" s="808"/>
      <c r="C88" s="807"/>
      <c r="D88" s="807"/>
      <c r="E88" s="807"/>
      <c r="F88" s="806"/>
      <c r="G88" s="805"/>
      <c r="H88" s="805"/>
      <c r="I88" s="805"/>
      <c r="J88" s="805"/>
      <c r="K88" s="805"/>
      <c r="L88" s="804"/>
      <c r="M88" s="804"/>
      <c r="N88" s="803"/>
      <c r="O88" s="802"/>
      <c r="P88" s="801"/>
      <c r="Q88" s="774"/>
      <c r="R88" s="800"/>
      <c r="S88" s="800"/>
      <c r="T88" s="800"/>
      <c r="U88" s="800"/>
      <c r="V88" s="800"/>
      <c r="W88" s="800"/>
      <c r="X88" s="800"/>
      <c r="Y88" s="799"/>
      <c r="Z88" s="799"/>
      <c r="AA88" s="798"/>
      <c r="AB88" s="797"/>
      <c r="AC88" s="774"/>
      <c r="AD88" s="774"/>
      <c r="AE88" s="774"/>
      <c r="AF88" s="774"/>
      <c r="AG88" s="774"/>
      <c r="AH88" s="774"/>
      <c r="AI88" s="774"/>
      <c r="AJ88" s="774"/>
      <c r="AK88" s="774"/>
      <c r="AL88" s="774"/>
      <c r="AM88" s="774"/>
      <c r="AN88" s="774"/>
      <c r="AO88" s="774"/>
      <c r="AP88" s="774"/>
      <c r="AQ88" s="774"/>
      <c r="AR88" s="797"/>
      <c r="AS88" s="774"/>
      <c r="AT88" s="774"/>
      <c r="AU88" s="774"/>
      <c r="AV88" s="774"/>
      <c r="AW88" s="774"/>
      <c r="AX88" s="774"/>
      <c r="AY88" s="774"/>
      <c r="AZ88" s="774"/>
      <c r="BA88" s="774"/>
      <c r="BB88" s="774"/>
      <c r="BC88" s="774"/>
      <c r="BD88" s="774"/>
      <c r="BE88" s="774"/>
      <c r="BF88" s="774"/>
      <c r="BG88" s="797"/>
      <c r="BH88" s="774"/>
      <c r="BI88" s="774"/>
      <c r="BJ88" s="774"/>
      <c r="BK88" s="774"/>
      <c r="BL88" s="794"/>
      <c r="BM88" s="794"/>
      <c r="BN88" s="794"/>
      <c r="BO88" s="774"/>
      <c r="BP88" s="774"/>
      <c r="BQ88" s="774"/>
      <c r="BR88" s="774"/>
      <c r="BS88" s="774"/>
      <c r="BT88" s="774"/>
      <c r="BU88" s="774"/>
      <c r="BV88" s="793"/>
      <c r="BW88" s="796"/>
      <c r="BX88" s="796"/>
      <c r="BY88" s="796"/>
      <c r="BZ88" s="796"/>
      <c r="CA88" s="784"/>
      <c r="CB88" s="784"/>
      <c r="CC88" s="784"/>
      <c r="CD88" s="774"/>
      <c r="CE88" s="774"/>
      <c r="CF88" s="774"/>
      <c r="CG88" s="774"/>
      <c r="CH88" s="774"/>
      <c r="CI88" s="774"/>
      <c r="CJ88" s="774"/>
      <c r="CK88" s="795"/>
      <c r="CL88" s="795"/>
      <c r="CM88" s="795"/>
      <c r="CN88" s="794"/>
      <c r="CO88" s="794"/>
      <c r="CP88" s="790"/>
      <c r="CQ88" s="790"/>
      <c r="CR88" s="790"/>
      <c r="CS88" s="774"/>
      <c r="CT88" s="774"/>
      <c r="CU88" s="774"/>
      <c r="CV88" s="774"/>
      <c r="CW88" s="781"/>
      <c r="CX88" s="781"/>
      <c r="CY88" s="781"/>
      <c r="CZ88" s="793"/>
      <c r="DA88" s="776"/>
      <c r="DB88" s="775"/>
      <c r="DC88" s="775"/>
      <c r="DD88" s="792"/>
      <c r="DE88" s="775"/>
      <c r="DF88" s="771"/>
      <c r="DG88" s="771"/>
      <c r="DH88" s="774"/>
      <c r="DI88" s="774"/>
      <c r="DJ88" s="774"/>
      <c r="DK88" s="774"/>
      <c r="DL88" s="781"/>
      <c r="DM88" s="781"/>
      <c r="DN88" s="781"/>
      <c r="DO88" s="791"/>
      <c r="DP88" s="791"/>
      <c r="DQ88" s="791"/>
      <c r="DR88" s="790"/>
      <c r="DS88" s="790"/>
      <c r="DW88" s="774"/>
      <c r="DX88" s="774"/>
      <c r="DY88" s="774"/>
      <c r="DZ88" s="774"/>
      <c r="EA88" s="774"/>
      <c r="EB88" s="774"/>
      <c r="EC88" s="812"/>
      <c r="EI88" s="776"/>
      <c r="EJ88" s="776"/>
      <c r="EK88" s="776"/>
      <c r="EL88" s="774"/>
      <c r="EM88" s="774"/>
      <c r="EN88" s="774"/>
      <c r="EO88" s="774"/>
      <c r="EP88" s="781"/>
      <c r="EQ88" s="780"/>
      <c r="ER88" s="780"/>
      <c r="ES88" s="776"/>
      <c r="ET88" s="776"/>
      <c r="EU88" s="776"/>
      <c r="EV88" s="776"/>
      <c r="EW88" s="788"/>
      <c r="EX88" s="787"/>
      <c r="EY88" s="787"/>
      <c r="EZ88" s="787"/>
      <c r="FA88" s="786"/>
      <c r="FB88" s="785"/>
      <c r="FC88" s="785"/>
      <c r="FD88" s="778"/>
      <c r="FE88" s="774"/>
      <c r="FF88" s="778"/>
      <c r="FG88" s="778"/>
      <c r="FH88" s="783"/>
      <c r="FI88" s="784"/>
      <c r="FJ88" s="784"/>
      <c r="FK88" s="784"/>
      <c r="FL88" s="784"/>
      <c r="FM88" s="784"/>
      <c r="FN88" s="784"/>
      <c r="FO88" s="784"/>
      <c r="FP88" s="774"/>
      <c r="FQ88" s="782"/>
      <c r="FR88" s="782"/>
      <c r="FS88" s="782"/>
      <c r="FT88" s="781"/>
      <c r="FU88" s="780"/>
      <c r="FV88" s="780"/>
      <c r="FW88" s="784"/>
      <c r="FX88" s="784"/>
      <c r="FY88" s="784"/>
      <c r="FZ88" s="784"/>
      <c r="GA88" s="784"/>
      <c r="GB88" s="784"/>
      <c r="GC88" s="784"/>
      <c r="GD88" s="784"/>
      <c r="GE88" s="774"/>
      <c r="GF88" s="782"/>
      <c r="GG88" s="782"/>
      <c r="GH88" s="782"/>
      <c r="GI88" s="781"/>
      <c r="GJ88" s="780"/>
      <c r="GK88" s="780"/>
      <c r="GL88" s="784"/>
      <c r="GM88" s="784"/>
      <c r="GN88" s="784"/>
      <c r="GO88" s="784"/>
      <c r="GP88" s="784"/>
      <c r="GQ88" s="783"/>
      <c r="GR88" s="783"/>
      <c r="GS88" s="783"/>
      <c r="GT88" s="774"/>
      <c r="GU88" s="782"/>
      <c r="GV88" s="782"/>
      <c r="GW88" s="782"/>
      <c r="GX88" s="781"/>
      <c r="GY88" s="780"/>
      <c r="GZ88" s="780"/>
      <c r="HA88" s="784"/>
      <c r="HB88" s="783"/>
      <c r="HC88" s="783"/>
      <c r="HD88" s="783"/>
      <c r="HE88" s="783"/>
      <c r="HF88" s="777"/>
      <c r="HG88" s="777"/>
      <c r="HH88" s="777"/>
      <c r="HI88" s="774"/>
      <c r="HJ88" s="782"/>
      <c r="HK88" s="782"/>
      <c r="HL88" s="782"/>
      <c r="HM88" s="781"/>
      <c r="HN88" s="780"/>
      <c r="HO88" s="780"/>
      <c r="HP88" s="777"/>
      <c r="HQ88" s="777"/>
      <c r="HR88" s="777"/>
      <c r="HS88" s="777"/>
      <c r="HT88" s="777"/>
      <c r="HU88" s="777"/>
      <c r="HV88" s="777"/>
      <c r="HW88" s="777"/>
      <c r="HX88" s="774"/>
      <c r="HY88" s="779"/>
      <c r="HZ88" s="779"/>
      <c r="IA88" s="779"/>
      <c r="IB88" s="774"/>
      <c r="IC88" s="778"/>
      <c r="ID88" s="778"/>
      <c r="IE88" s="777"/>
      <c r="IF88" s="777"/>
      <c r="IG88" s="777"/>
      <c r="IH88" s="777"/>
      <c r="II88" s="777"/>
      <c r="IJ88" s="777"/>
      <c r="IK88" s="777"/>
      <c r="IL88" s="777"/>
      <c r="IM88" s="774"/>
      <c r="IN88" s="778"/>
      <c r="IO88" s="778"/>
      <c r="IP88" s="778"/>
      <c r="IQ88" s="774"/>
      <c r="IR88" s="778"/>
      <c r="IS88" s="778"/>
      <c r="IT88" s="777"/>
      <c r="IU88" s="777"/>
      <c r="IV88" s="777"/>
      <c r="IW88" s="777"/>
      <c r="IX88" s="777"/>
      <c r="IY88" s="777"/>
      <c r="IZ88" s="777"/>
      <c r="JA88" s="777"/>
      <c r="JB88" s="774"/>
      <c r="JC88" s="778"/>
      <c r="JD88" s="778"/>
      <c r="JE88" s="778"/>
      <c r="JF88" s="774"/>
      <c r="JG88" s="778"/>
      <c r="JH88" s="778"/>
      <c r="JI88" s="777"/>
      <c r="JJ88" s="777"/>
      <c r="JK88" s="777"/>
      <c r="JL88" s="777"/>
      <c r="JM88" s="777"/>
      <c r="JN88" s="777"/>
      <c r="JO88" s="777"/>
      <c r="JP88" s="777"/>
      <c r="JQ88" s="774"/>
      <c r="JR88" s="778"/>
      <c r="JS88" s="778"/>
      <c r="JT88" s="778"/>
      <c r="JU88" s="774"/>
      <c r="JV88" s="778"/>
      <c r="JW88" s="778"/>
      <c r="JX88" s="777"/>
      <c r="JY88" s="777"/>
      <c r="JZ88" s="777"/>
      <c r="KA88" s="777"/>
      <c r="KB88" s="777"/>
      <c r="KC88" s="777"/>
      <c r="KD88" s="777"/>
      <c r="KE88" s="777"/>
      <c r="KF88" s="774"/>
      <c r="KG88" s="778"/>
      <c r="KH88" s="778"/>
      <c r="KI88" s="778"/>
      <c r="KJ88" s="774"/>
      <c r="KK88" s="778"/>
      <c r="KL88" s="778"/>
      <c r="KM88" s="777"/>
      <c r="KN88" s="777"/>
      <c r="KO88" s="777"/>
      <c r="KP88" s="777"/>
      <c r="KQ88" s="777"/>
      <c r="KR88" s="776"/>
      <c r="KS88" s="776"/>
      <c r="KT88" s="776"/>
      <c r="KU88" s="774"/>
      <c r="KV88" s="774"/>
      <c r="KW88" s="774"/>
      <c r="KX88" s="774"/>
      <c r="KY88" s="774"/>
      <c r="KZ88" s="774"/>
      <c r="LA88" s="774"/>
      <c r="LB88" s="774"/>
      <c r="LC88" s="776"/>
      <c r="LD88" s="776"/>
      <c r="LE88" s="776"/>
      <c r="LF88" s="776"/>
      <c r="LG88" s="776"/>
      <c r="LH88" s="776"/>
      <c r="LI88" s="776"/>
      <c r="LJ88" s="776"/>
      <c r="LK88" s="774"/>
      <c r="LL88" s="775"/>
      <c r="LM88" s="775"/>
      <c r="LN88" s="775"/>
      <c r="LO88" s="774"/>
      <c r="LP88" s="772"/>
      <c r="LQ88" s="772"/>
      <c r="LR88" s="773"/>
      <c r="LS88" s="774"/>
      <c r="LT88" s="776"/>
      <c r="LU88" s="776"/>
      <c r="LV88" s="776"/>
      <c r="LW88" s="776"/>
      <c r="LX88" s="776"/>
      <c r="LY88" s="776"/>
      <c r="LZ88" s="776"/>
      <c r="MA88" s="776"/>
      <c r="MB88" s="774"/>
      <c r="MC88" s="775"/>
      <c r="MD88" s="775"/>
      <c r="ME88" s="775"/>
      <c r="MF88" s="774"/>
      <c r="MG88" s="772"/>
      <c r="MH88" s="772"/>
      <c r="MI88" s="773"/>
      <c r="MJ88" s="772"/>
      <c r="MK88" s="772"/>
      <c r="ML88" s="772"/>
      <c r="MM88" s="772"/>
      <c r="MN88" s="772"/>
      <c r="MO88" s="772"/>
      <c r="MP88" s="772"/>
      <c r="MQ88" s="772"/>
      <c r="MR88" s="772"/>
      <c r="MS88" s="772"/>
      <c r="MT88" s="772"/>
      <c r="MU88" s="772"/>
      <c r="MV88" s="772"/>
      <c r="MW88" s="772"/>
      <c r="MX88" s="772"/>
      <c r="MY88" s="772"/>
    </row>
    <row r="89" spans="1:363" s="789" customFormat="1" x14ac:dyDescent="0.2">
      <c r="A89" s="809"/>
      <c r="B89" s="808"/>
      <c r="C89" s="807"/>
      <c r="D89" s="807"/>
      <c r="E89" s="807"/>
      <c r="F89" s="806"/>
      <c r="G89" s="805"/>
      <c r="H89" s="805"/>
      <c r="I89" s="805"/>
      <c r="J89" s="805"/>
      <c r="K89" s="805"/>
      <c r="L89" s="804"/>
      <c r="M89" s="804"/>
      <c r="N89" s="803"/>
      <c r="O89" s="802"/>
      <c r="P89" s="801"/>
      <c r="Q89" s="774"/>
      <c r="R89" s="800"/>
      <c r="S89" s="800"/>
      <c r="T89" s="800"/>
      <c r="U89" s="800"/>
      <c r="V89" s="800"/>
      <c r="W89" s="800"/>
      <c r="X89" s="800"/>
      <c r="Y89" s="799"/>
      <c r="Z89" s="799"/>
      <c r="AA89" s="798"/>
      <c r="AB89" s="797"/>
      <c r="AC89" s="774"/>
      <c r="AD89" s="774"/>
      <c r="AE89" s="774"/>
      <c r="AF89" s="774"/>
      <c r="AG89" s="774"/>
      <c r="AH89" s="774"/>
      <c r="AI89" s="774"/>
      <c r="AJ89" s="774"/>
      <c r="AK89" s="774"/>
      <c r="AL89" s="774"/>
      <c r="AM89" s="774"/>
      <c r="AN89" s="774"/>
      <c r="AO89" s="774"/>
      <c r="AP89" s="774"/>
      <c r="AQ89" s="774"/>
      <c r="AR89" s="797"/>
      <c r="AS89" s="774"/>
      <c r="AT89" s="774"/>
      <c r="AU89" s="774"/>
      <c r="AV89" s="774"/>
      <c r="AW89" s="774"/>
      <c r="AX89" s="774"/>
      <c r="AY89" s="774"/>
      <c r="AZ89" s="774"/>
      <c r="BA89" s="774"/>
      <c r="BB89" s="774"/>
      <c r="BC89" s="774"/>
      <c r="BD89" s="774"/>
      <c r="BE89" s="774"/>
      <c r="BF89" s="774"/>
      <c r="BG89" s="797"/>
      <c r="BH89" s="774"/>
      <c r="BI89" s="774"/>
      <c r="BJ89" s="774"/>
      <c r="BK89" s="774"/>
      <c r="BL89" s="794"/>
      <c r="BM89" s="794"/>
      <c r="BN89" s="794"/>
      <c r="BO89" s="774"/>
      <c r="BP89" s="774"/>
      <c r="BQ89" s="774"/>
      <c r="BR89" s="774"/>
      <c r="BS89" s="774"/>
      <c r="BT89" s="774"/>
      <c r="BU89" s="774"/>
      <c r="BV89" s="793"/>
      <c r="BW89" s="796"/>
      <c r="BX89" s="796"/>
      <c r="BY89" s="796"/>
      <c r="BZ89" s="796"/>
      <c r="CA89" s="784"/>
      <c r="CB89" s="784"/>
      <c r="CC89" s="784"/>
      <c r="CD89" s="774"/>
      <c r="CE89" s="774"/>
      <c r="CF89" s="774"/>
      <c r="CG89" s="774"/>
      <c r="CH89" s="774"/>
      <c r="CI89" s="774"/>
      <c r="CJ89" s="774"/>
      <c r="CK89" s="795"/>
      <c r="CL89" s="795"/>
      <c r="CM89" s="795"/>
      <c r="CN89" s="794"/>
      <c r="CO89" s="794"/>
      <c r="CP89" s="790"/>
      <c r="CQ89" s="790"/>
      <c r="CR89" s="790"/>
      <c r="CS89" s="774"/>
      <c r="CT89" s="774"/>
      <c r="CU89" s="774"/>
      <c r="CV89" s="774"/>
      <c r="CW89" s="781"/>
      <c r="CX89" s="781"/>
      <c r="CY89" s="781"/>
      <c r="CZ89" s="793"/>
      <c r="DA89" s="776"/>
      <c r="DB89" s="775"/>
      <c r="DC89" s="775"/>
      <c r="DD89" s="792"/>
      <c r="DE89" s="775"/>
      <c r="DF89" s="771"/>
      <c r="DG89" s="771"/>
      <c r="DH89" s="774"/>
      <c r="DI89" s="774"/>
      <c r="DJ89" s="774"/>
      <c r="DK89" s="774"/>
      <c r="DL89" s="781"/>
      <c r="DM89" s="781"/>
      <c r="DN89" s="781"/>
      <c r="DO89" s="791"/>
      <c r="DP89" s="791"/>
      <c r="DQ89" s="791"/>
      <c r="DR89" s="790"/>
      <c r="DS89" s="790"/>
      <c r="DW89" s="774"/>
      <c r="DX89" s="774"/>
      <c r="DY89" s="774"/>
      <c r="DZ89" s="774"/>
      <c r="EA89" s="774"/>
      <c r="EB89" s="774"/>
      <c r="EC89" s="812"/>
      <c r="EI89" s="776"/>
      <c r="EJ89" s="776"/>
      <c r="EK89" s="776"/>
      <c r="EL89" s="774"/>
      <c r="EM89" s="774"/>
      <c r="EN89" s="774"/>
      <c r="EO89" s="774"/>
      <c r="EP89" s="781"/>
      <c r="EQ89" s="780"/>
      <c r="ER89" s="780"/>
      <c r="ES89" s="776"/>
      <c r="ET89" s="776"/>
      <c r="EU89" s="776"/>
      <c r="EV89" s="776"/>
      <c r="EW89" s="788"/>
      <c r="EX89" s="787"/>
      <c r="EY89" s="787"/>
      <c r="EZ89" s="787"/>
      <c r="FA89" s="786"/>
      <c r="FB89" s="785"/>
      <c r="FC89" s="785"/>
      <c r="FD89" s="778"/>
      <c r="FE89" s="774"/>
      <c r="FF89" s="778"/>
      <c r="FG89" s="778"/>
      <c r="FH89" s="783"/>
      <c r="FI89" s="784"/>
      <c r="FJ89" s="784"/>
      <c r="FK89" s="784"/>
      <c r="FL89" s="784"/>
      <c r="FM89" s="784"/>
      <c r="FN89" s="784"/>
      <c r="FO89" s="784"/>
      <c r="FP89" s="774"/>
      <c r="FQ89" s="782"/>
      <c r="FR89" s="782"/>
      <c r="FS89" s="782"/>
      <c r="FT89" s="781"/>
      <c r="FU89" s="780"/>
      <c r="FV89" s="780"/>
      <c r="FW89" s="784"/>
      <c r="FX89" s="784"/>
      <c r="FY89" s="784"/>
      <c r="FZ89" s="784"/>
      <c r="GA89" s="784"/>
      <c r="GB89" s="784"/>
      <c r="GC89" s="784"/>
      <c r="GD89" s="784"/>
      <c r="GE89" s="774"/>
      <c r="GF89" s="782"/>
      <c r="GG89" s="782"/>
      <c r="GH89" s="782"/>
      <c r="GI89" s="781"/>
      <c r="GJ89" s="780"/>
      <c r="GK89" s="780"/>
      <c r="GL89" s="784"/>
      <c r="GM89" s="784"/>
      <c r="GN89" s="784"/>
      <c r="GO89" s="784"/>
      <c r="GP89" s="784"/>
      <c r="GQ89" s="783"/>
      <c r="GR89" s="783"/>
      <c r="GS89" s="783"/>
      <c r="GT89" s="774"/>
      <c r="GU89" s="782"/>
      <c r="GV89" s="782"/>
      <c r="GW89" s="782"/>
      <c r="GX89" s="781"/>
      <c r="GY89" s="780"/>
      <c r="GZ89" s="780"/>
      <c r="HA89" s="784"/>
      <c r="HB89" s="783"/>
      <c r="HC89" s="783"/>
      <c r="HD89" s="783"/>
      <c r="HE89" s="783"/>
      <c r="HF89" s="777"/>
      <c r="HG89" s="777"/>
      <c r="HH89" s="777"/>
      <c r="HI89" s="774"/>
      <c r="HJ89" s="782"/>
      <c r="HK89" s="782"/>
      <c r="HL89" s="782"/>
      <c r="HM89" s="781"/>
      <c r="HN89" s="780"/>
      <c r="HO89" s="780"/>
      <c r="HP89" s="777"/>
      <c r="HQ89" s="777"/>
      <c r="HR89" s="777"/>
      <c r="HS89" s="777"/>
      <c r="HT89" s="777"/>
      <c r="HU89" s="777"/>
      <c r="HV89" s="777"/>
      <c r="HW89" s="777"/>
      <c r="HX89" s="774"/>
      <c r="HY89" s="779"/>
      <c r="HZ89" s="779"/>
      <c r="IA89" s="779"/>
      <c r="IB89" s="774"/>
      <c r="IC89" s="778"/>
      <c r="ID89" s="778"/>
      <c r="IE89" s="777"/>
      <c r="IF89" s="777"/>
      <c r="IG89" s="777"/>
      <c r="IH89" s="777"/>
      <c r="II89" s="777"/>
      <c r="IJ89" s="777"/>
      <c r="IK89" s="777"/>
      <c r="IL89" s="777"/>
      <c r="IM89" s="774"/>
      <c r="IN89" s="778"/>
      <c r="IO89" s="778"/>
      <c r="IP89" s="778"/>
      <c r="IQ89" s="774"/>
      <c r="IR89" s="778"/>
      <c r="IS89" s="778"/>
      <c r="IT89" s="777"/>
      <c r="IU89" s="777"/>
      <c r="IV89" s="777"/>
      <c r="IW89" s="777"/>
      <c r="IX89" s="777"/>
      <c r="IY89" s="777"/>
      <c r="IZ89" s="777"/>
      <c r="JA89" s="777"/>
      <c r="JB89" s="774"/>
      <c r="JC89" s="778"/>
      <c r="JD89" s="778"/>
      <c r="JE89" s="778"/>
      <c r="JF89" s="774"/>
      <c r="JG89" s="778"/>
      <c r="JH89" s="778"/>
      <c r="JI89" s="777"/>
      <c r="JJ89" s="777"/>
      <c r="JK89" s="777"/>
      <c r="JL89" s="777"/>
      <c r="JM89" s="777"/>
      <c r="JN89" s="777"/>
      <c r="JO89" s="777"/>
      <c r="JP89" s="777"/>
      <c r="JQ89" s="774"/>
      <c r="JR89" s="778"/>
      <c r="JS89" s="778"/>
      <c r="JT89" s="778"/>
      <c r="JU89" s="774"/>
      <c r="JV89" s="778"/>
      <c r="JW89" s="778"/>
      <c r="JX89" s="777"/>
      <c r="JY89" s="777"/>
      <c r="JZ89" s="777"/>
      <c r="KA89" s="777"/>
      <c r="KB89" s="777"/>
      <c r="KC89" s="777"/>
      <c r="KD89" s="777"/>
      <c r="KE89" s="777"/>
      <c r="KF89" s="774"/>
      <c r="KG89" s="778"/>
      <c r="KH89" s="778"/>
      <c r="KI89" s="778"/>
      <c r="KJ89" s="774"/>
      <c r="KK89" s="778"/>
      <c r="KL89" s="778"/>
      <c r="KM89" s="777"/>
      <c r="KN89" s="777"/>
      <c r="KO89" s="777"/>
      <c r="KP89" s="777"/>
      <c r="KQ89" s="777"/>
      <c r="KR89" s="776"/>
      <c r="KS89" s="776"/>
      <c r="KT89" s="776"/>
      <c r="KU89" s="774"/>
      <c r="KV89" s="774"/>
      <c r="KW89" s="774"/>
      <c r="KX89" s="774"/>
      <c r="KY89" s="774"/>
      <c r="KZ89" s="774"/>
      <c r="LA89" s="774"/>
      <c r="LB89" s="774"/>
      <c r="LC89" s="776"/>
      <c r="LD89" s="776"/>
      <c r="LE89" s="776"/>
      <c r="LF89" s="776"/>
      <c r="LG89" s="776"/>
      <c r="LH89" s="776"/>
      <c r="LI89" s="776"/>
      <c r="LJ89" s="776"/>
      <c r="LK89" s="774"/>
      <c r="LL89" s="775"/>
      <c r="LM89" s="775"/>
      <c r="LN89" s="775"/>
      <c r="LO89" s="774"/>
      <c r="LP89" s="772"/>
      <c r="LQ89" s="772"/>
      <c r="LR89" s="773"/>
      <c r="LS89" s="774"/>
      <c r="LT89" s="776"/>
      <c r="LU89" s="776"/>
      <c r="LV89" s="776"/>
      <c r="LW89" s="776"/>
      <c r="LX89" s="776"/>
      <c r="LY89" s="776"/>
      <c r="LZ89" s="776"/>
      <c r="MA89" s="776"/>
      <c r="MB89" s="774"/>
      <c r="MC89" s="775"/>
      <c r="MD89" s="775"/>
      <c r="ME89" s="775"/>
      <c r="MF89" s="774"/>
      <c r="MG89" s="772"/>
      <c r="MH89" s="772"/>
      <c r="MI89" s="773"/>
      <c r="MJ89" s="772"/>
      <c r="MK89" s="772"/>
      <c r="ML89" s="772"/>
      <c r="MM89" s="772"/>
      <c r="MN89" s="772"/>
      <c r="MO89" s="772"/>
      <c r="MP89" s="772"/>
      <c r="MQ89" s="772"/>
      <c r="MR89" s="772"/>
      <c r="MS89" s="772"/>
      <c r="MT89" s="772"/>
      <c r="MU89" s="772"/>
      <c r="MV89" s="772"/>
      <c r="MW89" s="772"/>
      <c r="MX89" s="772"/>
      <c r="MY89" s="772"/>
    </row>
    <row r="90" spans="1:363" s="789" customFormat="1" x14ac:dyDescent="0.2">
      <c r="A90" s="809"/>
      <c r="B90" s="808"/>
      <c r="C90" s="807"/>
      <c r="D90" s="807"/>
      <c r="E90" s="807"/>
      <c r="F90" s="806"/>
      <c r="G90" s="805"/>
      <c r="H90" s="805"/>
      <c r="I90" s="805"/>
      <c r="J90" s="805"/>
      <c r="K90" s="805"/>
      <c r="L90" s="804"/>
      <c r="M90" s="804"/>
      <c r="N90" s="803"/>
      <c r="O90" s="802"/>
      <c r="P90" s="801"/>
      <c r="Q90" s="774"/>
      <c r="R90" s="800"/>
      <c r="S90" s="800"/>
      <c r="T90" s="800"/>
      <c r="U90" s="800"/>
      <c r="V90" s="800"/>
      <c r="W90" s="800"/>
      <c r="X90" s="800"/>
      <c r="Y90" s="799"/>
      <c r="Z90" s="799"/>
      <c r="AA90" s="798"/>
      <c r="AB90" s="797"/>
      <c r="AC90" s="774"/>
      <c r="AD90" s="774"/>
      <c r="AE90" s="774"/>
      <c r="AF90" s="774"/>
      <c r="AG90" s="774"/>
      <c r="AH90" s="774"/>
      <c r="AI90" s="774"/>
      <c r="AJ90" s="774"/>
      <c r="AK90" s="774"/>
      <c r="AL90" s="774"/>
      <c r="AM90" s="774"/>
      <c r="AN90" s="774"/>
      <c r="AO90" s="774"/>
      <c r="AP90" s="774"/>
      <c r="AQ90" s="774"/>
      <c r="AR90" s="797"/>
      <c r="AS90" s="774"/>
      <c r="AT90" s="774"/>
      <c r="AU90" s="774"/>
      <c r="AV90" s="774"/>
      <c r="AW90" s="774"/>
      <c r="AX90" s="774"/>
      <c r="AY90" s="774"/>
      <c r="AZ90" s="774"/>
      <c r="BA90" s="774"/>
      <c r="BB90" s="774"/>
      <c r="BC90" s="774"/>
      <c r="BD90" s="774"/>
      <c r="BE90" s="774"/>
      <c r="BF90" s="774"/>
      <c r="BG90" s="797"/>
      <c r="BH90" s="774"/>
      <c r="BI90" s="774"/>
      <c r="BJ90" s="774"/>
      <c r="BK90" s="774"/>
      <c r="BL90" s="794"/>
      <c r="BM90" s="794"/>
      <c r="BN90" s="794"/>
      <c r="BO90" s="774"/>
      <c r="BP90" s="774"/>
      <c r="BQ90" s="774"/>
      <c r="BR90" s="774"/>
      <c r="BS90" s="774"/>
      <c r="BT90" s="774"/>
      <c r="BU90" s="774"/>
      <c r="BV90" s="793"/>
      <c r="BW90" s="796"/>
      <c r="BX90" s="796"/>
      <c r="BY90" s="796"/>
      <c r="BZ90" s="796"/>
      <c r="CA90" s="784"/>
      <c r="CB90" s="784"/>
      <c r="CC90" s="784"/>
      <c r="CD90" s="774"/>
      <c r="CE90" s="774"/>
      <c r="CF90" s="774"/>
      <c r="CG90" s="774"/>
      <c r="CH90" s="774"/>
      <c r="CI90" s="774"/>
      <c r="CJ90" s="774"/>
      <c r="CK90" s="795"/>
      <c r="CL90" s="795"/>
      <c r="CM90" s="795"/>
      <c r="CN90" s="794"/>
      <c r="CO90" s="794"/>
      <c r="CP90" s="790"/>
      <c r="CQ90" s="790"/>
      <c r="CR90" s="790"/>
      <c r="CS90" s="774"/>
      <c r="CT90" s="774"/>
      <c r="CU90" s="774"/>
      <c r="CV90" s="774"/>
      <c r="CW90" s="781"/>
      <c r="CX90" s="781"/>
      <c r="CY90" s="781"/>
      <c r="CZ90" s="793"/>
      <c r="DA90" s="776"/>
      <c r="DB90" s="775"/>
      <c r="DC90" s="775"/>
      <c r="DD90" s="792"/>
      <c r="DE90" s="775"/>
      <c r="DF90" s="771"/>
      <c r="DG90" s="771"/>
      <c r="DH90" s="774"/>
      <c r="DI90" s="774"/>
      <c r="DJ90" s="774"/>
      <c r="DK90" s="774"/>
      <c r="DL90" s="781"/>
      <c r="DM90" s="781"/>
      <c r="DN90" s="781"/>
      <c r="DO90" s="791"/>
      <c r="DP90" s="791"/>
      <c r="DQ90" s="791"/>
      <c r="DR90" s="790"/>
      <c r="DS90" s="790"/>
      <c r="DW90" s="774"/>
      <c r="DX90" s="774"/>
      <c r="DY90" s="774"/>
      <c r="DZ90" s="774"/>
      <c r="EA90" s="774"/>
      <c r="EB90" s="774"/>
      <c r="EC90" s="812"/>
      <c r="EI90" s="776"/>
      <c r="EJ90" s="776"/>
      <c r="EK90" s="776"/>
      <c r="EL90" s="774"/>
      <c r="EM90" s="774"/>
      <c r="EN90" s="774"/>
      <c r="EO90" s="774"/>
      <c r="EP90" s="781"/>
      <c r="EQ90" s="780"/>
      <c r="ER90" s="780"/>
      <c r="ES90" s="776"/>
      <c r="ET90" s="776"/>
      <c r="EU90" s="776"/>
      <c r="EV90" s="776"/>
      <c r="EW90" s="788"/>
      <c r="EX90" s="787"/>
      <c r="EY90" s="787"/>
      <c r="EZ90" s="787"/>
      <c r="FA90" s="786"/>
      <c r="FB90" s="785"/>
      <c r="FC90" s="785"/>
      <c r="FD90" s="778"/>
      <c r="FE90" s="774"/>
      <c r="FF90" s="778"/>
      <c r="FG90" s="778"/>
      <c r="FH90" s="783"/>
      <c r="FI90" s="784"/>
      <c r="FJ90" s="784"/>
      <c r="FK90" s="784"/>
      <c r="FL90" s="784"/>
      <c r="FM90" s="784"/>
      <c r="FN90" s="784"/>
      <c r="FO90" s="784"/>
      <c r="FP90" s="774"/>
      <c r="FQ90" s="782"/>
      <c r="FR90" s="782"/>
      <c r="FS90" s="782"/>
      <c r="FT90" s="781"/>
      <c r="FU90" s="780"/>
      <c r="FV90" s="780"/>
      <c r="FW90" s="784"/>
      <c r="FX90" s="784"/>
      <c r="FY90" s="784"/>
      <c r="FZ90" s="784"/>
      <c r="GA90" s="784"/>
      <c r="GB90" s="784"/>
      <c r="GC90" s="784"/>
      <c r="GD90" s="784"/>
      <c r="GE90" s="774"/>
      <c r="GF90" s="782"/>
      <c r="GG90" s="782"/>
      <c r="GH90" s="782"/>
      <c r="GI90" s="781"/>
      <c r="GJ90" s="780"/>
      <c r="GK90" s="780"/>
      <c r="GL90" s="784"/>
      <c r="GM90" s="784"/>
      <c r="GN90" s="784"/>
      <c r="GO90" s="784"/>
      <c r="GP90" s="784"/>
      <c r="GQ90" s="783"/>
      <c r="GR90" s="783"/>
      <c r="GS90" s="783"/>
      <c r="GT90" s="774"/>
      <c r="GU90" s="782"/>
      <c r="GV90" s="782"/>
      <c r="GW90" s="782"/>
      <c r="GX90" s="781"/>
      <c r="GY90" s="780"/>
      <c r="GZ90" s="780"/>
      <c r="HA90" s="784"/>
      <c r="HB90" s="783"/>
      <c r="HC90" s="783"/>
      <c r="HD90" s="783"/>
      <c r="HE90" s="783"/>
      <c r="HF90" s="777"/>
      <c r="HG90" s="777"/>
      <c r="HH90" s="777"/>
      <c r="HI90" s="774"/>
      <c r="HJ90" s="782"/>
      <c r="HK90" s="782"/>
      <c r="HL90" s="782"/>
      <c r="HM90" s="781"/>
      <c r="HN90" s="780"/>
      <c r="HO90" s="780"/>
      <c r="HP90" s="777"/>
      <c r="HQ90" s="777"/>
      <c r="HR90" s="777"/>
      <c r="HS90" s="777"/>
      <c r="HT90" s="777"/>
      <c r="HU90" s="777"/>
      <c r="HV90" s="777"/>
      <c r="HW90" s="777"/>
      <c r="HX90" s="774"/>
      <c r="HY90" s="779"/>
      <c r="HZ90" s="779"/>
      <c r="IA90" s="779"/>
      <c r="IB90" s="774"/>
      <c r="IC90" s="778"/>
      <c r="ID90" s="778"/>
      <c r="IE90" s="777"/>
      <c r="IF90" s="777"/>
      <c r="IG90" s="777"/>
      <c r="IH90" s="777"/>
      <c r="II90" s="777"/>
      <c r="IJ90" s="777"/>
      <c r="IK90" s="777"/>
      <c r="IL90" s="777"/>
      <c r="IM90" s="774"/>
      <c r="IN90" s="778"/>
      <c r="IO90" s="778"/>
      <c r="IP90" s="778"/>
      <c r="IQ90" s="774"/>
      <c r="IR90" s="778"/>
      <c r="IS90" s="778"/>
      <c r="IT90" s="777"/>
      <c r="IU90" s="777"/>
      <c r="IV90" s="777"/>
      <c r="IW90" s="777"/>
      <c r="IX90" s="777"/>
      <c r="IY90" s="777"/>
      <c r="IZ90" s="777"/>
      <c r="JA90" s="777"/>
      <c r="JB90" s="774"/>
      <c r="JC90" s="778"/>
      <c r="JD90" s="778"/>
      <c r="JE90" s="778"/>
      <c r="JF90" s="774"/>
      <c r="JG90" s="778"/>
      <c r="JH90" s="778"/>
      <c r="JI90" s="777"/>
      <c r="JJ90" s="777"/>
      <c r="JK90" s="777"/>
      <c r="JL90" s="777"/>
      <c r="JM90" s="777"/>
      <c r="JN90" s="777"/>
      <c r="JO90" s="777"/>
      <c r="JP90" s="777"/>
      <c r="JQ90" s="774"/>
      <c r="JR90" s="778"/>
      <c r="JS90" s="778"/>
      <c r="JT90" s="778"/>
      <c r="JU90" s="774"/>
      <c r="JV90" s="778"/>
      <c r="JW90" s="778"/>
      <c r="JX90" s="777"/>
      <c r="JY90" s="777"/>
      <c r="JZ90" s="777"/>
      <c r="KA90" s="777"/>
      <c r="KB90" s="777"/>
      <c r="KC90" s="777"/>
      <c r="KD90" s="777"/>
      <c r="KE90" s="777"/>
      <c r="KF90" s="774"/>
      <c r="KG90" s="778"/>
      <c r="KH90" s="778"/>
      <c r="KI90" s="778"/>
      <c r="KJ90" s="774"/>
      <c r="KK90" s="778"/>
      <c r="KL90" s="778"/>
      <c r="KM90" s="777"/>
      <c r="KN90" s="777"/>
      <c r="KO90" s="777"/>
      <c r="KP90" s="777"/>
      <c r="KQ90" s="777"/>
      <c r="KR90" s="776"/>
      <c r="KS90" s="776"/>
      <c r="KT90" s="776"/>
      <c r="KU90" s="774"/>
      <c r="KV90" s="774"/>
      <c r="KW90" s="774"/>
      <c r="KX90" s="774"/>
      <c r="KY90" s="774"/>
      <c r="KZ90" s="774"/>
      <c r="LA90" s="774"/>
      <c r="LB90" s="774"/>
      <c r="LC90" s="776"/>
      <c r="LD90" s="776"/>
      <c r="LE90" s="776"/>
      <c r="LF90" s="776"/>
      <c r="LG90" s="776"/>
      <c r="LH90" s="776"/>
      <c r="LI90" s="776"/>
      <c r="LJ90" s="776"/>
      <c r="LK90" s="774"/>
      <c r="LL90" s="775"/>
      <c r="LM90" s="775"/>
      <c r="LN90" s="775"/>
      <c r="LO90" s="774"/>
      <c r="LP90" s="772"/>
      <c r="LQ90" s="772"/>
      <c r="LR90" s="773"/>
      <c r="LS90" s="774"/>
      <c r="LT90" s="776"/>
      <c r="LU90" s="776"/>
      <c r="LV90" s="776"/>
      <c r="LW90" s="776"/>
      <c r="LX90" s="776"/>
      <c r="LY90" s="776"/>
      <c r="LZ90" s="776"/>
      <c r="MA90" s="776"/>
      <c r="MB90" s="774"/>
      <c r="MC90" s="775"/>
      <c r="MD90" s="775"/>
      <c r="ME90" s="775"/>
      <c r="MF90" s="774"/>
      <c r="MG90" s="772"/>
      <c r="MH90" s="772"/>
      <c r="MI90" s="773"/>
      <c r="MJ90" s="772"/>
      <c r="MK90" s="772"/>
      <c r="ML90" s="772"/>
      <c r="MM90" s="772"/>
      <c r="MN90" s="772"/>
      <c r="MO90" s="772"/>
      <c r="MP90" s="772"/>
      <c r="MQ90" s="772"/>
      <c r="MR90" s="772"/>
      <c r="MS90" s="772"/>
      <c r="MT90" s="772"/>
      <c r="MU90" s="772"/>
      <c r="MV90" s="772"/>
      <c r="MW90" s="772"/>
      <c r="MX90" s="772"/>
      <c r="MY90" s="772"/>
    </row>
    <row r="91" spans="1:363" s="789" customFormat="1" x14ac:dyDescent="0.2">
      <c r="A91" s="809"/>
      <c r="B91" s="808"/>
      <c r="C91" s="807"/>
      <c r="D91" s="807"/>
      <c r="E91" s="807"/>
      <c r="F91" s="806"/>
      <c r="G91" s="805"/>
      <c r="H91" s="805"/>
      <c r="I91" s="805"/>
      <c r="J91" s="805"/>
      <c r="K91" s="805"/>
      <c r="L91" s="804"/>
      <c r="M91" s="804"/>
      <c r="N91" s="803"/>
      <c r="O91" s="802"/>
      <c r="P91" s="801"/>
      <c r="Q91" s="774"/>
      <c r="R91" s="800"/>
      <c r="S91" s="800"/>
      <c r="T91" s="800"/>
      <c r="U91" s="800"/>
      <c r="V91" s="800"/>
      <c r="W91" s="800"/>
      <c r="X91" s="800"/>
      <c r="Y91" s="799"/>
      <c r="Z91" s="799"/>
      <c r="AA91" s="798"/>
      <c r="AB91" s="797"/>
      <c r="AC91" s="774"/>
      <c r="AD91" s="774"/>
      <c r="AE91" s="774"/>
      <c r="AF91" s="774"/>
      <c r="AG91" s="774"/>
      <c r="AH91" s="774"/>
      <c r="AI91" s="774"/>
      <c r="AJ91" s="774"/>
      <c r="AK91" s="774"/>
      <c r="AL91" s="774"/>
      <c r="AM91" s="774"/>
      <c r="AN91" s="774"/>
      <c r="AO91" s="774"/>
      <c r="AP91" s="774"/>
      <c r="AQ91" s="774"/>
      <c r="AR91" s="797"/>
      <c r="AS91" s="774"/>
      <c r="AT91" s="774"/>
      <c r="AU91" s="774"/>
      <c r="AV91" s="774"/>
      <c r="AW91" s="774"/>
      <c r="AX91" s="774"/>
      <c r="AY91" s="774"/>
      <c r="AZ91" s="774"/>
      <c r="BA91" s="774"/>
      <c r="BB91" s="774"/>
      <c r="BC91" s="774"/>
      <c r="BD91" s="774"/>
      <c r="BE91" s="774"/>
      <c r="BF91" s="774"/>
      <c r="BG91" s="797"/>
      <c r="BH91" s="774"/>
      <c r="BI91" s="774"/>
      <c r="BJ91" s="774"/>
      <c r="BK91" s="774"/>
      <c r="BL91" s="794"/>
      <c r="BM91" s="794"/>
      <c r="BN91" s="794"/>
      <c r="BO91" s="774"/>
      <c r="BP91" s="774"/>
      <c r="BQ91" s="774"/>
      <c r="BR91" s="774"/>
      <c r="BS91" s="774"/>
      <c r="BT91" s="774"/>
      <c r="BU91" s="774"/>
      <c r="BV91" s="793"/>
      <c r="BW91" s="796"/>
      <c r="BX91" s="796"/>
      <c r="BY91" s="796"/>
      <c r="BZ91" s="796"/>
      <c r="CA91" s="784"/>
      <c r="CB91" s="784"/>
      <c r="CC91" s="784"/>
      <c r="CD91" s="774"/>
      <c r="CE91" s="774"/>
      <c r="CF91" s="774"/>
      <c r="CG91" s="774"/>
      <c r="CH91" s="774"/>
      <c r="CI91" s="774"/>
      <c r="CJ91" s="774"/>
      <c r="CK91" s="795"/>
      <c r="CL91" s="795"/>
      <c r="CM91" s="795"/>
      <c r="CN91" s="794"/>
      <c r="CO91" s="794"/>
      <c r="CP91" s="790"/>
      <c r="CQ91" s="790"/>
      <c r="CR91" s="790"/>
      <c r="CS91" s="774"/>
      <c r="CT91" s="774"/>
      <c r="CU91" s="774"/>
      <c r="CV91" s="774"/>
      <c r="CW91" s="781"/>
      <c r="CX91" s="781"/>
      <c r="CY91" s="781"/>
      <c r="CZ91" s="793"/>
      <c r="DA91" s="776"/>
      <c r="DB91" s="775"/>
      <c r="DC91" s="775"/>
      <c r="DD91" s="792"/>
      <c r="DE91" s="775"/>
      <c r="DF91" s="771"/>
      <c r="DG91" s="771"/>
      <c r="DH91" s="774"/>
      <c r="DI91" s="774"/>
      <c r="DJ91" s="774"/>
      <c r="DK91" s="774"/>
      <c r="DL91" s="781"/>
      <c r="DM91" s="781"/>
      <c r="DN91" s="781"/>
      <c r="DO91" s="791"/>
      <c r="DP91" s="791"/>
      <c r="DQ91" s="791"/>
      <c r="DR91" s="790"/>
      <c r="DS91" s="790"/>
      <c r="DW91" s="774"/>
      <c r="DX91" s="774"/>
      <c r="DY91" s="774"/>
      <c r="DZ91" s="774"/>
      <c r="EA91" s="774"/>
      <c r="EB91" s="774"/>
      <c r="EC91" s="812"/>
      <c r="EI91" s="776"/>
      <c r="EJ91" s="776"/>
      <c r="EK91" s="776"/>
      <c r="EL91" s="774"/>
      <c r="EM91" s="774"/>
      <c r="EN91" s="774"/>
      <c r="EO91" s="774"/>
      <c r="EP91" s="781"/>
      <c r="EQ91" s="780"/>
      <c r="ER91" s="780"/>
      <c r="ES91" s="776"/>
      <c r="ET91" s="776"/>
      <c r="EU91" s="776"/>
      <c r="EV91" s="776"/>
      <c r="EW91" s="788"/>
      <c r="EX91" s="787"/>
      <c r="EY91" s="787"/>
      <c r="EZ91" s="787"/>
      <c r="FA91" s="786"/>
      <c r="FB91" s="785"/>
      <c r="FC91" s="785"/>
      <c r="FD91" s="778"/>
      <c r="FE91" s="774"/>
      <c r="FF91" s="778"/>
      <c r="FG91" s="778"/>
      <c r="FH91" s="783"/>
      <c r="FI91" s="784"/>
      <c r="FJ91" s="784"/>
      <c r="FK91" s="784"/>
      <c r="FL91" s="784"/>
      <c r="FM91" s="784"/>
      <c r="FN91" s="784"/>
      <c r="FO91" s="784"/>
      <c r="FP91" s="774"/>
      <c r="FQ91" s="782"/>
      <c r="FR91" s="782"/>
      <c r="FS91" s="782"/>
      <c r="FT91" s="781"/>
      <c r="FU91" s="780"/>
      <c r="FV91" s="780"/>
      <c r="FW91" s="784"/>
      <c r="FX91" s="784"/>
      <c r="FY91" s="784"/>
      <c r="FZ91" s="784"/>
      <c r="GA91" s="784"/>
      <c r="GB91" s="784"/>
      <c r="GC91" s="784"/>
      <c r="GD91" s="784"/>
      <c r="GE91" s="774"/>
      <c r="GF91" s="782"/>
      <c r="GG91" s="782"/>
      <c r="GH91" s="782"/>
      <c r="GI91" s="781"/>
      <c r="GJ91" s="780"/>
      <c r="GK91" s="780"/>
      <c r="GL91" s="784"/>
      <c r="GM91" s="784"/>
      <c r="GN91" s="784"/>
      <c r="GO91" s="784"/>
      <c r="GP91" s="784"/>
      <c r="GQ91" s="783"/>
      <c r="GR91" s="783"/>
      <c r="GS91" s="783"/>
      <c r="GT91" s="774"/>
      <c r="GU91" s="782"/>
      <c r="GV91" s="782"/>
      <c r="GW91" s="782"/>
      <c r="GX91" s="781"/>
      <c r="GY91" s="780"/>
      <c r="GZ91" s="780"/>
      <c r="HA91" s="784"/>
      <c r="HB91" s="783"/>
      <c r="HC91" s="783"/>
      <c r="HD91" s="783"/>
      <c r="HE91" s="783"/>
      <c r="HF91" s="777"/>
      <c r="HG91" s="777"/>
      <c r="HH91" s="777"/>
      <c r="HI91" s="774"/>
      <c r="HJ91" s="782"/>
      <c r="HK91" s="782"/>
      <c r="HL91" s="782"/>
      <c r="HM91" s="781"/>
      <c r="HN91" s="780"/>
      <c r="HO91" s="780"/>
      <c r="HP91" s="777"/>
      <c r="HQ91" s="777"/>
      <c r="HR91" s="777"/>
      <c r="HS91" s="777"/>
      <c r="HT91" s="777"/>
      <c r="HU91" s="777"/>
      <c r="HV91" s="777"/>
      <c r="HW91" s="777"/>
      <c r="HX91" s="774"/>
      <c r="HY91" s="779"/>
      <c r="HZ91" s="779"/>
      <c r="IA91" s="779"/>
      <c r="IB91" s="774"/>
      <c r="IC91" s="778"/>
      <c r="ID91" s="778"/>
      <c r="IE91" s="777"/>
      <c r="IF91" s="777"/>
      <c r="IG91" s="777"/>
      <c r="IH91" s="777"/>
      <c r="II91" s="777"/>
      <c r="IJ91" s="777"/>
      <c r="IK91" s="777"/>
      <c r="IL91" s="777"/>
      <c r="IM91" s="774"/>
      <c r="IN91" s="778"/>
      <c r="IO91" s="778"/>
      <c r="IP91" s="778"/>
      <c r="IQ91" s="774"/>
      <c r="IR91" s="778"/>
      <c r="IS91" s="778"/>
      <c r="IT91" s="777"/>
      <c r="IU91" s="777"/>
      <c r="IV91" s="777"/>
      <c r="IW91" s="777"/>
      <c r="IX91" s="777"/>
      <c r="IY91" s="777"/>
      <c r="IZ91" s="777"/>
      <c r="JA91" s="777"/>
      <c r="JB91" s="774"/>
      <c r="JC91" s="778"/>
      <c r="JD91" s="778"/>
      <c r="JE91" s="778"/>
      <c r="JF91" s="774"/>
      <c r="JG91" s="778"/>
      <c r="JH91" s="778"/>
      <c r="JI91" s="777"/>
      <c r="JJ91" s="777"/>
      <c r="JK91" s="777"/>
      <c r="JL91" s="777"/>
      <c r="JM91" s="777"/>
      <c r="JN91" s="777"/>
      <c r="JO91" s="777"/>
      <c r="JP91" s="777"/>
      <c r="JQ91" s="774"/>
      <c r="JR91" s="778"/>
      <c r="JS91" s="778"/>
      <c r="JT91" s="778"/>
      <c r="JU91" s="774"/>
      <c r="JV91" s="778"/>
      <c r="JW91" s="778"/>
      <c r="JX91" s="777"/>
      <c r="JY91" s="777"/>
      <c r="JZ91" s="777"/>
      <c r="KA91" s="777"/>
      <c r="KB91" s="777"/>
      <c r="KC91" s="777"/>
      <c r="KD91" s="777"/>
      <c r="KE91" s="777"/>
      <c r="KF91" s="774"/>
      <c r="KG91" s="778"/>
      <c r="KH91" s="778"/>
      <c r="KI91" s="778"/>
      <c r="KJ91" s="774"/>
      <c r="KK91" s="778"/>
      <c r="KL91" s="778"/>
      <c r="KM91" s="777"/>
      <c r="KN91" s="777"/>
      <c r="KO91" s="777"/>
      <c r="KP91" s="777"/>
      <c r="KQ91" s="777"/>
      <c r="KR91" s="776"/>
      <c r="KS91" s="776"/>
      <c r="KT91" s="776"/>
      <c r="KU91" s="774"/>
      <c r="KV91" s="774"/>
      <c r="KW91" s="774"/>
      <c r="KX91" s="774"/>
      <c r="KY91" s="774"/>
      <c r="KZ91" s="774"/>
      <c r="LA91" s="774"/>
      <c r="LB91" s="774"/>
      <c r="LC91" s="776"/>
      <c r="LD91" s="776"/>
      <c r="LE91" s="776"/>
      <c r="LF91" s="776"/>
      <c r="LG91" s="776"/>
      <c r="LH91" s="776"/>
      <c r="LI91" s="776"/>
      <c r="LJ91" s="776"/>
      <c r="LK91" s="774"/>
      <c r="LL91" s="775"/>
      <c r="LM91" s="775"/>
      <c r="LN91" s="775"/>
      <c r="LO91" s="774"/>
      <c r="LP91" s="772"/>
      <c r="LQ91" s="772"/>
      <c r="LR91" s="773"/>
      <c r="LS91" s="774"/>
      <c r="LT91" s="776"/>
      <c r="LU91" s="776"/>
      <c r="LV91" s="776"/>
      <c r="LW91" s="776"/>
      <c r="LX91" s="776"/>
      <c r="LY91" s="776"/>
      <c r="LZ91" s="776"/>
      <c r="MA91" s="776"/>
      <c r="MB91" s="774"/>
      <c r="MC91" s="775"/>
      <c r="MD91" s="775"/>
      <c r="ME91" s="775"/>
      <c r="MF91" s="774"/>
      <c r="MG91" s="772"/>
      <c r="MH91" s="772"/>
      <c r="MI91" s="773"/>
      <c r="MJ91" s="772"/>
      <c r="MK91" s="772"/>
      <c r="ML91" s="772"/>
      <c r="MM91" s="772"/>
      <c r="MN91" s="772"/>
      <c r="MO91" s="772"/>
      <c r="MP91" s="772"/>
      <c r="MQ91" s="772"/>
      <c r="MR91" s="772"/>
      <c r="MS91" s="772"/>
      <c r="MT91" s="772"/>
      <c r="MU91" s="772"/>
      <c r="MV91" s="772"/>
      <c r="MW91" s="772"/>
      <c r="MX91" s="772"/>
      <c r="MY91" s="772"/>
    </row>
    <row r="92" spans="1:363" s="789" customFormat="1" x14ac:dyDescent="0.2">
      <c r="A92" s="809"/>
      <c r="B92" s="808"/>
      <c r="C92" s="807"/>
      <c r="D92" s="807"/>
      <c r="E92" s="807"/>
      <c r="F92" s="806"/>
      <c r="G92" s="805"/>
      <c r="H92" s="805"/>
      <c r="I92" s="805"/>
      <c r="J92" s="805"/>
      <c r="K92" s="805"/>
      <c r="L92" s="804"/>
      <c r="M92" s="804"/>
      <c r="N92" s="803"/>
      <c r="O92" s="802"/>
      <c r="P92" s="801"/>
      <c r="Q92" s="774"/>
      <c r="R92" s="800"/>
      <c r="S92" s="800"/>
      <c r="T92" s="800"/>
      <c r="U92" s="800"/>
      <c r="V92" s="800"/>
      <c r="W92" s="800"/>
      <c r="X92" s="800"/>
      <c r="Y92" s="799"/>
      <c r="Z92" s="799"/>
      <c r="AA92" s="798"/>
      <c r="AB92" s="797"/>
      <c r="AC92" s="774"/>
      <c r="AD92" s="774"/>
      <c r="AE92" s="774"/>
      <c r="AF92" s="774"/>
      <c r="AG92" s="774"/>
      <c r="AH92" s="774"/>
      <c r="AI92" s="774"/>
      <c r="AJ92" s="774"/>
      <c r="AK92" s="774"/>
      <c r="AL92" s="774"/>
      <c r="AM92" s="774"/>
      <c r="AN92" s="774"/>
      <c r="AO92" s="774"/>
      <c r="AP92" s="774"/>
      <c r="AQ92" s="774"/>
      <c r="AR92" s="797"/>
      <c r="AS92" s="774"/>
      <c r="AT92" s="774"/>
      <c r="AU92" s="774"/>
      <c r="AV92" s="774"/>
      <c r="AW92" s="774"/>
      <c r="AX92" s="774"/>
      <c r="AY92" s="774"/>
      <c r="AZ92" s="774"/>
      <c r="BA92" s="774"/>
      <c r="BB92" s="774"/>
      <c r="BC92" s="774"/>
      <c r="BD92" s="774"/>
      <c r="BE92" s="774"/>
      <c r="BF92" s="774"/>
      <c r="BG92" s="797"/>
      <c r="BH92" s="774"/>
      <c r="BI92" s="774"/>
      <c r="BJ92" s="774"/>
      <c r="BK92" s="774"/>
      <c r="BL92" s="794"/>
      <c r="BM92" s="794"/>
      <c r="BN92" s="794"/>
      <c r="BO92" s="774"/>
      <c r="BP92" s="774"/>
      <c r="BQ92" s="774"/>
      <c r="BR92" s="774"/>
      <c r="BS92" s="774"/>
      <c r="BT92" s="774"/>
      <c r="BU92" s="774"/>
      <c r="BV92" s="793"/>
      <c r="BW92" s="796"/>
      <c r="BX92" s="796"/>
      <c r="BY92" s="796"/>
      <c r="BZ92" s="796"/>
      <c r="CA92" s="784"/>
      <c r="CB92" s="784"/>
      <c r="CC92" s="784"/>
      <c r="CD92" s="774"/>
      <c r="CE92" s="774"/>
      <c r="CF92" s="774"/>
      <c r="CG92" s="774"/>
      <c r="CH92" s="774"/>
      <c r="CI92" s="774"/>
      <c r="CJ92" s="774"/>
      <c r="CK92" s="795"/>
      <c r="CL92" s="795"/>
      <c r="CM92" s="795"/>
      <c r="CN92" s="794"/>
      <c r="CO92" s="794"/>
      <c r="CP92" s="790"/>
      <c r="CQ92" s="790"/>
      <c r="CR92" s="790"/>
      <c r="CS92" s="774"/>
      <c r="CT92" s="774"/>
      <c r="CU92" s="774"/>
      <c r="CV92" s="774"/>
      <c r="CW92" s="781"/>
      <c r="CX92" s="781"/>
      <c r="CY92" s="781"/>
      <c r="CZ92" s="793"/>
      <c r="DA92" s="776"/>
      <c r="DB92" s="775"/>
      <c r="DC92" s="775"/>
      <c r="DD92" s="792"/>
      <c r="DE92" s="775"/>
      <c r="DF92" s="771"/>
      <c r="DG92" s="771"/>
      <c r="DH92" s="774"/>
      <c r="DI92" s="774"/>
      <c r="DJ92" s="774"/>
      <c r="DK92" s="774"/>
      <c r="DL92" s="781"/>
      <c r="DM92" s="781"/>
      <c r="DN92" s="781"/>
      <c r="DO92" s="791"/>
      <c r="DP92" s="791"/>
      <c r="DQ92" s="791"/>
      <c r="DR92" s="790"/>
      <c r="DS92" s="790"/>
      <c r="DW92" s="774"/>
      <c r="DX92" s="774"/>
      <c r="DY92" s="774"/>
      <c r="DZ92" s="774"/>
      <c r="EA92" s="774"/>
      <c r="EB92" s="774"/>
      <c r="EC92" s="812"/>
      <c r="EI92" s="776"/>
      <c r="EJ92" s="776"/>
      <c r="EK92" s="776"/>
      <c r="EL92" s="774"/>
      <c r="EM92" s="774"/>
      <c r="EN92" s="774"/>
      <c r="EO92" s="774"/>
      <c r="EP92" s="781"/>
      <c r="EQ92" s="780"/>
      <c r="ER92" s="780"/>
      <c r="ES92" s="776"/>
      <c r="ET92" s="776"/>
      <c r="EU92" s="776"/>
      <c r="EV92" s="776"/>
      <c r="EW92" s="788"/>
      <c r="EX92" s="787"/>
      <c r="EY92" s="787"/>
      <c r="EZ92" s="787"/>
      <c r="FA92" s="786"/>
      <c r="FB92" s="785"/>
      <c r="FC92" s="785"/>
      <c r="FD92" s="778"/>
      <c r="FE92" s="774"/>
      <c r="FF92" s="778"/>
      <c r="FG92" s="778"/>
      <c r="FH92" s="783"/>
      <c r="FI92" s="784"/>
      <c r="FJ92" s="784"/>
      <c r="FK92" s="784"/>
      <c r="FL92" s="784"/>
      <c r="FM92" s="784"/>
      <c r="FN92" s="784"/>
      <c r="FO92" s="784"/>
      <c r="FP92" s="774"/>
      <c r="FQ92" s="782"/>
      <c r="FR92" s="782"/>
      <c r="FS92" s="782"/>
      <c r="FT92" s="781"/>
      <c r="FU92" s="780"/>
      <c r="FV92" s="780"/>
      <c r="FW92" s="784"/>
      <c r="FX92" s="784"/>
      <c r="FY92" s="784"/>
      <c r="FZ92" s="784"/>
      <c r="GA92" s="784"/>
      <c r="GB92" s="784"/>
      <c r="GC92" s="784"/>
      <c r="GD92" s="784"/>
      <c r="GE92" s="774"/>
      <c r="GF92" s="782"/>
      <c r="GG92" s="782"/>
      <c r="GH92" s="782"/>
      <c r="GI92" s="781"/>
      <c r="GJ92" s="780"/>
      <c r="GK92" s="780"/>
      <c r="GL92" s="784"/>
      <c r="GM92" s="784"/>
      <c r="GN92" s="784"/>
      <c r="GO92" s="784"/>
      <c r="GP92" s="784"/>
      <c r="GQ92" s="783"/>
      <c r="GR92" s="783"/>
      <c r="GS92" s="783"/>
      <c r="GT92" s="774"/>
      <c r="GU92" s="782"/>
      <c r="GV92" s="782"/>
      <c r="GW92" s="782"/>
      <c r="GX92" s="781"/>
      <c r="GY92" s="780"/>
      <c r="GZ92" s="780"/>
      <c r="HA92" s="784"/>
      <c r="HB92" s="783"/>
      <c r="HC92" s="783"/>
      <c r="HD92" s="783"/>
      <c r="HE92" s="783"/>
      <c r="HF92" s="777"/>
      <c r="HG92" s="777"/>
      <c r="HH92" s="777"/>
      <c r="HI92" s="774"/>
      <c r="HJ92" s="782"/>
      <c r="HK92" s="782"/>
      <c r="HL92" s="782"/>
      <c r="HM92" s="781"/>
      <c r="HN92" s="780"/>
      <c r="HO92" s="780"/>
      <c r="HP92" s="777"/>
      <c r="HQ92" s="777"/>
      <c r="HR92" s="777"/>
      <c r="HS92" s="777"/>
      <c r="HT92" s="777"/>
      <c r="HU92" s="777"/>
      <c r="HV92" s="777"/>
      <c r="HW92" s="777"/>
      <c r="HX92" s="774"/>
      <c r="HY92" s="779"/>
      <c r="HZ92" s="779"/>
      <c r="IA92" s="779"/>
      <c r="IB92" s="774"/>
      <c r="IC92" s="778"/>
      <c r="ID92" s="778"/>
      <c r="IE92" s="777"/>
      <c r="IF92" s="777"/>
      <c r="IG92" s="777"/>
      <c r="IH92" s="777"/>
      <c r="II92" s="777"/>
      <c r="IJ92" s="777"/>
      <c r="IK92" s="777"/>
      <c r="IL92" s="777"/>
      <c r="IM92" s="774"/>
      <c r="IN92" s="778"/>
      <c r="IO92" s="778"/>
      <c r="IP92" s="778"/>
      <c r="IQ92" s="774"/>
      <c r="IR92" s="778"/>
      <c r="IS92" s="778"/>
      <c r="IT92" s="777"/>
      <c r="IU92" s="777"/>
      <c r="IV92" s="777"/>
      <c r="IW92" s="777"/>
      <c r="IX92" s="777"/>
      <c r="IY92" s="777"/>
      <c r="IZ92" s="777"/>
      <c r="JA92" s="777"/>
      <c r="JB92" s="774"/>
      <c r="JC92" s="778"/>
      <c r="JD92" s="778"/>
      <c r="JE92" s="778"/>
      <c r="JF92" s="774"/>
      <c r="JG92" s="778"/>
      <c r="JH92" s="778"/>
      <c r="JI92" s="777"/>
      <c r="JJ92" s="777"/>
      <c r="JK92" s="777"/>
      <c r="JL92" s="777"/>
      <c r="JM92" s="777"/>
      <c r="JN92" s="777"/>
      <c r="JO92" s="777"/>
      <c r="JP92" s="777"/>
      <c r="JQ92" s="774"/>
      <c r="JR92" s="778"/>
      <c r="JS92" s="778"/>
      <c r="JT92" s="778"/>
      <c r="JU92" s="774"/>
      <c r="JV92" s="778"/>
      <c r="JW92" s="778"/>
      <c r="JX92" s="777"/>
      <c r="JY92" s="777"/>
      <c r="JZ92" s="777"/>
      <c r="KA92" s="777"/>
      <c r="KB92" s="777"/>
      <c r="KC92" s="777"/>
      <c r="KD92" s="777"/>
      <c r="KE92" s="777"/>
      <c r="KF92" s="774"/>
      <c r="KG92" s="778"/>
      <c r="KH92" s="778"/>
      <c r="KI92" s="778"/>
      <c r="KJ92" s="774"/>
      <c r="KK92" s="778"/>
      <c r="KL92" s="778"/>
      <c r="KM92" s="777"/>
      <c r="KN92" s="777"/>
      <c r="KO92" s="777"/>
      <c r="KP92" s="777"/>
      <c r="KQ92" s="777"/>
      <c r="KR92" s="776"/>
      <c r="KS92" s="776"/>
      <c r="KT92" s="776"/>
      <c r="KU92" s="774"/>
      <c r="KV92" s="774"/>
      <c r="KW92" s="774"/>
      <c r="KX92" s="774"/>
      <c r="KY92" s="774"/>
      <c r="KZ92" s="774"/>
      <c r="LA92" s="774"/>
      <c r="LB92" s="774"/>
      <c r="LC92" s="776"/>
      <c r="LD92" s="776"/>
      <c r="LE92" s="776"/>
      <c r="LF92" s="776"/>
      <c r="LG92" s="776"/>
      <c r="LH92" s="776"/>
      <c r="LI92" s="776"/>
      <c r="LJ92" s="776"/>
      <c r="LK92" s="774"/>
      <c r="LL92" s="775"/>
      <c r="LM92" s="775"/>
      <c r="LN92" s="775"/>
      <c r="LO92" s="774"/>
      <c r="LP92" s="772"/>
      <c r="LQ92" s="772"/>
      <c r="LR92" s="773"/>
      <c r="LS92" s="774"/>
      <c r="LT92" s="776"/>
      <c r="LU92" s="776"/>
      <c r="LV92" s="776"/>
      <c r="LW92" s="776"/>
      <c r="LX92" s="776"/>
      <c r="LY92" s="776"/>
      <c r="LZ92" s="776"/>
      <c r="MA92" s="776"/>
      <c r="MB92" s="774"/>
      <c r="MC92" s="775"/>
      <c r="MD92" s="775"/>
      <c r="ME92" s="775"/>
      <c r="MF92" s="774"/>
      <c r="MG92" s="772"/>
      <c r="MH92" s="772"/>
      <c r="MI92" s="773"/>
      <c r="MJ92" s="772"/>
      <c r="MK92" s="772"/>
      <c r="ML92" s="772"/>
      <c r="MM92" s="772"/>
      <c r="MN92" s="772"/>
      <c r="MO92" s="772"/>
      <c r="MP92" s="772"/>
      <c r="MQ92" s="772"/>
      <c r="MR92" s="772"/>
      <c r="MS92" s="772"/>
      <c r="MT92" s="772"/>
      <c r="MU92" s="772"/>
      <c r="MV92" s="772"/>
      <c r="MW92" s="772"/>
      <c r="MX92" s="772"/>
      <c r="MY92" s="772"/>
    </row>
    <row r="93" spans="1:363" s="789" customFormat="1" x14ac:dyDescent="0.2">
      <c r="A93" s="809"/>
      <c r="B93" s="808"/>
      <c r="C93" s="807"/>
      <c r="D93" s="807"/>
      <c r="E93" s="807"/>
      <c r="F93" s="806"/>
      <c r="G93" s="805"/>
      <c r="H93" s="805"/>
      <c r="I93" s="805"/>
      <c r="J93" s="805"/>
      <c r="K93" s="805"/>
      <c r="L93" s="804"/>
      <c r="M93" s="804"/>
      <c r="N93" s="803"/>
      <c r="O93" s="802"/>
      <c r="P93" s="801"/>
      <c r="Q93" s="774"/>
      <c r="R93" s="800"/>
      <c r="S93" s="800"/>
      <c r="T93" s="800"/>
      <c r="U93" s="800"/>
      <c r="V93" s="800"/>
      <c r="W93" s="800"/>
      <c r="X93" s="800"/>
      <c r="Y93" s="799"/>
      <c r="Z93" s="799"/>
      <c r="AA93" s="798"/>
      <c r="AB93" s="797"/>
      <c r="AC93" s="774"/>
      <c r="AD93" s="774"/>
      <c r="AE93" s="774"/>
      <c r="AF93" s="774"/>
      <c r="AG93" s="774"/>
      <c r="AH93" s="774"/>
      <c r="AI93" s="774"/>
      <c r="AJ93" s="774"/>
      <c r="AK93" s="774"/>
      <c r="AL93" s="774"/>
      <c r="AM93" s="774"/>
      <c r="AN93" s="774"/>
      <c r="AO93" s="774"/>
      <c r="AP93" s="774"/>
      <c r="AQ93" s="774"/>
      <c r="AR93" s="797"/>
      <c r="AS93" s="774"/>
      <c r="AT93" s="774"/>
      <c r="AU93" s="774"/>
      <c r="AV93" s="774"/>
      <c r="AW93" s="774"/>
      <c r="AX93" s="774"/>
      <c r="AY93" s="774"/>
      <c r="AZ93" s="774"/>
      <c r="BA93" s="774"/>
      <c r="BB93" s="774"/>
      <c r="BC93" s="774"/>
      <c r="BD93" s="774"/>
      <c r="BE93" s="774"/>
      <c r="BF93" s="774"/>
      <c r="BG93" s="797"/>
      <c r="BH93" s="774"/>
      <c r="BI93" s="774"/>
      <c r="BJ93" s="774"/>
      <c r="BK93" s="774"/>
      <c r="BL93" s="794"/>
      <c r="BM93" s="794"/>
      <c r="BN93" s="794"/>
      <c r="BO93" s="774"/>
      <c r="BP93" s="774"/>
      <c r="BQ93" s="774"/>
      <c r="BR93" s="774"/>
      <c r="BS93" s="774"/>
      <c r="BT93" s="774"/>
      <c r="BU93" s="774"/>
      <c r="BV93" s="793"/>
      <c r="BW93" s="796"/>
      <c r="BX93" s="796"/>
      <c r="BY93" s="796"/>
      <c r="BZ93" s="796"/>
      <c r="CA93" s="784"/>
      <c r="CB93" s="784"/>
      <c r="CC93" s="784"/>
      <c r="CD93" s="774"/>
      <c r="CE93" s="774"/>
      <c r="CF93" s="774"/>
      <c r="CG93" s="774"/>
      <c r="CH93" s="774"/>
      <c r="CI93" s="774"/>
      <c r="CJ93" s="774"/>
      <c r="CK93" s="795"/>
      <c r="CL93" s="795"/>
      <c r="CM93" s="795"/>
      <c r="CN93" s="794"/>
      <c r="CO93" s="794"/>
      <c r="CP93" s="790"/>
      <c r="CQ93" s="790"/>
      <c r="CR93" s="790"/>
      <c r="CS93" s="774"/>
      <c r="CT93" s="774"/>
      <c r="CU93" s="774"/>
      <c r="CV93" s="774"/>
      <c r="CW93" s="781"/>
      <c r="CX93" s="781"/>
      <c r="CY93" s="781"/>
      <c r="CZ93" s="793"/>
      <c r="DA93" s="776"/>
      <c r="DB93" s="775"/>
      <c r="DC93" s="775"/>
      <c r="DD93" s="792"/>
      <c r="DE93" s="775"/>
      <c r="DF93" s="771"/>
      <c r="DG93" s="771"/>
      <c r="DH93" s="774"/>
      <c r="DI93" s="774"/>
      <c r="DJ93" s="774"/>
      <c r="DK93" s="774"/>
      <c r="DL93" s="781"/>
      <c r="DM93" s="781"/>
      <c r="DN93" s="781"/>
      <c r="DO93" s="791"/>
      <c r="DP93" s="791"/>
      <c r="DQ93" s="791"/>
      <c r="DR93" s="790"/>
      <c r="DS93" s="790"/>
      <c r="DW93" s="774"/>
      <c r="DX93" s="774"/>
      <c r="DY93" s="774"/>
      <c r="DZ93" s="774"/>
      <c r="EA93" s="774"/>
      <c r="EB93" s="774"/>
      <c r="EC93" s="812"/>
      <c r="EI93" s="776"/>
      <c r="EJ93" s="776"/>
      <c r="EK93" s="776"/>
      <c r="EL93" s="774"/>
      <c r="EM93" s="774"/>
      <c r="EN93" s="774"/>
      <c r="EO93" s="774"/>
      <c r="EP93" s="781"/>
      <c r="EQ93" s="780"/>
      <c r="ER93" s="780"/>
      <c r="ES93" s="776"/>
      <c r="ET93" s="776"/>
      <c r="EU93" s="776"/>
      <c r="EV93" s="776"/>
      <c r="EW93" s="788"/>
      <c r="EX93" s="787"/>
      <c r="EY93" s="787"/>
      <c r="EZ93" s="787"/>
      <c r="FA93" s="786"/>
      <c r="FB93" s="785"/>
      <c r="FC93" s="785"/>
      <c r="FD93" s="778"/>
      <c r="FE93" s="774"/>
      <c r="FF93" s="778"/>
      <c r="FG93" s="778"/>
      <c r="FH93" s="783"/>
      <c r="FI93" s="784"/>
      <c r="FJ93" s="784"/>
      <c r="FK93" s="784"/>
      <c r="FL93" s="784"/>
      <c r="FM93" s="784"/>
      <c r="FN93" s="784"/>
      <c r="FO93" s="784"/>
      <c r="FP93" s="774"/>
      <c r="FQ93" s="782"/>
      <c r="FR93" s="782"/>
      <c r="FS93" s="782"/>
      <c r="FT93" s="781"/>
      <c r="FU93" s="780"/>
      <c r="FV93" s="780"/>
      <c r="FW93" s="784"/>
      <c r="FX93" s="784"/>
      <c r="FY93" s="784"/>
      <c r="FZ93" s="784"/>
      <c r="GA93" s="784"/>
      <c r="GB93" s="784"/>
      <c r="GC93" s="784"/>
      <c r="GD93" s="784"/>
      <c r="GE93" s="774"/>
      <c r="GF93" s="782"/>
      <c r="GG93" s="782"/>
      <c r="GH93" s="782"/>
      <c r="GI93" s="781"/>
      <c r="GJ93" s="780"/>
      <c r="GK93" s="780"/>
      <c r="GL93" s="784"/>
      <c r="GM93" s="784"/>
      <c r="GN93" s="784"/>
      <c r="GO93" s="784"/>
      <c r="GP93" s="784"/>
      <c r="GQ93" s="783"/>
      <c r="GR93" s="783"/>
      <c r="GS93" s="783"/>
      <c r="GT93" s="774"/>
      <c r="GU93" s="782"/>
      <c r="GV93" s="782"/>
      <c r="GW93" s="782"/>
      <c r="GX93" s="781"/>
      <c r="GY93" s="780"/>
      <c r="GZ93" s="780"/>
      <c r="HA93" s="784"/>
      <c r="HB93" s="783"/>
      <c r="HC93" s="783"/>
      <c r="HD93" s="783"/>
      <c r="HE93" s="783"/>
      <c r="HF93" s="777"/>
      <c r="HG93" s="777"/>
      <c r="HH93" s="777"/>
      <c r="HI93" s="774"/>
      <c r="HJ93" s="782"/>
      <c r="HK93" s="782"/>
      <c r="HL93" s="782"/>
      <c r="HM93" s="781"/>
      <c r="HN93" s="780"/>
      <c r="HO93" s="780"/>
      <c r="HP93" s="777"/>
      <c r="HQ93" s="777"/>
      <c r="HR93" s="777"/>
      <c r="HS93" s="777"/>
      <c r="HT93" s="777"/>
      <c r="HU93" s="777"/>
      <c r="HV93" s="777"/>
      <c r="HW93" s="777"/>
      <c r="HX93" s="774"/>
      <c r="HY93" s="779"/>
      <c r="HZ93" s="779"/>
      <c r="IA93" s="779"/>
      <c r="IB93" s="774"/>
      <c r="IC93" s="778"/>
      <c r="ID93" s="778"/>
      <c r="IE93" s="777"/>
      <c r="IF93" s="777"/>
      <c r="IG93" s="777"/>
      <c r="IH93" s="777"/>
      <c r="II93" s="777"/>
      <c r="IJ93" s="777"/>
      <c r="IK93" s="777"/>
      <c r="IL93" s="777"/>
      <c r="IM93" s="774"/>
      <c r="IN93" s="778"/>
      <c r="IO93" s="778"/>
      <c r="IP93" s="778"/>
      <c r="IQ93" s="774"/>
      <c r="IR93" s="778"/>
      <c r="IS93" s="778"/>
      <c r="IT93" s="777"/>
      <c r="IU93" s="777"/>
      <c r="IV93" s="777"/>
      <c r="IW93" s="777"/>
      <c r="IX93" s="777"/>
      <c r="IY93" s="777"/>
      <c r="IZ93" s="777"/>
      <c r="JA93" s="777"/>
      <c r="JB93" s="774"/>
      <c r="JC93" s="778"/>
      <c r="JD93" s="778"/>
      <c r="JE93" s="778"/>
      <c r="JF93" s="774"/>
      <c r="JG93" s="778"/>
      <c r="JH93" s="778"/>
      <c r="JI93" s="777"/>
      <c r="JJ93" s="777"/>
      <c r="JK93" s="777"/>
      <c r="JL93" s="777"/>
      <c r="JM93" s="777"/>
      <c r="JN93" s="777"/>
      <c r="JO93" s="777"/>
      <c r="JP93" s="777"/>
      <c r="JQ93" s="774"/>
      <c r="JR93" s="778"/>
      <c r="JS93" s="778"/>
      <c r="JT93" s="778"/>
      <c r="JU93" s="774"/>
      <c r="JV93" s="778"/>
      <c r="JW93" s="778"/>
      <c r="JX93" s="777"/>
      <c r="JY93" s="777"/>
      <c r="JZ93" s="777"/>
      <c r="KA93" s="777"/>
      <c r="KB93" s="777"/>
      <c r="KC93" s="777"/>
      <c r="KD93" s="777"/>
      <c r="KE93" s="777"/>
      <c r="KF93" s="774"/>
      <c r="KG93" s="778"/>
      <c r="KH93" s="778"/>
      <c r="KI93" s="778"/>
      <c r="KJ93" s="774"/>
      <c r="KK93" s="778"/>
      <c r="KL93" s="778"/>
      <c r="KM93" s="777"/>
      <c r="KN93" s="777"/>
      <c r="KO93" s="777"/>
      <c r="KP93" s="777"/>
      <c r="KQ93" s="777"/>
      <c r="KR93" s="776"/>
      <c r="KS93" s="776"/>
      <c r="KT93" s="776"/>
      <c r="KU93" s="774"/>
      <c r="KV93" s="774"/>
      <c r="KW93" s="774"/>
      <c r="KX93" s="774"/>
      <c r="KY93" s="774"/>
      <c r="KZ93" s="774"/>
      <c r="LA93" s="774"/>
      <c r="LB93" s="774"/>
      <c r="LC93" s="776"/>
      <c r="LD93" s="776"/>
      <c r="LE93" s="776"/>
      <c r="LF93" s="776"/>
      <c r="LG93" s="776"/>
      <c r="LH93" s="776"/>
      <c r="LI93" s="776"/>
      <c r="LJ93" s="776"/>
      <c r="LK93" s="774"/>
      <c r="LL93" s="775"/>
      <c r="LM93" s="775"/>
      <c r="LN93" s="775"/>
      <c r="LO93" s="774"/>
      <c r="LP93" s="772"/>
      <c r="LQ93" s="772"/>
      <c r="LR93" s="773"/>
      <c r="LS93" s="774"/>
      <c r="LT93" s="776"/>
      <c r="LU93" s="776"/>
      <c r="LV93" s="776"/>
      <c r="LW93" s="776"/>
      <c r="LX93" s="776"/>
      <c r="LY93" s="776"/>
      <c r="LZ93" s="776"/>
      <c r="MA93" s="776"/>
      <c r="MB93" s="774"/>
      <c r="MC93" s="775"/>
      <c r="MD93" s="775"/>
      <c r="ME93" s="775"/>
      <c r="MF93" s="774"/>
      <c r="MG93" s="772"/>
      <c r="MH93" s="772"/>
      <c r="MI93" s="773"/>
      <c r="MJ93" s="772"/>
      <c r="MK93" s="772"/>
      <c r="ML93" s="772"/>
      <c r="MM93" s="772"/>
      <c r="MN93" s="772"/>
      <c r="MO93" s="772"/>
      <c r="MP93" s="772"/>
      <c r="MQ93" s="772"/>
      <c r="MR93" s="772"/>
      <c r="MS93" s="772"/>
      <c r="MT93" s="772"/>
      <c r="MU93" s="772"/>
      <c r="MV93" s="772"/>
      <c r="MW93" s="772"/>
      <c r="MX93" s="772"/>
      <c r="MY93" s="772"/>
    </row>
    <row r="94" spans="1:363" s="789" customFormat="1" x14ac:dyDescent="0.2">
      <c r="A94" s="809"/>
      <c r="B94" s="808"/>
      <c r="C94" s="807"/>
      <c r="D94" s="807"/>
      <c r="E94" s="807"/>
      <c r="F94" s="806"/>
      <c r="G94" s="805"/>
      <c r="H94" s="805"/>
      <c r="I94" s="805"/>
      <c r="J94" s="805"/>
      <c r="K94" s="805"/>
      <c r="L94" s="804"/>
      <c r="M94" s="804"/>
      <c r="N94" s="803"/>
      <c r="O94" s="802"/>
      <c r="P94" s="801"/>
      <c r="Q94" s="774"/>
      <c r="R94" s="800"/>
      <c r="S94" s="800"/>
      <c r="T94" s="800"/>
      <c r="U94" s="800"/>
      <c r="V94" s="800"/>
      <c r="W94" s="800"/>
      <c r="X94" s="800"/>
      <c r="Y94" s="799"/>
      <c r="Z94" s="799"/>
      <c r="AA94" s="798"/>
      <c r="AB94" s="797"/>
      <c r="AC94" s="774"/>
      <c r="AD94" s="774"/>
      <c r="AE94" s="774"/>
      <c r="AF94" s="774"/>
      <c r="AG94" s="774"/>
      <c r="AH94" s="774"/>
      <c r="AI94" s="774"/>
      <c r="AJ94" s="774"/>
      <c r="AK94" s="774"/>
      <c r="AL94" s="774"/>
      <c r="AM94" s="774"/>
      <c r="AN94" s="774"/>
      <c r="AO94" s="774"/>
      <c r="AP94" s="774"/>
      <c r="AQ94" s="774"/>
      <c r="AR94" s="797"/>
      <c r="AS94" s="774"/>
      <c r="AT94" s="774"/>
      <c r="AU94" s="774"/>
      <c r="AV94" s="774"/>
      <c r="AW94" s="774"/>
      <c r="AX94" s="774"/>
      <c r="AY94" s="774"/>
      <c r="AZ94" s="774"/>
      <c r="BA94" s="774"/>
      <c r="BB94" s="774"/>
      <c r="BC94" s="774"/>
      <c r="BD94" s="774"/>
      <c r="BE94" s="774"/>
      <c r="BF94" s="774"/>
      <c r="BG94" s="797"/>
      <c r="BH94" s="774"/>
      <c r="BI94" s="774"/>
      <c r="BJ94" s="774"/>
      <c r="BK94" s="774"/>
      <c r="BL94" s="794"/>
      <c r="BM94" s="794"/>
      <c r="BN94" s="794"/>
      <c r="BO94" s="774"/>
      <c r="BP94" s="774"/>
      <c r="BQ94" s="774"/>
      <c r="BR94" s="774"/>
      <c r="BS94" s="774"/>
      <c r="BT94" s="774"/>
      <c r="BU94" s="774"/>
      <c r="BV94" s="793"/>
      <c r="BW94" s="796"/>
      <c r="BX94" s="796"/>
      <c r="BY94" s="796"/>
      <c r="BZ94" s="796"/>
      <c r="CA94" s="784"/>
      <c r="CB94" s="784"/>
      <c r="CC94" s="784"/>
      <c r="CD94" s="774"/>
      <c r="CE94" s="774"/>
      <c r="CF94" s="774"/>
      <c r="CG94" s="774"/>
      <c r="CH94" s="774"/>
      <c r="CI94" s="774"/>
      <c r="CJ94" s="774"/>
      <c r="CK94" s="795"/>
      <c r="CL94" s="795"/>
      <c r="CM94" s="795"/>
      <c r="CN94" s="794"/>
      <c r="CO94" s="794"/>
      <c r="CP94" s="790"/>
      <c r="CQ94" s="790"/>
      <c r="CR94" s="790"/>
      <c r="CS94" s="774"/>
      <c r="CT94" s="774"/>
      <c r="CU94" s="774"/>
      <c r="CV94" s="774"/>
      <c r="CW94" s="781"/>
      <c r="CX94" s="781"/>
      <c r="CY94" s="781"/>
      <c r="CZ94" s="793"/>
      <c r="DA94" s="776"/>
      <c r="DB94" s="775"/>
      <c r="DC94" s="775"/>
      <c r="DD94" s="792"/>
      <c r="DE94" s="775"/>
      <c r="DF94" s="771"/>
      <c r="DG94" s="771"/>
      <c r="DH94" s="774"/>
      <c r="DI94" s="774"/>
      <c r="DJ94" s="774"/>
      <c r="DK94" s="774"/>
      <c r="DL94" s="781"/>
      <c r="DM94" s="781"/>
      <c r="DN94" s="781"/>
      <c r="DO94" s="791"/>
      <c r="DP94" s="791"/>
      <c r="DQ94" s="791"/>
      <c r="DR94" s="790"/>
      <c r="DS94" s="790"/>
      <c r="DW94" s="774"/>
      <c r="DX94" s="774"/>
      <c r="DY94" s="774"/>
      <c r="DZ94" s="774"/>
      <c r="EA94" s="774"/>
      <c r="EB94" s="774"/>
      <c r="EC94" s="812"/>
      <c r="EI94" s="776"/>
      <c r="EJ94" s="776"/>
      <c r="EK94" s="776"/>
      <c r="EL94" s="774"/>
      <c r="EM94" s="774"/>
      <c r="EN94" s="774"/>
      <c r="EO94" s="774"/>
      <c r="EP94" s="781"/>
      <c r="EQ94" s="780"/>
      <c r="ER94" s="780"/>
      <c r="ES94" s="776"/>
      <c r="ET94" s="776"/>
      <c r="EU94" s="776"/>
      <c r="EV94" s="776"/>
      <c r="EW94" s="788"/>
      <c r="EX94" s="787"/>
      <c r="EY94" s="787"/>
      <c r="EZ94" s="787"/>
      <c r="FA94" s="786"/>
      <c r="FB94" s="785"/>
      <c r="FC94" s="785"/>
      <c r="FD94" s="778"/>
      <c r="FE94" s="774"/>
      <c r="FF94" s="778"/>
      <c r="FG94" s="778"/>
      <c r="FH94" s="783"/>
      <c r="FI94" s="784"/>
      <c r="FJ94" s="784"/>
      <c r="FK94" s="784"/>
      <c r="FL94" s="784"/>
      <c r="FM94" s="784"/>
      <c r="FN94" s="784"/>
      <c r="FO94" s="784"/>
      <c r="FP94" s="774"/>
      <c r="FQ94" s="782"/>
      <c r="FR94" s="782"/>
      <c r="FS94" s="782"/>
      <c r="FT94" s="781"/>
      <c r="FU94" s="780"/>
      <c r="FV94" s="780"/>
      <c r="FW94" s="784"/>
      <c r="FX94" s="784"/>
      <c r="FY94" s="784"/>
      <c r="FZ94" s="784"/>
      <c r="GA94" s="784"/>
      <c r="GB94" s="784"/>
      <c r="GC94" s="784"/>
      <c r="GD94" s="784"/>
      <c r="GE94" s="774"/>
      <c r="GF94" s="782"/>
      <c r="GG94" s="782"/>
      <c r="GH94" s="782"/>
      <c r="GI94" s="781"/>
      <c r="GJ94" s="780"/>
      <c r="GK94" s="780"/>
      <c r="GL94" s="784"/>
      <c r="GM94" s="784"/>
      <c r="GN94" s="784"/>
      <c r="GO94" s="784"/>
      <c r="GP94" s="784"/>
      <c r="GQ94" s="783"/>
      <c r="GR94" s="783"/>
      <c r="GS94" s="783"/>
      <c r="GT94" s="774"/>
      <c r="GU94" s="782"/>
      <c r="GV94" s="782"/>
      <c r="GW94" s="782"/>
      <c r="GX94" s="781"/>
      <c r="GY94" s="780"/>
      <c r="GZ94" s="780"/>
      <c r="HA94" s="784"/>
      <c r="HB94" s="783"/>
      <c r="HC94" s="783"/>
      <c r="HD94" s="783"/>
      <c r="HE94" s="783"/>
      <c r="HF94" s="777"/>
      <c r="HG94" s="777"/>
      <c r="HH94" s="777"/>
      <c r="HI94" s="774"/>
      <c r="HJ94" s="782"/>
      <c r="HK94" s="782"/>
      <c r="HL94" s="782"/>
      <c r="HM94" s="781"/>
      <c r="HN94" s="780"/>
      <c r="HO94" s="780"/>
      <c r="HP94" s="777"/>
      <c r="HQ94" s="777"/>
      <c r="HR94" s="777"/>
      <c r="HS94" s="777"/>
      <c r="HT94" s="777"/>
      <c r="HU94" s="777"/>
      <c r="HV94" s="777"/>
      <c r="HW94" s="777"/>
      <c r="HX94" s="774"/>
      <c r="HY94" s="779"/>
      <c r="HZ94" s="779"/>
      <c r="IA94" s="779"/>
      <c r="IB94" s="774"/>
      <c r="IC94" s="778"/>
      <c r="ID94" s="778"/>
      <c r="IE94" s="777"/>
      <c r="IF94" s="777"/>
      <c r="IG94" s="777"/>
      <c r="IH94" s="777"/>
      <c r="II94" s="777"/>
      <c r="IJ94" s="777"/>
      <c r="IK94" s="777"/>
      <c r="IL94" s="777"/>
      <c r="IM94" s="774"/>
      <c r="IN94" s="778"/>
      <c r="IO94" s="778"/>
      <c r="IP94" s="778"/>
      <c r="IQ94" s="774"/>
      <c r="IR94" s="778"/>
      <c r="IS94" s="778"/>
      <c r="IT94" s="777"/>
      <c r="IU94" s="777"/>
      <c r="IV94" s="777"/>
      <c r="IW94" s="777"/>
      <c r="IX94" s="777"/>
      <c r="IY94" s="777"/>
      <c r="IZ94" s="777"/>
      <c r="JA94" s="777"/>
      <c r="JB94" s="774"/>
      <c r="JC94" s="778"/>
      <c r="JD94" s="778"/>
      <c r="JE94" s="778"/>
      <c r="JF94" s="774"/>
      <c r="JG94" s="778"/>
      <c r="JH94" s="778"/>
      <c r="JI94" s="777"/>
      <c r="JJ94" s="777"/>
      <c r="JK94" s="777"/>
      <c r="JL94" s="777"/>
      <c r="JM94" s="777"/>
      <c r="JN94" s="777"/>
      <c r="JO94" s="777"/>
      <c r="JP94" s="777"/>
      <c r="JQ94" s="774"/>
      <c r="JR94" s="778"/>
      <c r="JS94" s="778"/>
      <c r="JT94" s="778"/>
      <c r="JU94" s="774"/>
      <c r="JV94" s="778"/>
      <c r="JW94" s="778"/>
      <c r="JX94" s="777"/>
      <c r="JY94" s="777"/>
      <c r="JZ94" s="777"/>
      <c r="KA94" s="777"/>
      <c r="KB94" s="777"/>
      <c r="KC94" s="777"/>
      <c r="KD94" s="777"/>
      <c r="KE94" s="777"/>
      <c r="KF94" s="774"/>
      <c r="KG94" s="778"/>
      <c r="KH94" s="778"/>
      <c r="KI94" s="778"/>
      <c r="KJ94" s="774"/>
      <c r="KK94" s="778"/>
      <c r="KL94" s="778"/>
      <c r="KM94" s="777"/>
      <c r="KN94" s="777"/>
      <c r="KO94" s="777"/>
      <c r="KP94" s="777"/>
      <c r="KQ94" s="777"/>
      <c r="KR94" s="776"/>
      <c r="KS94" s="776"/>
      <c r="KT94" s="776"/>
      <c r="KU94" s="774"/>
      <c r="KV94" s="774"/>
      <c r="KW94" s="774"/>
      <c r="KX94" s="774"/>
      <c r="KY94" s="774"/>
      <c r="KZ94" s="774"/>
      <c r="LA94" s="774"/>
      <c r="LB94" s="774"/>
      <c r="LC94" s="776"/>
      <c r="LD94" s="776"/>
      <c r="LE94" s="776"/>
      <c r="LF94" s="776"/>
      <c r="LG94" s="776"/>
      <c r="LH94" s="776"/>
      <c r="LI94" s="776"/>
      <c r="LJ94" s="776"/>
      <c r="LK94" s="774"/>
      <c r="LL94" s="775"/>
      <c r="LM94" s="775"/>
      <c r="LN94" s="775"/>
      <c r="LO94" s="774"/>
      <c r="LP94" s="772"/>
      <c r="LQ94" s="772"/>
      <c r="LR94" s="773"/>
      <c r="LS94" s="774"/>
      <c r="LT94" s="776"/>
      <c r="LU94" s="776"/>
      <c r="LV94" s="776"/>
      <c r="LW94" s="776"/>
      <c r="LX94" s="776"/>
      <c r="LY94" s="776"/>
      <c r="LZ94" s="776"/>
      <c r="MA94" s="776"/>
      <c r="MB94" s="774"/>
      <c r="MC94" s="775"/>
      <c r="MD94" s="775"/>
      <c r="ME94" s="775"/>
      <c r="MF94" s="774"/>
      <c r="MG94" s="772"/>
      <c r="MH94" s="772"/>
      <c r="MI94" s="773"/>
      <c r="MJ94" s="772"/>
      <c r="MK94" s="772"/>
      <c r="ML94" s="772"/>
      <c r="MM94" s="772"/>
      <c r="MN94" s="772"/>
      <c r="MO94" s="772"/>
      <c r="MP94" s="772"/>
      <c r="MQ94" s="772"/>
      <c r="MR94" s="772"/>
      <c r="MS94" s="772"/>
      <c r="MT94" s="772"/>
      <c r="MU94" s="772"/>
      <c r="MV94" s="772"/>
      <c r="MW94" s="772"/>
      <c r="MX94" s="772"/>
      <c r="MY94" s="772"/>
    </row>
    <row r="95" spans="1:363" s="789" customFormat="1" x14ac:dyDescent="0.2">
      <c r="A95" s="809"/>
      <c r="B95" s="808"/>
      <c r="C95" s="807"/>
      <c r="D95" s="807"/>
      <c r="E95" s="807"/>
      <c r="F95" s="806"/>
      <c r="G95" s="805"/>
      <c r="H95" s="805"/>
      <c r="I95" s="805"/>
      <c r="J95" s="805"/>
      <c r="K95" s="805"/>
      <c r="L95" s="804"/>
      <c r="M95" s="804"/>
      <c r="N95" s="803"/>
      <c r="O95" s="802"/>
      <c r="P95" s="801"/>
      <c r="Q95" s="774"/>
      <c r="R95" s="800"/>
      <c r="S95" s="800"/>
      <c r="T95" s="800"/>
      <c r="U95" s="800"/>
      <c r="V95" s="800"/>
      <c r="W95" s="800"/>
      <c r="X95" s="800"/>
      <c r="Y95" s="799"/>
      <c r="Z95" s="799"/>
      <c r="AA95" s="798"/>
      <c r="AB95" s="797"/>
      <c r="AC95" s="774"/>
      <c r="AD95" s="774"/>
      <c r="AE95" s="774"/>
      <c r="AF95" s="774"/>
      <c r="AG95" s="774"/>
      <c r="AH95" s="774"/>
      <c r="AI95" s="774"/>
      <c r="AJ95" s="774"/>
      <c r="AK95" s="774"/>
      <c r="AL95" s="774"/>
      <c r="AM95" s="774"/>
      <c r="AN95" s="774"/>
      <c r="AO95" s="774"/>
      <c r="AP95" s="774"/>
      <c r="AQ95" s="774"/>
      <c r="AR95" s="797"/>
      <c r="AS95" s="774"/>
      <c r="AT95" s="774"/>
      <c r="AU95" s="774"/>
      <c r="AV95" s="774"/>
      <c r="AW95" s="774"/>
      <c r="AX95" s="774"/>
      <c r="AY95" s="774"/>
      <c r="AZ95" s="774"/>
      <c r="BA95" s="774"/>
      <c r="BB95" s="774"/>
      <c r="BC95" s="774"/>
      <c r="BD95" s="774"/>
      <c r="BE95" s="774"/>
      <c r="BF95" s="774"/>
      <c r="BG95" s="797"/>
      <c r="BH95" s="774"/>
      <c r="BI95" s="774"/>
      <c r="BJ95" s="774"/>
      <c r="BK95" s="774"/>
      <c r="BL95" s="794"/>
      <c r="BM95" s="794"/>
      <c r="BN95" s="794"/>
      <c r="BO95" s="774"/>
      <c r="BP95" s="774"/>
      <c r="BQ95" s="774"/>
      <c r="BR95" s="774"/>
      <c r="BS95" s="774"/>
      <c r="BT95" s="774"/>
      <c r="BU95" s="774"/>
      <c r="BV95" s="793"/>
      <c r="BW95" s="796"/>
      <c r="BX95" s="796"/>
      <c r="BY95" s="796"/>
      <c r="BZ95" s="796"/>
      <c r="CA95" s="784"/>
      <c r="CB95" s="784"/>
      <c r="CC95" s="784"/>
      <c r="CD95" s="774"/>
      <c r="CE95" s="774"/>
      <c r="CF95" s="774"/>
      <c r="CG95" s="774"/>
      <c r="CH95" s="774"/>
      <c r="CI95" s="774"/>
      <c r="CJ95" s="774"/>
      <c r="CK95" s="795"/>
      <c r="CL95" s="795"/>
      <c r="CM95" s="795"/>
      <c r="CN95" s="794"/>
      <c r="CO95" s="794"/>
      <c r="CP95" s="790"/>
      <c r="CQ95" s="790"/>
      <c r="CR95" s="790"/>
      <c r="CS95" s="774"/>
      <c r="CT95" s="774"/>
      <c r="CU95" s="774"/>
      <c r="CV95" s="774"/>
      <c r="CW95" s="781"/>
      <c r="CX95" s="781"/>
      <c r="CY95" s="781"/>
      <c r="CZ95" s="793"/>
      <c r="DA95" s="776"/>
      <c r="DB95" s="775"/>
      <c r="DC95" s="775"/>
      <c r="DD95" s="792"/>
      <c r="DE95" s="775"/>
      <c r="DF95" s="771"/>
      <c r="DG95" s="771"/>
      <c r="DH95" s="774"/>
      <c r="DI95" s="774"/>
      <c r="DJ95" s="774"/>
      <c r="DK95" s="774"/>
      <c r="DL95" s="781"/>
      <c r="DM95" s="781"/>
      <c r="DN95" s="781"/>
      <c r="DO95" s="791"/>
      <c r="DP95" s="791"/>
      <c r="DQ95" s="791"/>
      <c r="DR95" s="790"/>
      <c r="DS95" s="790"/>
      <c r="DW95" s="774"/>
      <c r="DX95" s="774"/>
      <c r="DY95" s="774"/>
      <c r="DZ95" s="774"/>
      <c r="EA95" s="774"/>
      <c r="EB95" s="774"/>
      <c r="EC95" s="812"/>
      <c r="EI95" s="776"/>
      <c r="EJ95" s="776"/>
      <c r="EK95" s="776"/>
      <c r="EL95" s="774"/>
      <c r="EM95" s="774"/>
      <c r="EN95" s="774"/>
      <c r="EO95" s="774"/>
      <c r="EP95" s="781"/>
      <c r="EQ95" s="780"/>
      <c r="ER95" s="780"/>
      <c r="ES95" s="776"/>
      <c r="ET95" s="776"/>
      <c r="EU95" s="776"/>
      <c r="EV95" s="776"/>
      <c r="EW95" s="788"/>
      <c r="EX95" s="787"/>
      <c r="EY95" s="787"/>
      <c r="EZ95" s="787"/>
      <c r="FA95" s="786"/>
      <c r="FB95" s="785"/>
      <c r="FC95" s="785"/>
      <c r="FD95" s="778"/>
      <c r="FE95" s="774"/>
      <c r="FF95" s="778"/>
      <c r="FG95" s="778"/>
      <c r="FH95" s="783"/>
      <c r="FI95" s="784"/>
      <c r="FJ95" s="784"/>
      <c r="FK95" s="784"/>
      <c r="FL95" s="784"/>
      <c r="FM95" s="784"/>
      <c r="FN95" s="784"/>
      <c r="FO95" s="784"/>
      <c r="FP95" s="774"/>
      <c r="FQ95" s="782"/>
      <c r="FR95" s="782"/>
      <c r="FS95" s="782"/>
      <c r="FT95" s="781"/>
      <c r="FU95" s="780"/>
      <c r="FV95" s="780"/>
      <c r="FW95" s="784"/>
      <c r="FX95" s="784"/>
      <c r="FY95" s="784"/>
      <c r="FZ95" s="784"/>
      <c r="GA95" s="784"/>
      <c r="GB95" s="784"/>
      <c r="GC95" s="784"/>
      <c r="GD95" s="784"/>
      <c r="GE95" s="774"/>
      <c r="GF95" s="782"/>
      <c r="GG95" s="782"/>
      <c r="GH95" s="782"/>
      <c r="GI95" s="781"/>
      <c r="GJ95" s="780"/>
      <c r="GK95" s="780"/>
      <c r="GL95" s="784"/>
      <c r="GM95" s="784"/>
      <c r="GN95" s="784"/>
      <c r="GO95" s="784"/>
      <c r="GP95" s="784"/>
      <c r="GQ95" s="783"/>
      <c r="GR95" s="783"/>
      <c r="GS95" s="783"/>
      <c r="GT95" s="774"/>
      <c r="GU95" s="782"/>
      <c r="GV95" s="782"/>
      <c r="GW95" s="782"/>
      <c r="GX95" s="781"/>
      <c r="GY95" s="780"/>
      <c r="GZ95" s="780"/>
      <c r="HA95" s="784"/>
      <c r="HB95" s="783"/>
      <c r="HC95" s="783"/>
      <c r="HD95" s="783"/>
      <c r="HE95" s="783"/>
      <c r="HF95" s="777"/>
      <c r="HG95" s="777"/>
      <c r="HH95" s="777"/>
      <c r="HI95" s="774"/>
      <c r="HJ95" s="782"/>
      <c r="HK95" s="782"/>
      <c r="HL95" s="782"/>
      <c r="HM95" s="781"/>
      <c r="HN95" s="780"/>
      <c r="HO95" s="780"/>
      <c r="HP95" s="777"/>
      <c r="HQ95" s="777"/>
      <c r="HR95" s="777"/>
      <c r="HS95" s="777"/>
      <c r="HT95" s="777"/>
      <c r="HU95" s="777"/>
      <c r="HV95" s="777"/>
      <c r="HW95" s="777"/>
      <c r="HX95" s="774"/>
      <c r="HY95" s="779"/>
      <c r="HZ95" s="779"/>
      <c r="IA95" s="779"/>
      <c r="IB95" s="774"/>
      <c r="IC95" s="778"/>
      <c r="ID95" s="778"/>
      <c r="IE95" s="777"/>
      <c r="IF95" s="777"/>
      <c r="IG95" s="777"/>
      <c r="IH95" s="777"/>
      <c r="II95" s="777"/>
      <c r="IJ95" s="777"/>
      <c r="IK95" s="777"/>
      <c r="IL95" s="777"/>
      <c r="IM95" s="774"/>
      <c r="IN95" s="778"/>
      <c r="IO95" s="778"/>
      <c r="IP95" s="778"/>
      <c r="IQ95" s="774"/>
      <c r="IR95" s="778"/>
      <c r="IS95" s="778"/>
      <c r="IT95" s="777"/>
      <c r="IU95" s="777"/>
      <c r="IV95" s="777"/>
      <c r="IW95" s="777"/>
      <c r="IX95" s="777"/>
      <c r="IY95" s="777"/>
      <c r="IZ95" s="777"/>
      <c r="JA95" s="777"/>
      <c r="JB95" s="774"/>
      <c r="JC95" s="778"/>
      <c r="JD95" s="778"/>
      <c r="JE95" s="778"/>
      <c r="JF95" s="774"/>
      <c r="JG95" s="778"/>
      <c r="JH95" s="778"/>
      <c r="JI95" s="777"/>
      <c r="JJ95" s="777"/>
      <c r="JK95" s="777"/>
      <c r="JL95" s="777"/>
      <c r="JM95" s="777"/>
      <c r="JN95" s="777"/>
      <c r="JO95" s="777"/>
      <c r="JP95" s="777"/>
      <c r="JQ95" s="774"/>
      <c r="JR95" s="778"/>
      <c r="JS95" s="778"/>
      <c r="JT95" s="778"/>
      <c r="JU95" s="774"/>
      <c r="JV95" s="778"/>
      <c r="JW95" s="778"/>
      <c r="JX95" s="777"/>
      <c r="JY95" s="777"/>
      <c r="JZ95" s="777"/>
      <c r="KA95" s="777"/>
      <c r="KB95" s="777"/>
      <c r="KC95" s="777"/>
      <c r="KD95" s="777"/>
      <c r="KE95" s="777"/>
      <c r="KF95" s="774"/>
      <c r="KG95" s="778"/>
      <c r="KH95" s="778"/>
      <c r="KI95" s="778"/>
      <c r="KJ95" s="774"/>
      <c r="KK95" s="778"/>
      <c r="KL95" s="778"/>
      <c r="KM95" s="777"/>
      <c r="KN95" s="777"/>
      <c r="KO95" s="777"/>
      <c r="KP95" s="777"/>
      <c r="KQ95" s="777"/>
      <c r="KR95" s="776"/>
      <c r="KS95" s="776"/>
      <c r="KT95" s="776"/>
      <c r="KU95" s="774"/>
      <c r="KV95" s="774"/>
      <c r="KW95" s="774"/>
      <c r="KX95" s="774"/>
      <c r="KY95" s="774"/>
      <c r="KZ95" s="774"/>
      <c r="LA95" s="774"/>
      <c r="LB95" s="774"/>
      <c r="LC95" s="776"/>
      <c r="LD95" s="776"/>
      <c r="LE95" s="776"/>
      <c r="LF95" s="776"/>
      <c r="LG95" s="776"/>
      <c r="LH95" s="776"/>
      <c r="LI95" s="776"/>
      <c r="LJ95" s="776"/>
      <c r="LK95" s="774"/>
      <c r="LL95" s="775"/>
      <c r="LM95" s="775"/>
      <c r="LN95" s="775"/>
      <c r="LO95" s="774"/>
      <c r="LP95" s="772"/>
      <c r="LQ95" s="772"/>
      <c r="LR95" s="773"/>
      <c r="LS95" s="774"/>
      <c r="LT95" s="776"/>
      <c r="LU95" s="776"/>
      <c r="LV95" s="776"/>
      <c r="LW95" s="776"/>
      <c r="LX95" s="776"/>
      <c r="LY95" s="776"/>
      <c r="LZ95" s="776"/>
      <c r="MA95" s="776"/>
      <c r="MB95" s="774"/>
      <c r="MC95" s="775"/>
      <c r="MD95" s="775"/>
      <c r="ME95" s="775"/>
      <c r="MF95" s="774"/>
      <c r="MG95" s="772"/>
      <c r="MH95" s="772"/>
      <c r="MI95" s="773"/>
      <c r="MJ95" s="772"/>
      <c r="MK95" s="772"/>
      <c r="ML95" s="772"/>
      <c r="MM95" s="772"/>
      <c r="MN95" s="772"/>
      <c r="MO95" s="772"/>
      <c r="MP95" s="772"/>
      <c r="MQ95" s="772"/>
      <c r="MR95" s="772"/>
      <c r="MS95" s="772"/>
      <c r="MT95" s="772"/>
      <c r="MU95" s="772"/>
      <c r="MV95" s="772"/>
      <c r="MW95" s="772"/>
      <c r="MX95" s="772"/>
      <c r="MY95" s="772"/>
    </row>
    <row r="96" spans="1:363" s="789" customFormat="1" x14ac:dyDescent="0.2">
      <c r="A96" s="809"/>
      <c r="B96" s="808"/>
      <c r="C96" s="807"/>
      <c r="D96" s="807"/>
      <c r="E96" s="807"/>
      <c r="F96" s="806"/>
      <c r="G96" s="805"/>
      <c r="H96" s="805"/>
      <c r="I96" s="805"/>
      <c r="J96" s="805"/>
      <c r="K96" s="805"/>
      <c r="L96" s="804"/>
      <c r="M96" s="804"/>
      <c r="N96" s="803"/>
      <c r="O96" s="802"/>
      <c r="P96" s="801"/>
      <c r="Q96" s="774"/>
      <c r="R96" s="800"/>
      <c r="S96" s="800"/>
      <c r="T96" s="800"/>
      <c r="U96" s="800"/>
      <c r="V96" s="800"/>
      <c r="W96" s="800"/>
      <c r="X96" s="800"/>
      <c r="Y96" s="799"/>
      <c r="Z96" s="799"/>
      <c r="AA96" s="798"/>
      <c r="AB96" s="797"/>
      <c r="AC96" s="774"/>
      <c r="AD96" s="774"/>
      <c r="AE96" s="774"/>
      <c r="AF96" s="774"/>
      <c r="AG96" s="774"/>
      <c r="AH96" s="774"/>
      <c r="AI96" s="774"/>
      <c r="AJ96" s="774"/>
      <c r="AK96" s="774"/>
      <c r="AL96" s="774"/>
      <c r="AM96" s="774"/>
      <c r="AN96" s="774"/>
      <c r="AO96" s="774"/>
      <c r="AP96" s="774"/>
      <c r="AQ96" s="774"/>
      <c r="AR96" s="797"/>
      <c r="AS96" s="774"/>
      <c r="AT96" s="774"/>
      <c r="AU96" s="774"/>
      <c r="AV96" s="774"/>
      <c r="AW96" s="774"/>
      <c r="AX96" s="774"/>
      <c r="AY96" s="774"/>
      <c r="AZ96" s="774"/>
      <c r="BA96" s="774"/>
      <c r="BB96" s="774"/>
      <c r="BC96" s="774"/>
      <c r="BD96" s="774"/>
      <c r="BE96" s="774"/>
      <c r="BF96" s="774"/>
      <c r="BG96" s="797"/>
      <c r="BH96" s="774"/>
      <c r="BI96" s="774"/>
      <c r="BJ96" s="774"/>
      <c r="BK96" s="774"/>
      <c r="BL96" s="794"/>
      <c r="BM96" s="794"/>
      <c r="BN96" s="794"/>
      <c r="BO96" s="774"/>
      <c r="BP96" s="774"/>
      <c r="BQ96" s="774"/>
      <c r="BR96" s="774"/>
      <c r="BS96" s="774"/>
      <c r="BT96" s="774"/>
      <c r="BU96" s="774"/>
      <c r="BV96" s="793"/>
      <c r="BW96" s="796"/>
      <c r="BX96" s="796"/>
      <c r="BY96" s="796"/>
      <c r="BZ96" s="796"/>
      <c r="CA96" s="784"/>
      <c r="CB96" s="784"/>
      <c r="CC96" s="784"/>
      <c r="CD96" s="774"/>
      <c r="CE96" s="774"/>
      <c r="CF96" s="774"/>
      <c r="CG96" s="774"/>
      <c r="CH96" s="774"/>
      <c r="CI96" s="774"/>
      <c r="CJ96" s="774"/>
      <c r="CK96" s="795"/>
      <c r="CL96" s="795"/>
      <c r="CM96" s="795"/>
      <c r="CN96" s="794"/>
      <c r="CO96" s="794"/>
      <c r="CP96" s="790"/>
      <c r="CQ96" s="790"/>
      <c r="CR96" s="790"/>
      <c r="CS96" s="774"/>
      <c r="CT96" s="774"/>
      <c r="CU96" s="774"/>
      <c r="CV96" s="774"/>
      <c r="CW96" s="781"/>
      <c r="CX96" s="781"/>
      <c r="CY96" s="781"/>
      <c r="CZ96" s="793"/>
      <c r="DA96" s="776"/>
      <c r="DB96" s="775"/>
      <c r="DC96" s="775"/>
      <c r="DD96" s="792"/>
      <c r="DE96" s="775"/>
      <c r="DF96" s="771"/>
      <c r="DG96" s="771"/>
      <c r="DH96" s="774"/>
      <c r="DI96" s="774"/>
      <c r="DJ96" s="774"/>
      <c r="DK96" s="774"/>
      <c r="DL96" s="781"/>
      <c r="DM96" s="781"/>
      <c r="DN96" s="781"/>
      <c r="DO96" s="791"/>
      <c r="DP96" s="791"/>
      <c r="DQ96" s="791"/>
      <c r="DR96" s="790"/>
      <c r="DS96" s="790"/>
      <c r="DW96" s="774"/>
      <c r="DX96" s="774"/>
      <c r="DY96" s="774"/>
      <c r="DZ96" s="774"/>
      <c r="EA96" s="774"/>
      <c r="EB96" s="774"/>
      <c r="EC96" s="812"/>
      <c r="EI96" s="776"/>
      <c r="EJ96" s="776"/>
      <c r="EK96" s="776"/>
      <c r="EL96" s="774"/>
      <c r="EM96" s="774"/>
      <c r="EN96" s="774"/>
      <c r="EO96" s="774"/>
      <c r="EP96" s="781"/>
      <c r="EQ96" s="780"/>
      <c r="ER96" s="780"/>
      <c r="ES96" s="776"/>
      <c r="ET96" s="776"/>
      <c r="EU96" s="776"/>
      <c r="EV96" s="776"/>
      <c r="EW96" s="788"/>
      <c r="EX96" s="787"/>
      <c r="EY96" s="787"/>
      <c r="EZ96" s="787"/>
      <c r="FA96" s="786"/>
      <c r="FB96" s="785"/>
      <c r="FC96" s="785"/>
      <c r="FD96" s="778"/>
      <c r="FE96" s="774"/>
      <c r="FF96" s="778"/>
      <c r="FG96" s="778"/>
      <c r="FH96" s="783"/>
      <c r="FI96" s="784"/>
      <c r="FJ96" s="784"/>
      <c r="FK96" s="784"/>
      <c r="FL96" s="784"/>
      <c r="FM96" s="784"/>
      <c r="FN96" s="784"/>
      <c r="FO96" s="784"/>
      <c r="FP96" s="774"/>
      <c r="FQ96" s="782"/>
      <c r="FR96" s="782"/>
      <c r="FS96" s="782"/>
      <c r="FT96" s="781"/>
      <c r="FU96" s="780"/>
      <c r="FV96" s="780"/>
      <c r="FW96" s="784"/>
      <c r="FX96" s="784"/>
      <c r="FY96" s="784"/>
      <c r="FZ96" s="784"/>
      <c r="GA96" s="784"/>
      <c r="GB96" s="784"/>
      <c r="GC96" s="784"/>
      <c r="GD96" s="784"/>
      <c r="GE96" s="774"/>
      <c r="GF96" s="782"/>
      <c r="GG96" s="782"/>
      <c r="GH96" s="782"/>
      <c r="GI96" s="781"/>
      <c r="GJ96" s="780"/>
      <c r="GK96" s="780"/>
      <c r="GL96" s="784"/>
      <c r="GM96" s="784"/>
      <c r="GN96" s="784"/>
      <c r="GO96" s="784"/>
      <c r="GP96" s="784"/>
      <c r="GQ96" s="783"/>
      <c r="GR96" s="783"/>
      <c r="GS96" s="783"/>
      <c r="GT96" s="774"/>
      <c r="GU96" s="782"/>
      <c r="GV96" s="782"/>
      <c r="GW96" s="782"/>
      <c r="GX96" s="781"/>
      <c r="GY96" s="780"/>
      <c r="GZ96" s="780"/>
      <c r="HA96" s="784"/>
      <c r="HB96" s="783"/>
      <c r="HC96" s="783"/>
      <c r="HD96" s="783"/>
      <c r="HE96" s="783"/>
      <c r="HF96" s="777"/>
      <c r="HG96" s="777"/>
      <c r="HH96" s="777"/>
      <c r="HI96" s="774"/>
      <c r="HJ96" s="782"/>
      <c r="HK96" s="782"/>
      <c r="HL96" s="782"/>
      <c r="HM96" s="781"/>
      <c r="HN96" s="780"/>
      <c r="HO96" s="780"/>
      <c r="HP96" s="777"/>
      <c r="HQ96" s="777"/>
      <c r="HR96" s="777"/>
      <c r="HS96" s="777"/>
      <c r="HT96" s="777"/>
      <c r="HU96" s="777"/>
      <c r="HV96" s="777"/>
      <c r="HW96" s="777"/>
      <c r="HX96" s="774"/>
      <c r="HY96" s="779"/>
      <c r="HZ96" s="779"/>
      <c r="IA96" s="779"/>
      <c r="IB96" s="774"/>
      <c r="IC96" s="778"/>
      <c r="ID96" s="778"/>
      <c r="IE96" s="777"/>
      <c r="IF96" s="777"/>
      <c r="IG96" s="777"/>
      <c r="IH96" s="777"/>
      <c r="II96" s="777"/>
      <c r="IJ96" s="777"/>
      <c r="IK96" s="777"/>
      <c r="IL96" s="777"/>
      <c r="IM96" s="774"/>
      <c r="IN96" s="778"/>
      <c r="IO96" s="778"/>
      <c r="IP96" s="778"/>
      <c r="IQ96" s="774"/>
      <c r="IR96" s="778"/>
      <c r="IS96" s="778"/>
      <c r="IT96" s="777"/>
      <c r="IU96" s="777"/>
      <c r="IV96" s="777"/>
      <c r="IW96" s="777"/>
      <c r="IX96" s="777"/>
      <c r="IY96" s="777"/>
      <c r="IZ96" s="777"/>
      <c r="JA96" s="777"/>
      <c r="JB96" s="774"/>
      <c r="JC96" s="778"/>
      <c r="JD96" s="778"/>
      <c r="JE96" s="778"/>
      <c r="JF96" s="774"/>
      <c r="JG96" s="778"/>
      <c r="JH96" s="778"/>
      <c r="JI96" s="777"/>
      <c r="JJ96" s="777"/>
      <c r="JK96" s="777"/>
      <c r="JL96" s="777"/>
      <c r="JM96" s="777"/>
      <c r="JN96" s="777"/>
      <c r="JO96" s="777"/>
      <c r="JP96" s="777"/>
      <c r="JQ96" s="774"/>
      <c r="JR96" s="778"/>
      <c r="JS96" s="778"/>
      <c r="JT96" s="778"/>
      <c r="JU96" s="774"/>
      <c r="JV96" s="778"/>
      <c r="JW96" s="778"/>
      <c r="JX96" s="777"/>
      <c r="JY96" s="777"/>
      <c r="JZ96" s="777"/>
      <c r="KA96" s="777"/>
      <c r="KB96" s="777"/>
      <c r="KC96" s="777"/>
      <c r="KD96" s="777"/>
      <c r="KE96" s="777"/>
      <c r="KF96" s="774"/>
      <c r="KG96" s="778"/>
      <c r="KH96" s="778"/>
      <c r="KI96" s="778"/>
      <c r="KJ96" s="774"/>
      <c r="KK96" s="778"/>
      <c r="KL96" s="778"/>
      <c r="KM96" s="777"/>
      <c r="KN96" s="777"/>
      <c r="KO96" s="777"/>
      <c r="KP96" s="777"/>
      <c r="KQ96" s="777"/>
      <c r="KR96" s="776"/>
      <c r="KS96" s="776"/>
      <c r="KT96" s="776"/>
      <c r="KU96" s="774"/>
      <c r="KV96" s="774"/>
      <c r="KW96" s="774"/>
      <c r="KX96" s="774"/>
      <c r="KY96" s="774"/>
      <c r="KZ96" s="774"/>
      <c r="LA96" s="774"/>
      <c r="LB96" s="774"/>
      <c r="LC96" s="776"/>
      <c r="LD96" s="776"/>
      <c r="LE96" s="776"/>
      <c r="LF96" s="776"/>
      <c r="LG96" s="776"/>
      <c r="LH96" s="776"/>
      <c r="LI96" s="776"/>
      <c r="LJ96" s="776"/>
      <c r="LK96" s="774"/>
      <c r="LL96" s="775"/>
      <c r="LM96" s="775"/>
      <c r="LN96" s="775"/>
      <c r="LO96" s="774"/>
      <c r="LP96" s="772"/>
      <c r="LQ96" s="772"/>
      <c r="LR96" s="773"/>
      <c r="LS96" s="774"/>
      <c r="LT96" s="776"/>
      <c r="LU96" s="776"/>
      <c r="LV96" s="776"/>
      <c r="LW96" s="776"/>
      <c r="LX96" s="776"/>
      <c r="LY96" s="776"/>
      <c r="LZ96" s="776"/>
      <c r="MA96" s="776"/>
      <c r="MB96" s="774"/>
      <c r="MC96" s="775"/>
      <c r="MD96" s="775"/>
      <c r="ME96" s="775"/>
      <c r="MF96" s="774"/>
      <c r="MG96" s="772"/>
      <c r="MH96" s="772"/>
      <c r="MI96" s="773"/>
      <c r="MJ96" s="772"/>
      <c r="MK96" s="772"/>
      <c r="ML96" s="772"/>
      <c r="MM96" s="772"/>
      <c r="MN96" s="772"/>
      <c r="MO96" s="772"/>
      <c r="MP96" s="772"/>
      <c r="MQ96" s="772"/>
      <c r="MR96" s="772"/>
      <c r="MS96" s="772"/>
      <c r="MT96" s="772"/>
      <c r="MU96" s="772"/>
      <c r="MV96" s="772"/>
      <c r="MW96" s="772"/>
      <c r="MX96" s="772"/>
      <c r="MY96" s="772"/>
    </row>
    <row r="97" spans="1:363" s="789" customFormat="1" x14ac:dyDescent="0.2">
      <c r="A97" s="809"/>
      <c r="B97" s="808"/>
      <c r="C97" s="807"/>
      <c r="D97" s="807"/>
      <c r="E97" s="807"/>
      <c r="F97" s="806"/>
      <c r="G97" s="805"/>
      <c r="H97" s="805"/>
      <c r="I97" s="805"/>
      <c r="J97" s="805"/>
      <c r="K97" s="805"/>
      <c r="L97" s="804"/>
      <c r="M97" s="804"/>
      <c r="N97" s="803"/>
      <c r="O97" s="802"/>
      <c r="P97" s="801"/>
      <c r="Q97" s="774"/>
      <c r="R97" s="800"/>
      <c r="S97" s="800"/>
      <c r="T97" s="800"/>
      <c r="U97" s="800"/>
      <c r="V97" s="800"/>
      <c r="W97" s="800"/>
      <c r="X97" s="800"/>
      <c r="Y97" s="799"/>
      <c r="Z97" s="799"/>
      <c r="AA97" s="798"/>
      <c r="AB97" s="797"/>
      <c r="AC97" s="774"/>
      <c r="AD97" s="774"/>
      <c r="AE97" s="774"/>
      <c r="AF97" s="774"/>
      <c r="AG97" s="774"/>
      <c r="AH97" s="774"/>
      <c r="AI97" s="774"/>
      <c r="AJ97" s="774"/>
      <c r="AK97" s="774"/>
      <c r="AL97" s="774"/>
      <c r="AM97" s="774"/>
      <c r="AN97" s="774"/>
      <c r="AO97" s="774"/>
      <c r="AP97" s="774"/>
      <c r="AQ97" s="774"/>
      <c r="AR97" s="797"/>
      <c r="AS97" s="774"/>
      <c r="AT97" s="774"/>
      <c r="AU97" s="774"/>
      <c r="AV97" s="774"/>
      <c r="AW97" s="774"/>
      <c r="AX97" s="774"/>
      <c r="AY97" s="774"/>
      <c r="AZ97" s="774"/>
      <c r="BA97" s="774"/>
      <c r="BB97" s="774"/>
      <c r="BC97" s="774"/>
      <c r="BD97" s="774"/>
      <c r="BE97" s="774"/>
      <c r="BF97" s="774"/>
      <c r="BG97" s="797"/>
      <c r="BH97" s="774"/>
      <c r="BI97" s="774"/>
      <c r="BJ97" s="774"/>
      <c r="BK97" s="774"/>
      <c r="BL97" s="794"/>
      <c r="BM97" s="794"/>
      <c r="BN97" s="794"/>
      <c r="BO97" s="774"/>
      <c r="BP97" s="774"/>
      <c r="BQ97" s="774"/>
      <c r="BR97" s="774"/>
      <c r="BS97" s="774"/>
      <c r="BT97" s="774"/>
      <c r="BU97" s="774"/>
      <c r="BV97" s="793"/>
      <c r="BW97" s="796"/>
      <c r="BX97" s="796"/>
      <c r="BY97" s="796"/>
      <c r="BZ97" s="796"/>
      <c r="CA97" s="784"/>
      <c r="CB97" s="784"/>
      <c r="CC97" s="784"/>
      <c r="CD97" s="774"/>
      <c r="CE97" s="774"/>
      <c r="CF97" s="774"/>
      <c r="CG97" s="774"/>
      <c r="CH97" s="774"/>
      <c r="CI97" s="774"/>
      <c r="CJ97" s="774"/>
      <c r="CK97" s="795"/>
      <c r="CL97" s="795"/>
      <c r="CM97" s="795"/>
      <c r="CN97" s="794"/>
      <c r="CO97" s="794"/>
      <c r="CP97" s="790"/>
      <c r="CQ97" s="790"/>
      <c r="CR97" s="790"/>
      <c r="CS97" s="774"/>
      <c r="CT97" s="774"/>
      <c r="CU97" s="774"/>
      <c r="CV97" s="774"/>
      <c r="CW97" s="781"/>
      <c r="CX97" s="781"/>
      <c r="CY97" s="781"/>
      <c r="CZ97" s="793"/>
      <c r="DA97" s="776"/>
      <c r="DB97" s="775"/>
      <c r="DC97" s="775"/>
      <c r="DD97" s="792"/>
      <c r="DE97" s="775"/>
      <c r="DF97" s="771"/>
      <c r="DG97" s="771"/>
      <c r="DH97" s="774"/>
      <c r="DI97" s="774"/>
      <c r="DJ97" s="774"/>
      <c r="DK97" s="774"/>
      <c r="DL97" s="781"/>
      <c r="DM97" s="781"/>
      <c r="DN97" s="781"/>
      <c r="DO97" s="791"/>
      <c r="DP97" s="791"/>
      <c r="DQ97" s="791"/>
      <c r="DR97" s="790"/>
      <c r="DS97" s="790"/>
      <c r="DW97" s="774"/>
      <c r="DX97" s="774"/>
      <c r="DY97" s="774"/>
      <c r="DZ97" s="774"/>
      <c r="EA97" s="774"/>
      <c r="EB97" s="774"/>
      <c r="EC97" s="812"/>
      <c r="EI97" s="776"/>
      <c r="EJ97" s="776"/>
      <c r="EK97" s="776"/>
      <c r="EL97" s="774"/>
      <c r="EM97" s="774"/>
      <c r="EN97" s="774"/>
      <c r="EO97" s="774"/>
      <c r="EP97" s="781"/>
      <c r="EQ97" s="780"/>
      <c r="ER97" s="780"/>
      <c r="ES97" s="776"/>
      <c r="ET97" s="776"/>
      <c r="EU97" s="776"/>
      <c r="EV97" s="776"/>
      <c r="EW97" s="788"/>
      <c r="EX97" s="787"/>
      <c r="EY97" s="787"/>
      <c r="EZ97" s="787"/>
      <c r="FA97" s="786"/>
      <c r="FB97" s="785"/>
      <c r="FC97" s="785"/>
      <c r="FD97" s="778"/>
      <c r="FE97" s="774"/>
      <c r="FF97" s="778"/>
      <c r="FG97" s="778"/>
      <c r="FH97" s="783"/>
      <c r="FI97" s="784"/>
      <c r="FJ97" s="784"/>
      <c r="FK97" s="784"/>
      <c r="FL97" s="784"/>
      <c r="FM97" s="784"/>
      <c r="FN97" s="784"/>
      <c r="FO97" s="784"/>
      <c r="FP97" s="774"/>
      <c r="FQ97" s="782"/>
      <c r="FR97" s="782"/>
      <c r="FS97" s="782"/>
      <c r="FT97" s="781"/>
      <c r="FU97" s="780"/>
      <c r="FV97" s="780"/>
      <c r="FW97" s="784"/>
      <c r="FX97" s="784"/>
      <c r="FY97" s="784"/>
      <c r="FZ97" s="784"/>
      <c r="GA97" s="784"/>
      <c r="GB97" s="784"/>
      <c r="GC97" s="784"/>
      <c r="GD97" s="784"/>
      <c r="GE97" s="774"/>
      <c r="GF97" s="782"/>
      <c r="GG97" s="782"/>
      <c r="GH97" s="782"/>
      <c r="GI97" s="781"/>
      <c r="GJ97" s="780"/>
      <c r="GK97" s="780"/>
      <c r="GL97" s="784"/>
      <c r="GM97" s="784"/>
      <c r="GN97" s="784"/>
      <c r="GO97" s="784"/>
      <c r="GP97" s="784"/>
      <c r="GQ97" s="783"/>
      <c r="GR97" s="783"/>
      <c r="GS97" s="783"/>
      <c r="GT97" s="774"/>
      <c r="GU97" s="782"/>
      <c r="GV97" s="782"/>
      <c r="GW97" s="782"/>
      <c r="GX97" s="781"/>
      <c r="GY97" s="780"/>
      <c r="GZ97" s="780"/>
      <c r="HA97" s="784"/>
      <c r="HB97" s="783"/>
      <c r="HC97" s="783"/>
      <c r="HD97" s="783"/>
      <c r="HE97" s="783"/>
      <c r="HF97" s="777"/>
      <c r="HG97" s="777"/>
      <c r="HH97" s="777"/>
      <c r="HI97" s="774"/>
      <c r="HJ97" s="782"/>
      <c r="HK97" s="782"/>
      <c r="HL97" s="782"/>
      <c r="HM97" s="781"/>
      <c r="HN97" s="780"/>
      <c r="HO97" s="780"/>
      <c r="HP97" s="777"/>
      <c r="HQ97" s="777"/>
      <c r="HR97" s="777"/>
      <c r="HS97" s="777"/>
      <c r="HT97" s="777"/>
      <c r="HU97" s="777"/>
      <c r="HV97" s="777"/>
      <c r="HW97" s="777"/>
      <c r="HX97" s="774"/>
      <c r="HY97" s="779"/>
      <c r="HZ97" s="779"/>
      <c r="IA97" s="779"/>
      <c r="IB97" s="774"/>
      <c r="IC97" s="778"/>
      <c r="ID97" s="778"/>
      <c r="IE97" s="777"/>
      <c r="IF97" s="777"/>
      <c r="IG97" s="777"/>
      <c r="IH97" s="777"/>
      <c r="II97" s="777"/>
      <c r="IJ97" s="777"/>
      <c r="IK97" s="777"/>
      <c r="IL97" s="777"/>
      <c r="IM97" s="774"/>
      <c r="IN97" s="778"/>
      <c r="IO97" s="778"/>
      <c r="IP97" s="778"/>
      <c r="IQ97" s="774"/>
      <c r="IR97" s="778"/>
      <c r="IS97" s="778"/>
      <c r="IT97" s="777"/>
      <c r="IU97" s="777"/>
      <c r="IV97" s="777"/>
      <c r="IW97" s="777"/>
      <c r="IX97" s="777"/>
      <c r="IY97" s="777"/>
      <c r="IZ97" s="777"/>
      <c r="JA97" s="777"/>
      <c r="JB97" s="774"/>
      <c r="JC97" s="778"/>
      <c r="JD97" s="778"/>
      <c r="JE97" s="778"/>
      <c r="JF97" s="774"/>
      <c r="JG97" s="778"/>
      <c r="JH97" s="778"/>
      <c r="JI97" s="777"/>
      <c r="JJ97" s="777"/>
      <c r="JK97" s="777"/>
      <c r="JL97" s="777"/>
      <c r="JM97" s="777"/>
      <c r="JN97" s="777"/>
      <c r="JO97" s="777"/>
      <c r="JP97" s="777"/>
      <c r="JQ97" s="774"/>
      <c r="JR97" s="778"/>
      <c r="JS97" s="778"/>
      <c r="JT97" s="778"/>
      <c r="JU97" s="774"/>
      <c r="JV97" s="778"/>
      <c r="JW97" s="778"/>
      <c r="JX97" s="777"/>
      <c r="JY97" s="777"/>
      <c r="JZ97" s="777"/>
      <c r="KA97" s="777"/>
      <c r="KB97" s="777"/>
      <c r="KC97" s="777"/>
      <c r="KD97" s="777"/>
      <c r="KE97" s="777"/>
      <c r="KF97" s="774"/>
      <c r="KG97" s="778"/>
      <c r="KH97" s="778"/>
      <c r="KI97" s="778"/>
      <c r="KJ97" s="774"/>
      <c r="KK97" s="778"/>
      <c r="KL97" s="778"/>
      <c r="KM97" s="777"/>
      <c r="KN97" s="777"/>
      <c r="KO97" s="777"/>
      <c r="KP97" s="777"/>
      <c r="KQ97" s="777"/>
      <c r="KR97" s="776"/>
      <c r="KS97" s="776"/>
      <c r="KT97" s="776"/>
      <c r="KU97" s="774"/>
      <c r="KV97" s="774"/>
      <c r="KW97" s="774"/>
      <c r="KX97" s="774"/>
      <c r="KY97" s="774"/>
      <c r="KZ97" s="774"/>
      <c r="LA97" s="774"/>
      <c r="LB97" s="774"/>
      <c r="LC97" s="776"/>
      <c r="LD97" s="776"/>
      <c r="LE97" s="776"/>
      <c r="LF97" s="776"/>
      <c r="LG97" s="776"/>
      <c r="LH97" s="776"/>
      <c r="LI97" s="776"/>
      <c r="LJ97" s="776"/>
      <c r="LK97" s="774"/>
      <c r="LL97" s="775"/>
      <c r="LM97" s="775"/>
      <c r="LN97" s="775"/>
      <c r="LO97" s="774"/>
      <c r="LP97" s="772"/>
      <c r="LQ97" s="772"/>
      <c r="LR97" s="773"/>
      <c r="LS97" s="774"/>
      <c r="LT97" s="776"/>
      <c r="LU97" s="776"/>
      <c r="LV97" s="776"/>
      <c r="LW97" s="776"/>
      <c r="LX97" s="776"/>
      <c r="LY97" s="776"/>
      <c r="LZ97" s="776"/>
      <c r="MA97" s="776"/>
      <c r="MB97" s="774"/>
      <c r="MC97" s="775"/>
      <c r="MD97" s="775"/>
      <c r="ME97" s="775"/>
      <c r="MF97" s="774"/>
      <c r="MG97" s="772"/>
      <c r="MH97" s="772"/>
      <c r="MI97" s="773"/>
      <c r="MJ97" s="772"/>
      <c r="MK97" s="772"/>
      <c r="ML97" s="772"/>
      <c r="MM97" s="772"/>
      <c r="MN97" s="772"/>
      <c r="MO97" s="772"/>
      <c r="MP97" s="772"/>
      <c r="MQ97" s="772"/>
      <c r="MR97" s="772"/>
      <c r="MS97" s="772"/>
      <c r="MT97" s="772"/>
      <c r="MU97" s="772"/>
      <c r="MV97" s="772"/>
      <c r="MW97" s="772"/>
      <c r="MX97" s="772"/>
      <c r="MY97" s="772"/>
    </row>
    <row r="98" spans="1:363" s="789" customFormat="1" x14ac:dyDescent="0.2">
      <c r="A98" s="809"/>
      <c r="B98" s="808"/>
      <c r="C98" s="807"/>
      <c r="D98" s="807"/>
      <c r="E98" s="807"/>
      <c r="F98" s="806"/>
      <c r="G98" s="805"/>
      <c r="H98" s="805"/>
      <c r="I98" s="805"/>
      <c r="J98" s="805"/>
      <c r="K98" s="805"/>
      <c r="L98" s="804"/>
      <c r="M98" s="804"/>
      <c r="N98" s="803"/>
      <c r="O98" s="802"/>
      <c r="P98" s="801"/>
      <c r="Q98" s="774"/>
      <c r="R98" s="800"/>
      <c r="S98" s="800"/>
      <c r="T98" s="800"/>
      <c r="U98" s="800"/>
      <c r="V98" s="800"/>
      <c r="W98" s="800"/>
      <c r="X98" s="800"/>
      <c r="Y98" s="799"/>
      <c r="Z98" s="799"/>
      <c r="AA98" s="798"/>
      <c r="AB98" s="797"/>
      <c r="AC98" s="774"/>
      <c r="AD98" s="774"/>
      <c r="AE98" s="774"/>
      <c r="AF98" s="774"/>
      <c r="AG98" s="774"/>
      <c r="AH98" s="774"/>
      <c r="AI98" s="774"/>
      <c r="AJ98" s="774"/>
      <c r="AK98" s="774"/>
      <c r="AL98" s="774"/>
      <c r="AM98" s="774"/>
      <c r="AN98" s="774"/>
      <c r="AO98" s="774"/>
      <c r="AP98" s="774"/>
      <c r="AQ98" s="774"/>
      <c r="AR98" s="797"/>
      <c r="AS98" s="774"/>
      <c r="AT98" s="774"/>
      <c r="AU98" s="774"/>
      <c r="AV98" s="774"/>
      <c r="AW98" s="774"/>
      <c r="AX98" s="774"/>
      <c r="AY98" s="774"/>
      <c r="AZ98" s="774"/>
      <c r="BA98" s="774"/>
      <c r="BB98" s="774"/>
      <c r="BC98" s="774"/>
      <c r="BD98" s="774"/>
      <c r="BE98" s="774"/>
      <c r="BF98" s="774"/>
      <c r="BG98" s="797"/>
      <c r="BH98" s="774"/>
      <c r="BI98" s="774"/>
      <c r="BJ98" s="774"/>
      <c r="BK98" s="774"/>
      <c r="BL98" s="794"/>
      <c r="BM98" s="794"/>
      <c r="BN98" s="794"/>
      <c r="BO98" s="774"/>
      <c r="BP98" s="774"/>
      <c r="BQ98" s="774"/>
      <c r="BR98" s="774"/>
      <c r="BS98" s="774"/>
      <c r="BT98" s="774"/>
      <c r="BU98" s="774"/>
      <c r="BV98" s="793"/>
      <c r="BW98" s="796"/>
      <c r="BX98" s="796"/>
      <c r="BY98" s="796"/>
      <c r="BZ98" s="796"/>
      <c r="CA98" s="784"/>
      <c r="CB98" s="784"/>
      <c r="CC98" s="784"/>
      <c r="CD98" s="774"/>
      <c r="CE98" s="774"/>
      <c r="CF98" s="774"/>
      <c r="CG98" s="774"/>
      <c r="CH98" s="774"/>
      <c r="CI98" s="774"/>
      <c r="CJ98" s="774"/>
      <c r="CK98" s="795"/>
      <c r="CL98" s="795"/>
      <c r="CM98" s="795"/>
      <c r="CN98" s="794"/>
      <c r="CO98" s="794"/>
      <c r="CP98" s="790"/>
      <c r="CQ98" s="790"/>
      <c r="CR98" s="790"/>
      <c r="CS98" s="774"/>
      <c r="CT98" s="774"/>
      <c r="CU98" s="774"/>
      <c r="CV98" s="774"/>
      <c r="CW98" s="781"/>
      <c r="CX98" s="781"/>
      <c r="CY98" s="781"/>
      <c r="CZ98" s="793"/>
      <c r="DA98" s="776"/>
      <c r="DB98" s="775"/>
      <c r="DC98" s="775"/>
      <c r="DD98" s="792"/>
      <c r="DE98" s="775"/>
      <c r="DF98" s="771"/>
      <c r="DG98" s="771"/>
      <c r="DH98" s="774"/>
      <c r="DI98" s="774"/>
      <c r="DJ98" s="774"/>
      <c r="DK98" s="774"/>
      <c r="DL98" s="781"/>
      <c r="DM98" s="781"/>
      <c r="DN98" s="781"/>
      <c r="DO98" s="791"/>
      <c r="DP98" s="791"/>
      <c r="DQ98" s="791"/>
      <c r="DR98" s="790"/>
      <c r="DS98" s="790"/>
      <c r="DW98" s="774"/>
      <c r="DX98" s="774"/>
      <c r="DY98" s="774"/>
      <c r="DZ98" s="774"/>
      <c r="EA98" s="774"/>
      <c r="EB98" s="774"/>
      <c r="EC98" s="812"/>
      <c r="EI98" s="776"/>
      <c r="EJ98" s="776"/>
      <c r="EK98" s="776"/>
      <c r="EL98" s="774"/>
      <c r="EM98" s="774"/>
      <c r="EN98" s="774"/>
      <c r="EO98" s="774"/>
      <c r="EP98" s="781"/>
      <c r="EQ98" s="780"/>
      <c r="ER98" s="780"/>
      <c r="ES98" s="776"/>
      <c r="ET98" s="776"/>
      <c r="EU98" s="776"/>
      <c r="EV98" s="776"/>
      <c r="EW98" s="788"/>
      <c r="EX98" s="787"/>
      <c r="EY98" s="787"/>
      <c r="EZ98" s="787"/>
      <c r="FA98" s="786"/>
      <c r="FB98" s="785"/>
      <c r="FC98" s="785"/>
      <c r="FD98" s="778"/>
      <c r="FE98" s="774"/>
      <c r="FF98" s="778"/>
      <c r="FG98" s="778"/>
      <c r="FH98" s="783"/>
      <c r="FI98" s="784"/>
      <c r="FJ98" s="784"/>
      <c r="FK98" s="784"/>
      <c r="FL98" s="784"/>
      <c r="FM98" s="784"/>
      <c r="FN98" s="784"/>
      <c r="FO98" s="784"/>
      <c r="FP98" s="774"/>
      <c r="FQ98" s="782"/>
      <c r="FR98" s="782"/>
      <c r="FS98" s="782"/>
      <c r="FT98" s="781"/>
      <c r="FU98" s="780"/>
      <c r="FV98" s="780"/>
      <c r="FW98" s="784"/>
      <c r="FX98" s="784"/>
      <c r="FY98" s="784"/>
      <c r="FZ98" s="784"/>
      <c r="GA98" s="784"/>
      <c r="GB98" s="784"/>
      <c r="GC98" s="784"/>
      <c r="GD98" s="784"/>
      <c r="GE98" s="774"/>
      <c r="GF98" s="782"/>
      <c r="GG98" s="782"/>
      <c r="GH98" s="782"/>
      <c r="GI98" s="781"/>
      <c r="GJ98" s="780"/>
      <c r="GK98" s="780"/>
      <c r="GL98" s="784"/>
      <c r="GM98" s="784"/>
      <c r="GN98" s="784"/>
      <c r="GO98" s="784"/>
      <c r="GP98" s="784"/>
      <c r="GQ98" s="783"/>
      <c r="GR98" s="783"/>
      <c r="GS98" s="783"/>
      <c r="GT98" s="774"/>
      <c r="GU98" s="782"/>
      <c r="GV98" s="782"/>
      <c r="GW98" s="782"/>
      <c r="GX98" s="781"/>
      <c r="GY98" s="780"/>
      <c r="GZ98" s="780"/>
      <c r="HA98" s="784"/>
      <c r="HB98" s="783"/>
      <c r="HC98" s="783"/>
      <c r="HD98" s="783"/>
      <c r="HE98" s="783"/>
      <c r="HF98" s="777"/>
      <c r="HG98" s="777"/>
      <c r="HH98" s="777"/>
      <c r="HI98" s="774"/>
      <c r="HJ98" s="782"/>
      <c r="HK98" s="782"/>
      <c r="HL98" s="782"/>
      <c r="HM98" s="781"/>
      <c r="HN98" s="780"/>
      <c r="HO98" s="780"/>
      <c r="HP98" s="777"/>
      <c r="HQ98" s="777"/>
      <c r="HR98" s="777"/>
      <c r="HS98" s="777"/>
      <c r="HT98" s="777"/>
      <c r="HU98" s="777"/>
      <c r="HV98" s="777"/>
      <c r="HW98" s="777"/>
      <c r="HX98" s="774"/>
      <c r="HY98" s="779"/>
      <c r="HZ98" s="779"/>
      <c r="IA98" s="779"/>
      <c r="IB98" s="774"/>
      <c r="IC98" s="778"/>
      <c r="ID98" s="778"/>
      <c r="IE98" s="777"/>
      <c r="IF98" s="777"/>
      <c r="IG98" s="777"/>
      <c r="IH98" s="777"/>
      <c r="II98" s="777"/>
      <c r="IJ98" s="777"/>
      <c r="IK98" s="777"/>
      <c r="IL98" s="777"/>
      <c r="IM98" s="774"/>
      <c r="IN98" s="778"/>
      <c r="IO98" s="778"/>
      <c r="IP98" s="778"/>
      <c r="IQ98" s="774"/>
      <c r="IR98" s="778"/>
      <c r="IS98" s="778"/>
      <c r="IT98" s="777"/>
      <c r="IU98" s="777"/>
      <c r="IV98" s="777"/>
      <c r="IW98" s="777"/>
      <c r="IX98" s="777"/>
      <c r="IY98" s="777"/>
      <c r="IZ98" s="777"/>
      <c r="JA98" s="777"/>
      <c r="JB98" s="774"/>
      <c r="JC98" s="778"/>
      <c r="JD98" s="778"/>
      <c r="JE98" s="778"/>
      <c r="JF98" s="774"/>
      <c r="JG98" s="778"/>
      <c r="JH98" s="778"/>
      <c r="JI98" s="777"/>
      <c r="JJ98" s="777"/>
      <c r="JK98" s="777"/>
      <c r="JL98" s="777"/>
      <c r="JM98" s="777"/>
      <c r="JN98" s="777"/>
      <c r="JO98" s="777"/>
      <c r="JP98" s="777"/>
      <c r="JQ98" s="774"/>
      <c r="JR98" s="778"/>
      <c r="JS98" s="778"/>
      <c r="JT98" s="778"/>
      <c r="JU98" s="774"/>
      <c r="JV98" s="778"/>
      <c r="JW98" s="778"/>
      <c r="JX98" s="777"/>
      <c r="JY98" s="777"/>
      <c r="JZ98" s="777"/>
      <c r="KA98" s="777"/>
      <c r="KB98" s="777"/>
      <c r="KC98" s="777"/>
      <c r="KD98" s="777"/>
      <c r="KE98" s="777"/>
      <c r="KF98" s="774"/>
      <c r="KG98" s="778"/>
      <c r="KH98" s="778"/>
      <c r="KI98" s="778"/>
      <c r="KJ98" s="774"/>
      <c r="KK98" s="778"/>
      <c r="KL98" s="778"/>
      <c r="KM98" s="777"/>
      <c r="KN98" s="777"/>
      <c r="KO98" s="777"/>
      <c r="KP98" s="777"/>
      <c r="KQ98" s="777"/>
      <c r="KR98" s="776"/>
      <c r="KS98" s="776"/>
      <c r="KT98" s="776"/>
      <c r="KU98" s="774"/>
      <c r="KV98" s="774"/>
      <c r="KW98" s="774"/>
      <c r="KX98" s="774"/>
      <c r="KY98" s="774"/>
      <c r="KZ98" s="774"/>
      <c r="LA98" s="774"/>
      <c r="LB98" s="774"/>
      <c r="LC98" s="776"/>
      <c r="LD98" s="776"/>
      <c r="LE98" s="776"/>
      <c r="LF98" s="776"/>
      <c r="LG98" s="776"/>
      <c r="LH98" s="776"/>
      <c r="LI98" s="776"/>
      <c r="LJ98" s="776"/>
      <c r="LK98" s="774"/>
      <c r="LL98" s="775"/>
      <c r="LM98" s="775"/>
      <c r="LN98" s="775"/>
      <c r="LO98" s="774"/>
      <c r="LP98" s="772"/>
      <c r="LQ98" s="772"/>
      <c r="LR98" s="773"/>
      <c r="LS98" s="774"/>
      <c r="LT98" s="776"/>
      <c r="LU98" s="776"/>
      <c r="LV98" s="776"/>
      <c r="LW98" s="776"/>
      <c r="LX98" s="776"/>
      <c r="LY98" s="776"/>
      <c r="LZ98" s="776"/>
      <c r="MA98" s="776"/>
      <c r="MB98" s="774"/>
      <c r="MC98" s="775"/>
      <c r="MD98" s="775"/>
      <c r="ME98" s="775"/>
      <c r="MF98" s="774"/>
      <c r="MG98" s="772"/>
      <c r="MH98" s="772"/>
      <c r="MI98" s="773"/>
      <c r="MJ98" s="772"/>
      <c r="MK98" s="772"/>
      <c r="ML98" s="772"/>
      <c r="MM98" s="772"/>
      <c r="MN98" s="772"/>
      <c r="MO98" s="772"/>
      <c r="MP98" s="772"/>
      <c r="MQ98" s="772"/>
      <c r="MR98" s="772"/>
      <c r="MS98" s="772"/>
      <c r="MT98" s="772"/>
      <c r="MU98" s="772"/>
      <c r="MV98" s="772"/>
      <c r="MW98" s="772"/>
      <c r="MX98" s="772"/>
      <c r="MY98" s="772"/>
    </row>
    <row r="99" spans="1:363" s="789" customFormat="1" x14ac:dyDescent="0.2">
      <c r="A99" s="809"/>
      <c r="B99" s="808"/>
      <c r="C99" s="807"/>
      <c r="D99" s="807"/>
      <c r="E99" s="807"/>
      <c r="F99" s="806"/>
      <c r="G99" s="805"/>
      <c r="H99" s="805"/>
      <c r="I99" s="805"/>
      <c r="J99" s="805"/>
      <c r="K99" s="805"/>
      <c r="L99" s="804"/>
      <c r="M99" s="804"/>
      <c r="N99" s="803"/>
      <c r="O99" s="802"/>
      <c r="P99" s="801"/>
      <c r="Q99" s="774"/>
      <c r="R99" s="800"/>
      <c r="S99" s="800"/>
      <c r="T99" s="800"/>
      <c r="U99" s="800"/>
      <c r="V99" s="800"/>
      <c r="W99" s="800"/>
      <c r="X99" s="800"/>
      <c r="Y99" s="799"/>
      <c r="Z99" s="799"/>
      <c r="AA99" s="798"/>
      <c r="AB99" s="797"/>
      <c r="AC99" s="774"/>
      <c r="AD99" s="774"/>
      <c r="AE99" s="774"/>
      <c r="AF99" s="774"/>
      <c r="AG99" s="774"/>
      <c r="AH99" s="774"/>
      <c r="AI99" s="774"/>
      <c r="AJ99" s="774"/>
      <c r="AK99" s="774"/>
      <c r="AL99" s="774"/>
      <c r="AM99" s="774"/>
      <c r="AN99" s="774"/>
      <c r="AO99" s="774"/>
      <c r="AP99" s="774"/>
      <c r="AQ99" s="774"/>
      <c r="AR99" s="797"/>
      <c r="AS99" s="774"/>
      <c r="AT99" s="774"/>
      <c r="AU99" s="774"/>
      <c r="AV99" s="774"/>
      <c r="AW99" s="774"/>
      <c r="AX99" s="774"/>
      <c r="AY99" s="774"/>
      <c r="AZ99" s="774"/>
      <c r="BA99" s="774"/>
      <c r="BB99" s="774"/>
      <c r="BC99" s="774"/>
      <c r="BD99" s="774"/>
      <c r="BE99" s="774"/>
      <c r="BF99" s="774"/>
      <c r="BG99" s="797"/>
      <c r="BH99" s="774"/>
      <c r="BI99" s="774"/>
      <c r="BJ99" s="774"/>
      <c r="BK99" s="774"/>
      <c r="BL99" s="794"/>
      <c r="BM99" s="794"/>
      <c r="BN99" s="794"/>
      <c r="BO99" s="774"/>
      <c r="BP99" s="774"/>
      <c r="BQ99" s="774"/>
      <c r="BR99" s="774"/>
      <c r="BS99" s="774"/>
      <c r="BT99" s="774"/>
      <c r="BU99" s="774"/>
      <c r="BV99" s="793"/>
      <c r="BW99" s="796"/>
      <c r="BX99" s="796"/>
      <c r="BY99" s="796"/>
      <c r="BZ99" s="796"/>
      <c r="CA99" s="784"/>
      <c r="CB99" s="784"/>
      <c r="CC99" s="784"/>
      <c r="CD99" s="774"/>
      <c r="CE99" s="774"/>
      <c r="CF99" s="774"/>
      <c r="CG99" s="774"/>
      <c r="CH99" s="774"/>
      <c r="CI99" s="774"/>
      <c r="CJ99" s="774"/>
      <c r="CK99" s="795"/>
      <c r="CL99" s="795"/>
      <c r="CM99" s="795"/>
      <c r="CN99" s="794"/>
      <c r="CO99" s="794"/>
      <c r="CP99" s="790"/>
      <c r="CQ99" s="790"/>
      <c r="CR99" s="790"/>
      <c r="CS99" s="774"/>
      <c r="CT99" s="774"/>
      <c r="CU99" s="774"/>
      <c r="CV99" s="774"/>
      <c r="CW99" s="781"/>
      <c r="CX99" s="781"/>
      <c r="CY99" s="781"/>
      <c r="CZ99" s="793"/>
      <c r="DA99" s="776"/>
      <c r="DB99" s="775"/>
      <c r="DC99" s="775"/>
      <c r="DD99" s="792"/>
      <c r="DE99" s="775"/>
      <c r="DF99" s="771"/>
      <c r="DG99" s="771"/>
      <c r="DH99" s="774"/>
      <c r="DI99" s="774"/>
      <c r="DJ99" s="774"/>
      <c r="DK99" s="774"/>
      <c r="DL99" s="781"/>
      <c r="DM99" s="781"/>
      <c r="DN99" s="781"/>
      <c r="DO99" s="791"/>
      <c r="DP99" s="791"/>
      <c r="DQ99" s="791"/>
      <c r="DR99" s="790"/>
      <c r="DS99" s="790"/>
      <c r="DW99" s="774"/>
      <c r="DX99" s="774"/>
      <c r="DY99" s="774"/>
      <c r="DZ99" s="774"/>
      <c r="EA99" s="774"/>
      <c r="EB99" s="774"/>
      <c r="EC99" s="812"/>
      <c r="EI99" s="776"/>
      <c r="EJ99" s="776"/>
      <c r="EK99" s="776"/>
      <c r="EL99" s="774"/>
      <c r="EM99" s="774"/>
      <c r="EN99" s="774"/>
      <c r="EO99" s="774"/>
      <c r="EP99" s="781"/>
      <c r="EQ99" s="780"/>
      <c r="ER99" s="780"/>
      <c r="ES99" s="776"/>
      <c r="ET99" s="776"/>
      <c r="EU99" s="776"/>
      <c r="EV99" s="776"/>
      <c r="EW99" s="788"/>
      <c r="EX99" s="787"/>
      <c r="EY99" s="787"/>
      <c r="EZ99" s="787"/>
      <c r="FA99" s="786"/>
      <c r="FB99" s="785"/>
      <c r="FC99" s="785"/>
      <c r="FD99" s="778"/>
      <c r="FE99" s="774"/>
      <c r="FF99" s="778"/>
      <c r="FG99" s="778"/>
      <c r="FH99" s="783"/>
      <c r="FI99" s="784"/>
      <c r="FJ99" s="784"/>
      <c r="FK99" s="784"/>
      <c r="FL99" s="784"/>
      <c r="FM99" s="784"/>
      <c r="FN99" s="784"/>
      <c r="FO99" s="784"/>
      <c r="FP99" s="774"/>
      <c r="FQ99" s="782"/>
      <c r="FR99" s="782"/>
      <c r="FS99" s="782"/>
      <c r="FT99" s="781"/>
      <c r="FU99" s="780"/>
      <c r="FV99" s="780"/>
      <c r="FW99" s="784"/>
      <c r="FX99" s="784"/>
      <c r="FY99" s="784"/>
      <c r="FZ99" s="784"/>
      <c r="GA99" s="784"/>
      <c r="GB99" s="784"/>
      <c r="GC99" s="784"/>
      <c r="GD99" s="784"/>
      <c r="GE99" s="774"/>
      <c r="GF99" s="782"/>
      <c r="GG99" s="782"/>
      <c r="GH99" s="782"/>
      <c r="GI99" s="781"/>
      <c r="GJ99" s="780"/>
      <c r="GK99" s="780"/>
      <c r="GL99" s="784"/>
      <c r="GM99" s="784"/>
      <c r="GN99" s="784"/>
      <c r="GO99" s="784"/>
      <c r="GP99" s="784"/>
      <c r="GQ99" s="783"/>
      <c r="GR99" s="783"/>
      <c r="GS99" s="783"/>
      <c r="GT99" s="774"/>
      <c r="GU99" s="782"/>
      <c r="GV99" s="782"/>
      <c r="GW99" s="782"/>
      <c r="GX99" s="781"/>
      <c r="GY99" s="780"/>
      <c r="GZ99" s="780"/>
      <c r="HA99" s="784"/>
      <c r="HB99" s="783"/>
      <c r="HC99" s="783"/>
      <c r="HD99" s="783"/>
      <c r="HE99" s="783"/>
      <c r="HF99" s="777"/>
      <c r="HG99" s="777"/>
      <c r="HH99" s="777"/>
      <c r="HI99" s="774"/>
      <c r="HJ99" s="782"/>
      <c r="HK99" s="782"/>
      <c r="HL99" s="782"/>
      <c r="HM99" s="781"/>
      <c r="HN99" s="780"/>
      <c r="HO99" s="780"/>
      <c r="HP99" s="777"/>
      <c r="HQ99" s="777"/>
      <c r="HR99" s="777"/>
      <c r="HS99" s="777"/>
      <c r="HT99" s="777"/>
      <c r="HU99" s="777"/>
      <c r="HV99" s="777"/>
      <c r="HW99" s="777"/>
      <c r="HX99" s="774"/>
      <c r="HY99" s="779"/>
      <c r="HZ99" s="779"/>
      <c r="IA99" s="779"/>
      <c r="IB99" s="774"/>
      <c r="IC99" s="778"/>
      <c r="ID99" s="778"/>
      <c r="IE99" s="777"/>
      <c r="IF99" s="777"/>
      <c r="IG99" s="777"/>
      <c r="IH99" s="777"/>
      <c r="II99" s="777"/>
      <c r="IJ99" s="777"/>
      <c r="IK99" s="777"/>
      <c r="IL99" s="777"/>
      <c r="IM99" s="774"/>
      <c r="IN99" s="778"/>
      <c r="IO99" s="778"/>
      <c r="IP99" s="778"/>
      <c r="IQ99" s="774"/>
      <c r="IR99" s="778"/>
      <c r="IS99" s="778"/>
      <c r="IT99" s="777"/>
      <c r="IU99" s="777"/>
      <c r="IV99" s="777"/>
      <c r="IW99" s="777"/>
      <c r="IX99" s="777"/>
      <c r="IY99" s="777"/>
      <c r="IZ99" s="777"/>
      <c r="JA99" s="777"/>
      <c r="JB99" s="774"/>
      <c r="JC99" s="778"/>
      <c r="JD99" s="778"/>
      <c r="JE99" s="778"/>
      <c r="JF99" s="774"/>
      <c r="JG99" s="778"/>
      <c r="JH99" s="778"/>
      <c r="JI99" s="777"/>
      <c r="JJ99" s="777"/>
      <c r="JK99" s="777"/>
      <c r="JL99" s="777"/>
      <c r="JM99" s="777"/>
      <c r="JN99" s="777"/>
      <c r="JO99" s="777"/>
      <c r="JP99" s="777"/>
      <c r="JQ99" s="774"/>
      <c r="JR99" s="778"/>
      <c r="JS99" s="778"/>
      <c r="JT99" s="778"/>
      <c r="JU99" s="774"/>
      <c r="JV99" s="778"/>
      <c r="JW99" s="778"/>
      <c r="JX99" s="777"/>
      <c r="JY99" s="777"/>
      <c r="JZ99" s="777"/>
      <c r="KA99" s="777"/>
      <c r="KB99" s="777"/>
      <c r="KC99" s="777"/>
      <c r="KD99" s="777"/>
      <c r="KE99" s="777"/>
      <c r="KF99" s="774"/>
      <c r="KG99" s="778"/>
      <c r="KH99" s="778"/>
      <c r="KI99" s="778"/>
      <c r="KJ99" s="774"/>
      <c r="KK99" s="778"/>
      <c r="KL99" s="778"/>
      <c r="KM99" s="777"/>
      <c r="KN99" s="777"/>
      <c r="KO99" s="777"/>
      <c r="KP99" s="777"/>
      <c r="KQ99" s="777"/>
      <c r="KR99" s="776"/>
      <c r="KS99" s="776"/>
      <c r="KT99" s="776"/>
      <c r="KU99" s="774"/>
      <c r="KV99" s="774"/>
      <c r="KW99" s="774"/>
      <c r="KX99" s="774"/>
      <c r="KY99" s="774"/>
      <c r="KZ99" s="774"/>
      <c r="LA99" s="774"/>
      <c r="LB99" s="774"/>
      <c r="LC99" s="776"/>
      <c r="LD99" s="776"/>
      <c r="LE99" s="776"/>
      <c r="LF99" s="776"/>
      <c r="LG99" s="776"/>
      <c r="LH99" s="776"/>
      <c r="LI99" s="776"/>
      <c r="LJ99" s="776"/>
      <c r="LK99" s="774"/>
      <c r="LL99" s="775"/>
      <c r="LM99" s="775"/>
      <c r="LN99" s="775"/>
      <c r="LO99" s="774"/>
      <c r="LP99" s="772"/>
      <c r="LQ99" s="772"/>
      <c r="LR99" s="773"/>
      <c r="LS99" s="774"/>
      <c r="LT99" s="776"/>
      <c r="LU99" s="776"/>
      <c r="LV99" s="776"/>
      <c r="LW99" s="776"/>
      <c r="LX99" s="776"/>
      <c r="LY99" s="776"/>
      <c r="LZ99" s="776"/>
      <c r="MA99" s="776"/>
      <c r="MB99" s="774"/>
      <c r="MC99" s="775"/>
      <c r="MD99" s="775"/>
      <c r="ME99" s="775"/>
      <c r="MF99" s="774"/>
      <c r="MG99" s="772"/>
      <c r="MH99" s="772"/>
      <c r="MI99" s="773"/>
      <c r="MJ99" s="772"/>
      <c r="MK99" s="772"/>
      <c r="ML99" s="772"/>
      <c r="MM99" s="772"/>
      <c r="MN99" s="772"/>
      <c r="MO99" s="772"/>
      <c r="MP99" s="772"/>
      <c r="MQ99" s="772"/>
      <c r="MR99" s="772"/>
      <c r="MS99" s="772"/>
      <c r="MT99" s="772"/>
      <c r="MU99" s="772"/>
      <c r="MV99" s="772"/>
      <c r="MW99" s="772"/>
      <c r="MX99" s="772"/>
      <c r="MY99" s="772"/>
    </row>
    <row r="100" spans="1:363" s="789" customFormat="1" x14ac:dyDescent="0.2">
      <c r="A100" s="809"/>
      <c r="B100" s="808"/>
      <c r="C100" s="807"/>
      <c r="D100" s="807"/>
      <c r="E100" s="807"/>
      <c r="F100" s="806"/>
      <c r="G100" s="805"/>
      <c r="H100" s="805"/>
      <c r="I100" s="805"/>
      <c r="J100" s="805"/>
      <c r="K100" s="805"/>
      <c r="L100" s="804"/>
      <c r="M100" s="804"/>
      <c r="N100" s="803"/>
      <c r="O100" s="802"/>
      <c r="P100" s="801"/>
      <c r="Q100" s="774"/>
      <c r="R100" s="800"/>
      <c r="S100" s="800"/>
      <c r="T100" s="800"/>
      <c r="U100" s="800"/>
      <c r="V100" s="800"/>
      <c r="W100" s="800"/>
      <c r="X100" s="800"/>
      <c r="Y100" s="799"/>
      <c r="Z100" s="799"/>
      <c r="AA100" s="798"/>
      <c r="AB100" s="797"/>
      <c r="AC100" s="774"/>
      <c r="AD100" s="774"/>
      <c r="AE100" s="774"/>
      <c r="AF100" s="774"/>
      <c r="AG100" s="774"/>
      <c r="AH100" s="774"/>
      <c r="AI100" s="774"/>
      <c r="AJ100" s="774"/>
      <c r="AK100" s="774"/>
      <c r="AL100" s="774"/>
      <c r="AM100" s="774"/>
      <c r="AN100" s="774"/>
      <c r="AO100" s="774"/>
      <c r="AP100" s="774"/>
      <c r="AQ100" s="774"/>
      <c r="AR100" s="797"/>
      <c r="AS100" s="774"/>
      <c r="AT100" s="774"/>
      <c r="AU100" s="774"/>
      <c r="AV100" s="774"/>
      <c r="AW100" s="774"/>
      <c r="AX100" s="774"/>
      <c r="AY100" s="774"/>
      <c r="AZ100" s="774"/>
      <c r="BA100" s="774"/>
      <c r="BB100" s="774"/>
      <c r="BC100" s="774"/>
      <c r="BD100" s="774"/>
      <c r="BE100" s="774"/>
      <c r="BF100" s="774"/>
      <c r="BG100" s="797"/>
      <c r="BH100" s="774"/>
      <c r="BI100" s="774"/>
      <c r="BJ100" s="774"/>
      <c r="BK100" s="774"/>
      <c r="BL100" s="794"/>
      <c r="BM100" s="794"/>
      <c r="BN100" s="794"/>
      <c r="BO100" s="774"/>
      <c r="BP100" s="774"/>
      <c r="BQ100" s="774"/>
      <c r="BR100" s="774"/>
      <c r="BS100" s="774"/>
      <c r="BT100" s="774"/>
      <c r="BU100" s="774"/>
      <c r="BV100" s="793"/>
      <c r="BW100" s="796"/>
      <c r="BX100" s="796"/>
      <c r="BY100" s="796"/>
      <c r="BZ100" s="796"/>
      <c r="CA100" s="784"/>
      <c r="CB100" s="784"/>
      <c r="CC100" s="784"/>
      <c r="CD100" s="774"/>
      <c r="CE100" s="774"/>
      <c r="CF100" s="774"/>
      <c r="CG100" s="774"/>
      <c r="CH100" s="774"/>
      <c r="CI100" s="774"/>
      <c r="CJ100" s="774"/>
      <c r="CK100" s="795"/>
      <c r="CL100" s="795"/>
      <c r="CM100" s="795"/>
      <c r="CN100" s="794"/>
      <c r="CO100" s="794"/>
      <c r="CP100" s="790"/>
      <c r="CQ100" s="790"/>
      <c r="CR100" s="790"/>
      <c r="CS100" s="774"/>
      <c r="CT100" s="774"/>
      <c r="CU100" s="774"/>
      <c r="CV100" s="774"/>
      <c r="CW100" s="781"/>
      <c r="CX100" s="781"/>
      <c r="CY100" s="781"/>
      <c r="CZ100" s="793"/>
      <c r="DA100" s="776"/>
      <c r="DB100" s="775"/>
      <c r="DC100" s="775"/>
      <c r="DD100" s="792"/>
      <c r="DE100" s="775"/>
      <c r="DF100" s="771"/>
      <c r="DG100" s="771"/>
      <c r="DH100" s="774"/>
      <c r="DI100" s="774"/>
      <c r="DJ100" s="774"/>
      <c r="DK100" s="774"/>
      <c r="DL100" s="781"/>
      <c r="DM100" s="781"/>
      <c r="DN100" s="781"/>
      <c r="DO100" s="791"/>
      <c r="DP100" s="791"/>
      <c r="DQ100" s="791"/>
      <c r="DR100" s="790"/>
      <c r="DS100" s="790"/>
      <c r="DW100" s="774"/>
      <c r="DX100" s="774"/>
      <c r="DY100" s="774"/>
      <c r="DZ100" s="774"/>
      <c r="EA100" s="774"/>
      <c r="EB100" s="774"/>
      <c r="EC100" s="812"/>
      <c r="EI100" s="776"/>
      <c r="EJ100" s="776"/>
      <c r="EK100" s="776"/>
      <c r="EL100" s="774"/>
      <c r="EM100" s="774"/>
      <c r="EN100" s="774"/>
      <c r="EO100" s="774"/>
      <c r="EP100" s="781"/>
      <c r="EQ100" s="780"/>
      <c r="ER100" s="780"/>
      <c r="ES100" s="776"/>
      <c r="ET100" s="776"/>
      <c r="EU100" s="776"/>
      <c r="EV100" s="776"/>
      <c r="EW100" s="788"/>
      <c r="EX100" s="787"/>
      <c r="EY100" s="787"/>
      <c r="EZ100" s="787"/>
      <c r="FA100" s="786"/>
      <c r="FB100" s="785"/>
      <c r="FC100" s="785"/>
      <c r="FD100" s="778"/>
      <c r="FE100" s="774"/>
      <c r="FF100" s="778"/>
      <c r="FG100" s="778"/>
      <c r="FH100" s="783"/>
      <c r="FI100" s="784"/>
      <c r="FJ100" s="784"/>
      <c r="FK100" s="784"/>
      <c r="FL100" s="784"/>
      <c r="FM100" s="784"/>
      <c r="FN100" s="784"/>
      <c r="FO100" s="784"/>
      <c r="FP100" s="774"/>
      <c r="FQ100" s="782"/>
      <c r="FR100" s="782"/>
      <c r="FS100" s="782"/>
      <c r="FT100" s="781"/>
      <c r="FU100" s="780"/>
      <c r="FV100" s="780"/>
      <c r="FW100" s="784"/>
      <c r="FX100" s="784"/>
      <c r="FY100" s="784"/>
      <c r="FZ100" s="784"/>
      <c r="GA100" s="784"/>
      <c r="GB100" s="784"/>
      <c r="GC100" s="784"/>
      <c r="GD100" s="784"/>
      <c r="GE100" s="774"/>
      <c r="GF100" s="782"/>
      <c r="GG100" s="782"/>
      <c r="GH100" s="782"/>
      <c r="GI100" s="781"/>
      <c r="GJ100" s="780"/>
      <c r="GK100" s="780"/>
      <c r="GL100" s="784"/>
      <c r="GM100" s="784"/>
      <c r="GN100" s="784"/>
      <c r="GO100" s="784"/>
      <c r="GP100" s="784"/>
      <c r="GQ100" s="783"/>
      <c r="GR100" s="783"/>
      <c r="GS100" s="783"/>
      <c r="GT100" s="774"/>
      <c r="GU100" s="782"/>
      <c r="GV100" s="782"/>
      <c r="GW100" s="782"/>
      <c r="GX100" s="781"/>
      <c r="GY100" s="780"/>
      <c r="GZ100" s="780"/>
      <c r="HA100" s="784"/>
      <c r="HB100" s="783"/>
      <c r="HC100" s="783"/>
      <c r="HD100" s="783"/>
      <c r="HE100" s="783"/>
      <c r="HF100" s="777"/>
      <c r="HG100" s="777"/>
      <c r="HH100" s="777"/>
      <c r="HI100" s="774"/>
      <c r="HJ100" s="782"/>
      <c r="HK100" s="782"/>
      <c r="HL100" s="782"/>
      <c r="HM100" s="781"/>
      <c r="HN100" s="780"/>
      <c r="HO100" s="780"/>
      <c r="HP100" s="777"/>
      <c r="HQ100" s="777"/>
      <c r="HR100" s="777"/>
      <c r="HS100" s="777"/>
      <c r="HT100" s="777"/>
      <c r="HU100" s="777"/>
      <c r="HV100" s="777"/>
      <c r="HW100" s="777"/>
      <c r="HX100" s="774"/>
      <c r="HY100" s="779"/>
      <c r="HZ100" s="779"/>
      <c r="IA100" s="779"/>
      <c r="IB100" s="774"/>
      <c r="IC100" s="778"/>
      <c r="ID100" s="778"/>
      <c r="IE100" s="777"/>
      <c r="IF100" s="777"/>
      <c r="IG100" s="777"/>
      <c r="IH100" s="777"/>
      <c r="II100" s="777"/>
      <c r="IJ100" s="777"/>
      <c r="IK100" s="777"/>
      <c r="IL100" s="777"/>
      <c r="IM100" s="774"/>
      <c r="IN100" s="778"/>
      <c r="IO100" s="778"/>
      <c r="IP100" s="778"/>
      <c r="IQ100" s="774"/>
      <c r="IR100" s="778"/>
      <c r="IS100" s="778"/>
      <c r="IT100" s="777"/>
      <c r="IU100" s="777"/>
      <c r="IV100" s="777"/>
      <c r="IW100" s="777"/>
      <c r="IX100" s="777"/>
      <c r="IY100" s="777"/>
      <c r="IZ100" s="777"/>
      <c r="JA100" s="777"/>
      <c r="JB100" s="774"/>
      <c r="JC100" s="778"/>
      <c r="JD100" s="778"/>
      <c r="JE100" s="778"/>
      <c r="JF100" s="774"/>
      <c r="JG100" s="778"/>
      <c r="JH100" s="778"/>
      <c r="JI100" s="777"/>
      <c r="JJ100" s="777"/>
      <c r="JK100" s="777"/>
      <c r="JL100" s="777"/>
      <c r="JM100" s="777"/>
      <c r="JN100" s="777"/>
      <c r="JO100" s="777"/>
      <c r="JP100" s="777"/>
      <c r="JQ100" s="774"/>
      <c r="JR100" s="778"/>
      <c r="JS100" s="778"/>
      <c r="JT100" s="778"/>
      <c r="JU100" s="774"/>
      <c r="JV100" s="778"/>
      <c r="JW100" s="778"/>
      <c r="JX100" s="777"/>
      <c r="JY100" s="777"/>
      <c r="JZ100" s="777"/>
      <c r="KA100" s="777"/>
      <c r="KB100" s="777"/>
      <c r="KC100" s="777"/>
      <c r="KD100" s="777"/>
      <c r="KE100" s="777"/>
      <c r="KF100" s="774"/>
      <c r="KG100" s="778"/>
      <c r="KH100" s="778"/>
      <c r="KI100" s="778"/>
      <c r="KJ100" s="774"/>
      <c r="KK100" s="778"/>
      <c r="KL100" s="778"/>
      <c r="KM100" s="777"/>
      <c r="KN100" s="777"/>
      <c r="KO100" s="777"/>
      <c r="KP100" s="777"/>
      <c r="KQ100" s="777"/>
      <c r="KR100" s="776"/>
      <c r="KS100" s="776"/>
      <c r="KT100" s="776"/>
      <c r="KU100" s="774"/>
      <c r="KV100" s="774"/>
      <c r="KW100" s="774"/>
      <c r="KX100" s="774"/>
      <c r="KY100" s="774"/>
      <c r="KZ100" s="774"/>
      <c r="LA100" s="774"/>
      <c r="LB100" s="774"/>
      <c r="LC100" s="776"/>
      <c r="LD100" s="776"/>
      <c r="LE100" s="776"/>
      <c r="LF100" s="776"/>
      <c r="LG100" s="776"/>
      <c r="LH100" s="776"/>
      <c r="LI100" s="776"/>
      <c r="LJ100" s="776"/>
      <c r="LK100" s="774"/>
      <c r="LL100" s="775"/>
      <c r="LM100" s="775"/>
      <c r="LN100" s="775"/>
      <c r="LO100" s="774"/>
      <c r="LP100" s="772"/>
      <c r="LQ100" s="772"/>
      <c r="LR100" s="773"/>
      <c r="LS100" s="774"/>
      <c r="LT100" s="776"/>
      <c r="LU100" s="776"/>
      <c r="LV100" s="776"/>
      <c r="LW100" s="776"/>
      <c r="LX100" s="776"/>
      <c r="LY100" s="776"/>
      <c r="LZ100" s="776"/>
      <c r="MA100" s="776"/>
      <c r="MB100" s="774"/>
      <c r="MC100" s="775"/>
      <c r="MD100" s="775"/>
      <c r="ME100" s="775"/>
      <c r="MF100" s="774"/>
      <c r="MG100" s="772"/>
      <c r="MH100" s="772"/>
      <c r="MI100" s="773"/>
      <c r="MJ100" s="772"/>
      <c r="MK100" s="772"/>
      <c r="ML100" s="772"/>
      <c r="MM100" s="772"/>
      <c r="MN100" s="772"/>
      <c r="MO100" s="772"/>
      <c r="MP100" s="772"/>
      <c r="MQ100" s="772"/>
      <c r="MR100" s="772"/>
      <c r="MS100" s="772"/>
      <c r="MT100" s="772"/>
      <c r="MU100" s="772"/>
      <c r="MV100" s="772"/>
      <c r="MW100" s="772"/>
      <c r="MX100" s="772"/>
      <c r="MY100" s="772"/>
    </row>
    <row r="101" spans="1:363" s="789" customFormat="1" x14ac:dyDescent="0.2">
      <c r="A101" s="809"/>
      <c r="B101" s="808"/>
      <c r="C101" s="807"/>
      <c r="D101" s="807"/>
      <c r="E101" s="807"/>
      <c r="F101" s="806"/>
      <c r="G101" s="805"/>
      <c r="H101" s="805"/>
      <c r="I101" s="805"/>
      <c r="J101" s="805"/>
      <c r="K101" s="805"/>
      <c r="L101" s="804"/>
      <c r="M101" s="804"/>
      <c r="N101" s="803"/>
      <c r="O101" s="802"/>
      <c r="P101" s="801"/>
      <c r="Q101" s="774"/>
      <c r="R101" s="800"/>
      <c r="S101" s="800"/>
      <c r="T101" s="800"/>
      <c r="U101" s="800"/>
      <c r="V101" s="800"/>
      <c r="W101" s="800"/>
      <c r="X101" s="800"/>
      <c r="Y101" s="799"/>
      <c r="Z101" s="799"/>
      <c r="AA101" s="798"/>
      <c r="AB101" s="797"/>
      <c r="AC101" s="774"/>
      <c r="AD101" s="774"/>
      <c r="AE101" s="774"/>
      <c r="AF101" s="774"/>
      <c r="AG101" s="774"/>
      <c r="AH101" s="774"/>
      <c r="AI101" s="774"/>
      <c r="AJ101" s="774"/>
      <c r="AK101" s="774"/>
      <c r="AL101" s="774"/>
      <c r="AM101" s="774"/>
      <c r="AN101" s="774"/>
      <c r="AO101" s="774"/>
      <c r="AP101" s="774"/>
      <c r="AQ101" s="774"/>
      <c r="AR101" s="797"/>
      <c r="AS101" s="774"/>
      <c r="AT101" s="774"/>
      <c r="AU101" s="774"/>
      <c r="AV101" s="774"/>
      <c r="AW101" s="774"/>
      <c r="AX101" s="774"/>
      <c r="AY101" s="774"/>
      <c r="AZ101" s="774"/>
      <c r="BA101" s="774"/>
      <c r="BB101" s="774"/>
      <c r="BC101" s="774"/>
      <c r="BD101" s="774"/>
      <c r="BE101" s="774"/>
      <c r="BF101" s="774"/>
      <c r="BG101" s="797"/>
      <c r="BH101" s="774"/>
      <c r="BI101" s="774"/>
      <c r="BJ101" s="774"/>
      <c r="BK101" s="774"/>
      <c r="BL101" s="794"/>
      <c r="BM101" s="794"/>
      <c r="BN101" s="794"/>
      <c r="BO101" s="774"/>
      <c r="BP101" s="774"/>
      <c r="BQ101" s="774"/>
      <c r="BR101" s="774"/>
      <c r="BS101" s="774"/>
      <c r="BT101" s="774"/>
      <c r="BU101" s="774"/>
      <c r="BV101" s="793"/>
      <c r="BW101" s="796"/>
      <c r="BX101" s="796"/>
      <c r="BY101" s="796"/>
      <c r="BZ101" s="796"/>
      <c r="CA101" s="784"/>
      <c r="CB101" s="784"/>
      <c r="CC101" s="784"/>
      <c r="CD101" s="774"/>
      <c r="CE101" s="774"/>
      <c r="CF101" s="774"/>
      <c r="CG101" s="774"/>
      <c r="CH101" s="774"/>
      <c r="CI101" s="774"/>
      <c r="CJ101" s="774"/>
      <c r="CK101" s="795"/>
      <c r="CL101" s="795"/>
      <c r="CM101" s="795"/>
      <c r="CN101" s="794"/>
      <c r="CO101" s="794"/>
      <c r="CP101" s="790"/>
      <c r="CQ101" s="790"/>
      <c r="CR101" s="790"/>
      <c r="CS101" s="774"/>
      <c r="CT101" s="774"/>
      <c r="CU101" s="774"/>
      <c r="CV101" s="774"/>
      <c r="CW101" s="781"/>
      <c r="CX101" s="781"/>
      <c r="CY101" s="781"/>
      <c r="CZ101" s="793"/>
      <c r="DA101" s="776"/>
      <c r="DB101" s="775"/>
      <c r="DC101" s="775"/>
      <c r="DD101" s="792"/>
      <c r="DE101" s="775"/>
      <c r="DF101" s="771"/>
      <c r="DG101" s="771"/>
      <c r="DH101" s="774"/>
      <c r="DI101" s="774"/>
      <c r="DJ101" s="774"/>
      <c r="DK101" s="774"/>
      <c r="DL101" s="781"/>
      <c r="DM101" s="781"/>
      <c r="DN101" s="781"/>
      <c r="DO101" s="791"/>
      <c r="DP101" s="791"/>
      <c r="DQ101" s="791"/>
      <c r="DR101" s="790"/>
      <c r="DS101" s="790"/>
      <c r="DW101" s="774"/>
      <c r="DX101" s="774"/>
      <c r="DY101" s="774"/>
      <c r="DZ101" s="774"/>
      <c r="EA101" s="774"/>
      <c r="EB101" s="774"/>
      <c r="EC101" s="812"/>
      <c r="EI101" s="776"/>
      <c r="EJ101" s="776"/>
      <c r="EK101" s="776"/>
      <c r="EL101" s="774"/>
      <c r="EM101" s="774"/>
      <c r="EN101" s="774"/>
      <c r="EO101" s="774"/>
      <c r="EP101" s="781"/>
      <c r="EQ101" s="780"/>
      <c r="ER101" s="780"/>
      <c r="ES101" s="776"/>
      <c r="ET101" s="776"/>
      <c r="EU101" s="776"/>
      <c r="EV101" s="776"/>
      <c r="EW101" s="788"/>
      <c r="EX101" s="787"/>
      <c r="EY101" s="787"/>
      <c r="EZ101" s="787"/>
      <c r="FA101" s="786"/>
      <c r="FB101" s="785"/>
      <c r="FC101" s="785"/>
      <c r="FD101" s="778"/>
      <c r="FE101" s="774"/>
      <c r="FF101" s="778"/>
      <c r="FG101" s="778"/>
      <c r="FH101" s="783"/>
      <c r="FI101" s="784"/>
      <c r="FJ101" s="784"/>
      <c r="FK101" s="784"/>
      <c r="FL101" s="784"/>
      <c r="FM101" s="784"/>
      <c r="FN101" s="784"/>
      <c r="FO101" s="784"/>
      <c r="FP101" s="774"/>
      <c r="FQ101" s="782"/>
      <c r="FR101" s="782"/>
      <c r="FS101" s="782"/>
      <c r="FT101" s="781"/>
      <c r="FU101" s="780"/>
      <c r="FV101" s="780"/>
      <c r="FW101" s="784"/>
      <c r="FX101" s="784"/>
      <c r="FY101" s="784"/>
      <c r="FZ101" s="784"/>
      <c r="GA101" s="784"/>
      <c r="GB101" s="784"/>
      <c r="GC101" s="784"/>
      <c r="GD101" s="784"/>
      <c r="GE101" s="774"/>
      <c r="GF101" s="782"/>
      <c r="GG101" s="782"/>
      <c r="GH101" s="782"/>
      <c r="GI101" s="781"/>
      <c r="GJ101" s="780"/>
      <c r="GK101" s="780"/>
      <c r="GL101" s="784"/>
      <c r="GM101" s="784"/>
      <c r="GN101" s="784"/>
      <c r="GO101" s="784"/>
      <c r="GP101" s="784"/>
      <c r="GQ101" s="783"/>
      <c r="GR101" s="783"/>
      <c r="GS101" s="783"/>
      <c r="GT101" s="774"/>
      <c r="GU101" s="782"/>
      <c r="GV101" s="782"/>
      <c r="GW101" s="782"/>
      <c r="GX101" s="781"/>
      <c r="GY101" s="780"/>
      <c r="GZ101" s="780"/>
      <c r="HA101" s="784"/>
      <c r="HB101" s="783"/>
      <c r="HC101" s="783"/>
      <c r="HD101" s="783"/>
      <c r="HE101" s="783"/>
      <c r="HF101" s="777"/>
      <c r="HG101" s="777"/>
      <c r="HH101" s="777"/>
      <c r="HI101" s="774"/>
      <c r="HJ101" s="782"/>
      <c r="HK101" s="782"/>
      <c r="HL101" s="782"/>
      <c r="HM101" s="781"/>
      <c r="HN101" s="780"/>
      <c r="HO101" s="780"/>
      <c r="HP101" s="777"/>
      <c r="HQ101" s="777"/>
      <c r="HR101" s="777"/>
      <c r="HS101" s="777"/>
      <c r="HT101" s="777"/>
      <c r="HU101" s="777"/>
      <c r="HV101" s="777"/>
      <c r="HW101" s="777"/>
      <c r="HX101" s="774"/>
      <c r="HY101" s="779"/>
      <c r="HZ101" s="779"/>
      <c r="IA101" s="779"/>
      <c r="IB101" s="774"/>
      <c r="IC101" s="778"/>
      <c r="ID101" s="778"/>
      <c r="IE101" s="777"/>
      <c r="IF101" s="777"/>
      <c r="IG101" s="777"/>
      <c r="IH101" s="777"/>
      <c r="II101" s="777"/>
      <c r="IJ101" s="777"/>
      <c r="IK101" s="777"/>
      <c r="IL101" s="777"/>
      <c r="IM101" s="774"/>
      <c r="IN101" s="778"/>
      <c r="IO101" s="778"/>
      <c r="IP101" s="778"/>
      <c r="IQ101" s="774"/>
      <c r="IR101" s="778"/>
      <c r="IS101" s="778"/>
      <c r="IT101" s="777"/>
      <c r="IU101" s="777"/>
      <c r="IV101" s="777"/>
      <c r="IW101" s="777"/>
      <c r="IX101" s="777"/>
      <c r="IY101" s="777"/>
      <c r="IZ101" s="777"/>
      <c r="JA101" s="777"/>
      <c r="JB101" s="774"/>
      <c r="JC101" s="778"/>
      <c r="JD101" s="778"/>
      <c r="JE101" s="778"/>
      <c r="JF101" s="774"/>
      <c r="JG101" s="778"/>
      <c r="JH101" s="778"/>
      <c r="JI101" s="777"/>
      <c r="JJ101" s="777"/>
      <c r="JK101" s="777"/>
      <c r="JL101" s="777"/>
      <c r="JM101" s="777"/>
      <c r="JN101" s="777"/>
      <c r="JO101" s="777"/>
      <c r="JP101" s="777"/>
      <c r="JQ101" s="774"/>
      <c r="JR101" s="778"/>
      <c r="JS101" s="778"/>
      <c r="JT101" s="778"/>
      <c r="JU101" s="774"/>
      <c r="JV101" s="778"/>
      <c r="JW101" s="778"/>
      <c r="JX101" s="777"/>
      <c r="JY101" s="777"/>
      <c r="JZ101" s="777"/>
      <c r="KA101" s="777"/>
      <c r="KB101" s="777"/>
      <c r="KC101" s="777"/>
      <c r="KD101" s="777"/>
      <c r="KE101" s="777"/>
      <c r="KF101" s="774"/>
      <c r="KG101" s="778"/>
      <c r="KH101" s="778"/>
      <c r="KI101" s="778"/>
      <c r="KJ101" s="774"/>
      <c r="KK101" s="778"/>
      <c r="KL101" s="778"/>
      <c r="KM101" s="777"/>
      <c r="KN101" s="777"/>
      <c r="KO101" s="777"/>
      <c r="KP101" s="777"/>
      <c r="KQ101" s="777"/>
      <c r="KR101" s="776"/>
      <c r="KS101" s="776"/>
      <c r="KT101" s="776"/>
      <c r="KU101" s="774"/>
      <c r="KV101" s="774"/>
      <c r="KW101" s="774"/>
      <c r="KX101" s="774"/>
      <c r="KY101" s="774"/>
      <c r="KZ101" s="774"/>
      <c r="LA101" s="774"/>
      <c r="LB101" s="774"/>
      <c r="LC101" s="776"/>
      <c r="LD101" s="776"/>
      <c r="LE101" s="776"/>
      <c r="LF101" s="776"/>
      <c r="LG101" s="776"/>
      <c r="LH101" s="776"/>
      <c r="LI101" s="776"/>
      <c r="LJ101" s="776"/>
      <c r="LK101" s="774"/>
      <c r="LL101" s="775"/>
      <c r="LM101" s="775"/>
      <c r="LN101" s="775"/>
      <c r="LO101" s="774"/>
      <c r="LP101" s="772"/>
      <c r="LQ101" s="772"/>
      <c r="LR101" s="773"/>
      <c r="LS101" s="774"/>
      <c r="LT101" s="776"/>
      <c r="LU101" s="776"/>
      <c r="LV101" s="776"/>
      <c r="LW101" s="776"/>
      <c r="LX101" s="776"/>
      <c r="LY101" s="776"/>
      <c r="LZ101" s="776"/>
      <c r="MA101" s="776"/>
      <c r="MB101" s="774"/>
      <c r="MC101" s="775"/>
      <c r="MD101" s="775"/>
      <c r="ME101" s="775"/>
      <c r="MF101" s="774"/>
      <c r="MG101" s="772"/>
      <c r="MH101" s="772"/>
      <c r="MI101" s="773"/>
      <c r="MJ101" s="772"/>
      <c r="MK101" s="772"/>
      <c r="ML101" s="772"/>
      <c r="MM101" s="772"/>
      <c r="MN101" s="772"/>
      <c r="MO101" s="772"/>
      <c r="MP101" s="772"/>
      <c r="MQ101" s="772"/>
      <c r="MR101" s="772"/>
      <c r="MS101" s="772"/>
      <c r="MT101" s="772"/>
      <c r="MU101" s="772"/>
      <c r="MV101" s="772"/>
      <c r="MW101" s="772"/>
      <c r="MX101" s="772"/>
      <c r="MY101" s="772"/>
    </row>
    <row r="102" spans="1:363" s="789" customFormat="1" x14ac:dyDescent="0.2">
      <c r="A102" s="809"/>
      <c r="B102" s="808"/>
      <c r="C102" s="807"/>
      <c r="D102" s="807"/>
      <c r="E102" s="807"/>
      <c r="F102" s="806"/>
      <c r="G102" s="805"/>
      <c r="H102" s="805"/>
      <c r="I102" s="805"/>
      <c r="J102" s="805"/>
      <c r="K102" s="805"/>
      <c r="L102" s="804"/>
      <c r="M102" s="804"/>
      <c r="N102" s="803"/>
      <c r="O102" s="802"/>
      <c r="P102" s="801"/>
      <c r="Q102" s="774"/>
      <c r="R102" s="800"/>
      <c r="S102" s="800"/>
      <c r="T102" s="800"/>
      <c r="U102" s="800"/>
      <c r="V102" s="800"/>
      <c r="W102" s="800"/>
      <c r="X102" s="800"/>
      <c r="Y102" s="799"/>
      <c r="Z102" s="799"/>
      <c r="AA102" s="798"/>
      <c r="AB102" s="797"/>
      <c r="AC102" s="774"/>
      <c r="AD102" s="774"/>
      <c r="AE102" s="774"/>
      <c r="AF102" s="774"/>
      <c r="AG102" s="774"/>
      <c r="AH102" s="774"/>
      <c r="AI102" s="774"/>
      <c r="AJ102" s="774"/>
      <c r="AK102" s="774"/>
      <c r="AL102" s="774"/>
      <c r="AM102" s="774"/>
      <c r="AN102" s="774"/>
      <c r="AO102" s="774"/>
      <c r="AP102" s="774"/>
      <c r="AQ102" s="774"/>
      <c r="AR102" s="797"/>
      <c r="AS102" s="774"/>
      <c r="AT102" s="774"/>
      <c r="AU102" s="774"/>
      <c r="AV102" s="774"/>
      <c r="AW102" s="774"/>
      <c r="AX102" s="774"/>
      <c r="AY102" s="774"/>
      <c r="AZ102" s="774"/>
      <c r="BA102" s="774"/>
      <c r="BB102" s="774"/>
      <c r="BC102" s="774"/>
      <c r="BD102" s="774"/>
      <c r="BE102" s="774"/>
      <c r="BF102" s="774"/>
      <c r="BG102" s="797"/>
      <c r="BH102" s="774"/>
      <c r="BI102" s="774"/>
      <c r="BJ102" s="774"/>
      <c r="BK102" s="774"/>
      <c r="BL102" s="794"/>
      <c r="BM102" s="794"/>
      <c r="BN102" s="794"/>
      <c r="BO102" s="774"/>
      <c r="BP102" s="774"/>
      <c r="BQ102" s="774"/>
      <c r="BR102" s="774"/>
      <c r="BS102" s="774"/>
      <c r="BT102" s="774"/>
      <c r="BU102" s="774"/>
      <c r="BV102" s="793"/>
      <c r="BW102" s="796"/>
      <c r="BX102" s="796"/>
      <c r="BY102" s="796"/>
      <c r="BZ102" s="796"/>
      <c r="CA102" s="784"/>
      <c r="CB102" s="784"/>
      <c r="CC102" s="784"/>
      <c r="CD102" s="774"/>
      <c r="CE102" s="774"/>
      <c r="CF102" s="774"/>
      <c r="CG102" s="774"/>
      <c r="CH102" s="774"/>
      <c r="CI102" s="774"/>
      <c r="CJ102" s="774"/>
      <c r="CK102" s="795"/>
      <c r="CL102" s="795"/>
      <c r="CM102" s="795"/>
      <c r="CN102" s="794"/>
      <c r="CO102" s="794"/>
      <c r="CP102" s="790"/>
      <c r="CQ102" s="790"/>
      <c r="CR102" s="790"/>
      <c r="CS102" s="774"/>
      <c r="CT102" s="774"/>
      <c r="CU102" s="774"/>
      <c r="CV102" s="774"/>
      <c r="CW102" s="781"/>
      <c r="CX102" s="781"/>
      <c r="CY102" s="781"/>
      <c r="CZ102" s="793"/>
      <c r="DA102" s="776"/>
      <c r="DB102" s="775"/>
      <c r="DC102" s="775"/>
      <c r="DD102" s="792"/>
      <c r="DE102" s="775"/>
      <c r="DF102" s="771"/>
      <c r="DG102" s="771"/>
      <c r="DH102" s="774"/>
      <c r="DI102" s="774"/>
      <c r="DJ102" s="774"/>
      <c r="DK102" s="774"/>
      <c r="DL102" s="781"/>
      <c r="DM102" s="781"/>
      <c r="DN102" s="781"/>
      <c r="DO102" s="791"/>
      <c r="DP102" s="791"/>
      <c r="DQ102" s="791"/>
      <c r="DR102" s="790"/>
      <c r="DS102" s="790"/>
      <c r="DW102" s="774"/>
      <c r="DX102" s="774"/>
      <c r="DY102" s="774"/>
      <c r="DZ102" s="774"/>
      <c r="EA102" s="774"/>
      <c r="EB102" s="774"/>
      <c r="EC102" s="812"/>
      <c r="EI102" s="776"/>
      <c r="EJ102" s="776"/>
      <c r="EK102" s="776"/>
      <c r="EL102" s="774"/>
      <c r="EM102" s="774"/>
      <c r="EN102" s="774"/>
      <c r="EO102" s="774"/>
      <c r="EP102" s="781"/>
      <c r="EQ102" s="780"/>
      <c r="ER102" s="780"/>
      <c r="ES102" s="776"/>
      <c r="ET102" s="776"/>
      <c r="EU102" s="776"/>
      <c r="EV102" s="776"/>
      <c r="EW102" s="788"/>
      <c r="EX102" s="787"/>
      <c r="EY102" s="787"/>
      <c r="EZ102" s="787"/>
      <c r="FA102" s="786"/>
      <c r="FB102" s="785"/>
      <c r="FC102" s="785"/>
      <c r="FD102" s="778"/>
      <c r="FE102" s="774"/>
      <c r="FF102" s="778"/>
      <c r="FG102" s="778"/>
      <c r="FH102" s="783"/>
      <c r="FI102" s="784"/>
      <c r="FJ102" s="784"/>
      <c r="FK102" s="784"/>
      <c r="FL102" s="784"/>
      <c r="FM102" s="784"/>
      <c r="FN102" s="784"/>
      <c r="FO102" s="784"/>
      <c r="FP102" s="774"/>
      <c r="FQ102" s="782"/>
      <c r="FR102" s="782"/>
      <c r="FS102" s="782"/>
      <c r="FT102" s="781"/>
      <c r="FU102" s="780"/>
      <c r="FV102" s="780"/>
      <c r="FW102" s="784"/>
      <c r="FX102" s="784"/>
      <c r="FY102" s="784"/>
      <c r="FZ102" s="784"/>
      <c r="GA102" s="784"/>
      <c r="GB102" s="784"/>
      <c r="GC102" s="784"/>
      <c r="GD102" s="784"/>
      <c r="GE102" s="774"/>
      <c r="GF102" s="782"/>
      <c r="GG102" s="782"/>
      <c r="GH102" s="782"/>
      <c r="GI102" s="781"/>
      <c r="GJ102" s="780"/>
      <c r="GK102" s="780"/>
      <c r="GL102" s="784"/>
      <c r="GM102" s="784"/>
      <c r="GN102" s="784"/>
      <c r="GO102" s="784"/>
      <c r="GP102" s="784"/>
      <c r="GQ102" s="783"/>
      <c r="GR102" s="783"/>
      <c r="GS102" s="783"/>
      <c r="GT102" s="774"/>
      <c r="GU102" s="782"/>
      <c r="GV102" s="782"/>
      <c r="GW102" s="782"/>
      <c r="GX102" s="781"/>
      <c r="GY102" s="780"/>
      <c r="GZ102" s="780"/>
      <c r="HA102" s="784"/>
      <c r="HB102" s="783"/>
      <c r="HC102" s="783"/>
      <c r="HD102" s="783"/>
      <c r="HE102" s="783"/>
      <c r="HF102" s="777"/>
      <c r="HG102" s="777"/>
      <c r="HH102" s="777"/>
      <c r="HI102" s="774"/>
      <c r="HJ102" s="782"/>
      <c r="HK102" s="782"/>
      <c r="HL102" s="782"/>
      <c r="HM102" s="781"/>
      <c r="HN102" s="780"/>
      <c r="HO102" s="780"/>
      <c r="HP102" s="777"/>
      <c r="HQ102" s="777"/>
      <c r="HR102" s="777"/>
      <c r="HS102" s="777"/>
      <c r="HT102" s="777"/>
      <c r="HU102" s="777"/>
      <c r="HV102" s="777"/>
      <c r="HW102" s="777"/>
      <c r="HX102" s="774"/>
      <c r="HY102" s="779"/>
      <c r="HZ102" s="779"/>
      <c r="IA102" s="779"/>
      <c r="IB102" s="774"/>
      <c r="IC102" s="778"/>
      <c r="ID102" s="778"/>
      <c r="IE102" s="777"/>
      <c r="IF102" s="777"/>
      <c r="IG102" s="777"/>
      <c r="IH102" s="777"/>
      <c r="II102" s="777"/>
      <c r="IJ102" s="777"/>
      <c r="IK102" s="777"/>
      <c r="IL102" s="777"/>
      <c r="IM102" s="774"/>
      <c r="IN102" s="778"/>
      <c r="IO102" s="778"/>
      <c r="IP102" s="778"/>
      <c r="IQ102" s="774"/>
      <c r="IR102" s="778"/>
      <c r="IS102" s="778"/>
      <c r="IT102" s="777"/>
      <c r="IU102" s="777"/>
      <c r="IV102" s="777"/>
      <c r="IW102" s="777"/>
      <c r="IX102" s="777"/>
      <c r="IY102" s="777"/>
      <c r="IZ102" s="777"/>
      <c r="JA102" s="777"/>
      <c r="JB102" s="774"/>
      <c r="JC102" s="778"/>
      <c r="JD102" s="778"/>
      <c r="JE102" s="778"/>
      <c r="JF102" s="774"/>
      <c r="JG102" s="778"/>
      <c r="JH102" s="778"/>
      <c r="JI102" s="777"/>
      <c r="JJ102" s="777"/>
      <c r="JK102" s="777"/>
      <c r="JL102" s="777"/>
      <c r="JM102" s="777"/>
      <c r="JN102" s="777"/>
      <c r="JO102" s="777"/>
      <c r="JP102" s="777"/>
      <c r="JQ102" s="774"/>
      <c r="JR102" s="778"/>
      <c r="JS102" s="778"/>
      <c r="JT102" s="778"/>
      <c r="JU102" s="774"/>
      <c r="JV102" s="778"/>
      <c r="JW102" s="778"/>
      <c r="JX102" s="777"/>
      <c r="JY102" s="777"/>
      <c r="JZ102" s="777"/>
      <c r="KA102" s="777"/>
      <c r="KB102" s="777"/>
      <c r="KC102" s="777"/>
      <c r="KD102" s="777"/>
      <c r="KE102" s="777"/>
      <c r="KF102" s="774"/>
      <c r="KG102" s="778"/>
      <c r="KH102" s="778"/>
      <c r="KI102" s="778"/>
      <c r="KJ102" s="774"/>
      <c r="KK102" s="778"/>
      <c r="KL102" s="778"/>
      <c r="KM102" s="777"/>
      <c r="KN102" s="777"/>
      <c r="KO102" s="777"/>
      <c r="KP102" s="777"/>
      <c r="KQ102" s="777"/>
      <c r="KR102" s="776"/>
      <c r="KS102" s="776"/>
      <c r="KT102" s="776"/>
      <c r="KU102" s="774"/>
      <c r="KV102" s="774"/>
      <c r="KW102" s="774"/>
      <c r="KX102" s="774"/>
      <c r="KY102" s="774"/>
      <c r="KZ102" s="774"/>
      <c r="LA102" s="774"/>
      <c r="LB102" s="774"/>
      <c r="LC102" s="776"/>
      <c r="LD102" s="776"/>
      <c r="LE102" s="776"/>
      <c r="LF102" s="776"/>
      <c r="LG102" s="776"/>
      <c r="LH102" s="776"/>
      <c r="LI102" s="776"/>
      <c r="LJ102" s="776"/>
      <c r="LK102" s="774"/>
      <c r="LL102" s="775"/>
      <c r="LM102" s="775"/>
      <c r="LN102" s="775"/>
      <c r="LO102" s="774"/>
      <c r="LP102" s="772"/>
      <c r="LQ102" s="772"/>
      <c r="LR102" s="773"/>
      <c r="LS102" s="774"/>
      <c r="LT102" s="776"/>
      <c r="LU102" s="776"/>
      <c r="LV102" s="776"/>
      <c r="LW102" s="776"/>
      <c r="LX102" s="776"/>
      <c r="LY102" s="776"/>
      <c r="LZ102" s="776"/>
      <c r="MA102" s="776"/>
      <c r="MB102" s="774"/>
      <c r="MC102" s="775"/>
      <c r="MD102" s="775"/>
      <c r="ME102" s="775"/>
      <c r="MF102" s="774"/>
      <c r="MG102" s="772"/>
      <c r="MH102" s="772"/>
      <c r="MI102" s="773"/>
      <c r="MJ102" s="772"/>
      <c r="MK102" s="772"/>
      <c r="ML102" s="772"/>
      <c r="MM102" s="772"/>
      <c r="MN102" s="772"/>
      <c r="MO102" s="772"/>
      <c r="MP102" s="772"/>
      <c r="MQ102" s="772"/>
      <c r="MR102" s="772"/>
      <c r="MS102" s="772"/>
      <c r="MT102" s="772"/>
      <c r="MU102" s="772"/>
      <c r="MV102" s="772"/>
      <c r="MW102" s="772"/>
      <c r="MX102" s="772"/>
      <c r="MY102" s="772"/>
    </row>
    <row r="103" spans="1:363" s="789" customFormat="1" x14ac:dyDescent="0.2">
      <c r="A103" s="809"/>
      <c r="B103" s="808"/>
      <c r="C103" s="807"/>
      <c r="D103" s="807"/>
      <c r="E103" s="807"/>
      <c r="F103" s="806"/>
      <c r="G103" s="805"/>
      <c r="H103" s="805"/>
      <c r="I103" s="805"/>
      <c r="J103" s="805"/>
      <c r="K103" s="805"/>
      <c r="L103" s="804"/>
      <c r="M103" s="804"/>
      <c r="N103" s="803"/>
      <c r="O103" s="802"/>
      <c r="P103" s="801"/>
      <c r="Q103" s="774"/>
      <c r="R103" s="800"/>
      <c r="S103" s="800"/>
      <c r="T103" s="800"/>
      <c r="U103" s="800"/>
      <c r="V103" s="800"/>
      <c r="W103" s="800"/>
      <c r="X103" s="800"/>
      <c r="Y103" s="799"/>
      <c r="Z103" s="799"/>
      <c r="AA103" s="798"/>
      <c r="AB103" s="797"/>
      <c r="AC103" s="774"/>
      <c r="AD103" s="774"/>
      <c r="AE103" s="774"/>
      <c r="AF103" s="774"/>
      <c r="AG103" s="774"/>
      <c r="AH103" s="774"/>
      <c r="AI103" s="774"/>
      <c r="AJ103" s="774"/>
      <c r="AK103" s="774"/>
      <c r="AL103" s="774"/>
      <c r="AM103" s="774"/>
      <c r="AN103" s="774"/>
      <c r="AO103" s="774"/>
      <c r="AP103" s="774"/>
      <c r="AQ103" s="774"/>
      <c r="AR103" s="797"/>
      <c r="AS103" s="774"/>
      <c r="AT103" s="774"/>
      <c r="AU103" s="774"/>
      <c r="AV103" s="774"/>
      <c r="AW103" s="774"/>
      <c r="AX103" s="774"/>
      <c r="AY103" s="774"/>
      <c r="AZ103" s="774"/>
      <c r="BA103" s="774"/>
      <c r="BB103" s="774"/>
      <c r="BC103" s="774"/>
      <c r="BD103" s="774"/>
      <c r="BE103" s="774"/>
      <c r="BF103" s="774"/>
      <c r="BG103" s="797"/>
      <c r="BH103" s="774"/>
      <c r="BI103" s="774"/>
      <c r="BJ103" s="774"/>
      <c r="BK103" s="774"/>
      <c r="BL103" s="794"/>
      <c r="BM103" s="794"/>
      <c r="BN103" s="794"/>
      <c r="BO103" s="774"/>
      <c r="BP103" s="774"/>
      <c r="BQ103" s="774"/>
      <c r="BR103" s="774"/>
      <c r="BS103" s="774"/>
      <c r="BT103" s="774"/>
      <c r="BU103" s="774"/>
      <c r="BV103" s="793"/>
      <c r="BW103" s="796"/>
      <c r="BX103" s="796"/>
      <c r="BY103" s="796"/>
      <c r="BZ103" s="796"/>
      <c r="CA103" s="784"/>
      <c r="CB103" s="784"/>
      <c r="CC103" s="784"/>
      <c r="CD103" s="774"/>
      <c r="CE103" s="774"/>
      <c r="CF103" s="774"/>
      <c r="CG103" s="774"/>
      <c r="CH103" s="774"/>
      <c r="CI103" s="774"/>
      <c r="CJ103" s="774"/>
      <c r="CK103" s="795"/>
      <c r="CL103" s="795"/>
      <c r="CM103" s="795"/>
      <c r="CN103" s="794"/>
      <c r="CO103" s="794"/>
      <c r="CP103" s="790"/>
      <c r="CQ103" s="790"/>
      <c r="CR103" s="790"/>
      <c r="CS103" s="774"/>
      <c r="CT103" s="774"/>
      <c r="CU103" s="774"/>
      <c r="CV103" s="774"/>
      <c r="CW103" s="781"/>
      <c r="CX103" s="781"/>
      <c r="CY103" s="781"/>
      <c r="CZ103" s="793"/>
      <c r="DA103" s="776"/>
      <c r="DB103" s="775"/>
      <c r="DC103" s="775"/>
      <c r="DD103" s="792"/>
      <c r="DE103" s="775"/>
      <c r="DF103" s="771"/>
      <c r="DG103" s="771"/>
      <c r="DH103" s="774"/>
      <c r="DI103" s="774"/>
      <c r="DJ103" s="774"/>
      <c r="DK103" s="774"/>
      <c r="DL103" s="781"/>
      <c r="DM103" s="781"/>
      <c r="DN103" s="781"/>
      <c r="DO103" s="791"/>
      <c r="DP103" s="791"/>
      <c r="DQ103" s="791"/>
      <c r="DR103" s="790"/>
      <c r="DS103" s="790"/>
      <c r="DW103" s="774"/>
      <c r="DX103" s="774"/>
      <c r="DY103" s="774"/>
      <c r="DZ103" s="774"/>
      <c r="EA103" s="774"/>
      <c r="EB103" s="774"/>
      <c r="EC103" s="812"/>
      <c r="EI103" s="776"/>
      <c r="EJ103" s="776"/>
      <c r="EK103" s="776"/>
      <c r="EL103" s="774"/>
      <c r="EM103" s="774"/>
      <c r="EN103" s="774"/>
      <c r="EO103" s="774"/>
      <c r="EP103" s="781"/>
      <c r="EQ103" s="780"/>
      <c r="ER103" s="780"/>
      <c r="ES103" s="776"/>
      <c r="ET103" s="776"/>
      <c r="EU103" s="776"/>
      <c r="EV103" s="776"/>
      <c r="EW103" s="788"/>
      <c r="EX103" s="787"/>
      <c r="EY103" s="787"/>
      <c r="EZ103" s="787"/>
      <c r="FA103" s="786"/>
      <c r="FB103" s="785"/>
      <c r="FC103" s="785"/>
      <c r="FD103" s="778"/>
      <c r="FE103" s="774"/>
      <c r="FF103" s="778"/>
      <c r="FG103" s="778"/>
      <c r="FH103" s="783"/>
      <c r="FI103" s="784"/>
      <c r="FJ103" s="784"/>
      <c r="FK103" s="784"/>
      <c r="FL103" s="784"/>
      <c r="FM103" s="784"/>
      <c r="FN103" s="784"/>
      <c r="FO103" s="784"/>
      <c r="FP103" s="774"/>
      <c r="FQ103" s="782"/>
      <c r="FR103" s="782"/>
      <c r="FS103" s="782"/>
      <c r="FT103" s="781"/>
      <c r="FU103" s="780"/>
      <c r="FV103" s="780"/>
      <c r="FW103" s="784"/>
      <c r="FX103" s="784"/>
      <c r="FY103" s="784"/>
      <c r="FZ103" s="784"/>
      <c r="GA103" s="784"/>
      <c r="GB103" s="784"/>
      <c r="GC103" s="784"/>
      <c r="GD103" s="784"/>
      <c r="GE103" s="774"/>
      <c r="GF103" s="782"/>
      <c r="GG103" s="782"/>
      <c r="GH103" s="782"/>
      <c r="GI103" s="781"/>
      <c r="GJ103" s="780"/>
      <c r="GK103" s="780"/>
      <c r="GL103" s="784"/>
      <c r="GM103" s="784"/>
      <c r="GN103" s="784"/>
      <c r="GO103" s="784"/>
      <c r="GP103" s="784"/>
      <c r="GQ103" s="783"/>
      <c r="GR103" s="783"/>
      <c r="GS103" s="783"/>
      <c r="GT103" s="774"/>
      <c r="GU103" s="782"/>
      <c r="GV103" s="782"/>
      <c r="GW103" s="782"/>
      <c r="GX103" s="781"/>
      <c r="GY103" s="780"/>
      <c r="GZ103" s="780"/>
      <c r="HA103" s="784"/>
      <c r="HB103" s="783"/>
      <c r="HC103" s="783"/>
      <c r="HD103" s="783"/>
      <c r="HE103" s="783"/>
      <c r="HF103" s="777"/>
      <c r="HG103" s="777"/>
      <c r="HH103" s="777"/>
      <c r="HI103" s="774"/>
      <c r="HJ103" s="782"/>
      <c r="HK103" s="782"/>
      <c r="HL103" s="782"/>
      <c r="HM103" s="781"/>
      <c r="HN103" s="780"/>
      <c r="HO103" s="780"/>
      <c r="HP103" s="777"/>
      <c r="HQ103" s="777"/>
      <c r="HR103" s="777"/>
      <c r="HS103" s="777"/>
      <c r="HT103" s="777"/>
      <c r="HU103" s="777"/>
      <c r="HV103" s="777"/>
      <c r="HW103" s="777"/>
      <c r="HX103" s="774"/>
      <c r="HY103" s="779"/>
      <c r="HZ103" s="779"/>
      <c r="IA103" s="779"/>
      <c r="IB103" s="774"/>
      <c r="IC103" s="778"/>
      <c r="ID103" s="778"/>
      <c r="IE103" s="777"/>
      <c r="IF103" s="777"/>
      <c r="IG103" s="777"/>
      <c r="IH103" s="777"/>
      <c r="II103" s="777"/>
      <c r="IJ103" s="777"/>
      <c r="IK103" s="777"/>
      <c r="IL103" s="777"/>
      <c r="IM103" s="774"/>
      <c r="IN103" s="778"/>
      <c r="IO103" s="778"/>
      <c r="IP103" s="778"/>
      <c r="IQ103" s="774"/>
      <c r="IR103" s="778"/>
      <c r="IS103" s="778"/>
      <c r="IT103" s="777"/>
      <c r="IU103" s="777"/>
      <c r="IV103" s="777"/>
      <c r="IW103" s="777"/>
      <c r="IX103" s="777"/>
      <c r="IY103" s="777"/>
      <c r="IZ103" s="777"/>
      <c r="JA103" s="777"/>
      <c r="JB103" s="774"/>
      <c r="JC103" s="778"/>
      <c r="JD103" s="778"/>
      <c r="JE103" s="778"/>
      <c r="JF103" s="774"/>
      <c r="JG103" s="778"/>
      <c r="JH103" s="778"/>
      <c r="JI103" s="777"/>
      <c r="JJ103" s="777"/>
      <c r="JK103" s="777"/>
      <c r="JL103" s="777"/>
      <c r="JM103" s="777"/>
      <c r="JN103" s="777"/>
      <c r="JO103" s="777"/>
      <c r="JP103" s="777"/>
      <c r="JQ103" s="774"/>
      <c r="JR103" s="778"/>
      <c r="JS103" s="778"/>
      <c r="JT103" s="778"/>
      <c r="JU103" s="774"/>
      <c r="JV103" s="778"/>
      <c r="JW103" s="778"/>
      <c r="JX103" s="777"/>
      <c r="JY103" s="777"/>
      <c r="JZ103" s="777"/>
      <c r="KA103" s="777"/>
      <c r="KB103" s="777"/>
      <c r="KC103" s="777"/>
      <c r="KD103" s="777"/>
      <c r="KE103" s="777"/>
      <c r="KF103" s="774"/>
      <c r="KG103" s="778"/>
      <c r="KH103" s="778"/>
      <c r="KI103" s="778"/>
      <c r="KJ103" s="774"/>
      <c r="KK103" s="778"/>
      <c r="KL103" s="778"/>
      <c r="KM103" s="777"/>
      <c r="KN103" s="777"/>
      <c r="KO103" s="777"/>
      <c r="KP103" s="777"/>
      <c r="KQ103" s="777"/>
      <c r="KR103" s="776"/>
      <c r="KS103" s="776"/>
      <c r="KT103" s="776"/>
      <c r="KU103" s="774"/>
      <c r="KV103" s="774"/>
      <c r="KW103" s="774"/>
      <c r="KX103" s="774"/>
      <c r="KY103" s="774"/>
      <c r="KZ103" s="774"/>
      <c r="LA103" s="774"/>
      <c r="LB103" s="774"/>
      <c r="LC103" s="776"/>
      <c r="LD103" s="776"/>
      <c r="LE103" s="776"/>
      <c r="LF103" s="776"/>
      <c r="LG103" s="776"/>
      <c r="LH103" s="776"/>
      <c r="LI103" s="776"/>
      <c r="LJ103" s="776"/>
      <c r="LK103" s="774"/>
      <c r="LL103" s="775"/>
      <c r="LM103" s="775"/>
      <c r="LN103" s="775"/>
      <c r="LO103" s="774"/>
      <c r="LP103" s="772"/>
      <c r="LQ103" s="772"/>
      <c r="LR103" s="773"/>
      <c r="LS103" s="774"/>
      <c r="LT103" s="776"/>
      <c r="LU103" s="776"/>
      <c r="LV103" s="776"/>
      <c r="LW103" s="776"/>
      <c r="LX103" s="776"/>
      <c r="LY103" s="776"/>
      <c r="LZ103" s="776"/>
      <c r="MA103" s="776"/>
      <c r="MB103" s="774"/>
      <c r="MC103" s="775"/>
      <c r="MD103" s="775"/>
      <c r="ME103" s="775"/>
      <c r="MF103" s="774"/>
      <c r="MG103" s="772"/>
      <c r="MH103" s="772"/>
      <c r="MI103" s="773"/>
      <c r="MJ103" s="772"/>
      <c r="MK103" s="772"/>
      <c r="ML103" s="772"/>
      <c r="MM103" s="772"/>
      <c r="MN103" s="772"/>
      <c r="MO103" s="772"/>
      <c r="MP103" s="772"/>
      <c r="MQ103" s="772"/>
      <c r="MR103" s="772"/>
      <c r="MS103" s="772"/>
      <c r="MT103" s="772"/>
      <c r="MU103" s="772"/>
      <c r="MV103" s="772"/>
      <c r="MW103" s="772"/>
      <c r="MX103" s="772"/>
      <c r="MY103" s="772"/>
    </row>
    <row r="104" spans="1:363" s="789" customFormat="1" x14ac:dyDescent="0.2">
      <c r="A104" s="809"/>
      <c r="B104" s="808"/>
      <c r="C104" s="807"/>
      <c r="D104" s="807"/>
      <c r="E104" s="807"/>
      <c r="F104" s="806"/>
      <c r="G104" s="805"/>
      <c r="H104" s="805"/>
      <c r="I104" s="805"/>
      <c r="J104" s="805"/>
      <c r="K104" s="805"/>
      <c r="L104" s="804"/>
      <c r="M104" s="804"/>
      <c r="N104" s="803"/>
      <c r="O104" s="802"/>
      <c r="P104" s="801"/>
      <c r="Q104" s="774"/>
      <c r="R104" s="800"/>
      <c r="S104" s="800"/>
      <c r="T104" s="800"/>
      <c r="U104" s="800"/>
      <c r="V104" s="800"/>
      <c r="W104" s="800"/>
      <c r="X104" s="800"/>
      <c r="Y104" s="799"/>
      <c r="Z104" s="799"/>
      <c r="AA104" s="798"/>
      <c r="AB104" s="797"/>
      <c r="AC104" s="774"/>
      <c r="AD104" s="774"/>
      <c r="AE104" s="774"/>
      <c r="AF104" s="774"/>
      <c r="AG104" s="774"/>
      <c r="AH104" s="774"/>
      <c r="AI104" s="774"/>
      <c r="AJ104" s="774"/>
      <c r="AK104" s="774"/>
      <c r="AL104" s="774"/>
      <c r="AM104" s="774"/>
      <c r="AN104" s="774"/>
      <c r="AO104" s="774"/>
      <c r="AP104" s="774"/>
      <c r="AQ104" s="774"/>
      <c r="AR104" s="797"/>
      <c r="AS104" s="774"/>
      <c r="AT104" s="774"/>
      <c r="AU104" s="774"/>
      <c r="AV104" s="774"/>
      <c r="AW104" s="774"/>
      <c r="AX104" s="774"/>
      <c r="AY104" s="774"/>
      <c r="AZ104" s="774"/>
      <c r="BA104" s="774"/>
      <c r="BB104" s="774"/>
      <c r="BC104" s="774"/>
      <c r="BD104" s="774"/>
      <c r="BE104" s="774"/>
      <c r="BF104" s="774"/>
      <c r="BG104" s="797"/>
      <c r="BH104" s="774"/>
      <c r="BI104" s="774"/>
      <c r="BJ104" s="774"/>
      <c r="BK104" s="774"/>
      <c r="BL104" s="794"/>
      <c r="BM104" s="794"/>
      <c r="BN104" s="794"/>
      <c r="BO104" s="774"/>
      <c r="BP104" s="774"/>
      <c r="BQ104" s="774"/>
      <c r="BR104" s="774"/>
      <c r="BS104" s="774"/>
      <c r="BT104" s="774"/>
      <c r="BU104" s="774"/>
      <c r="BV104" s="793"/>
      <c r="BW104" s="796"/>
      <c r="BX104" s="796"/>
      <c r="BY104" s="796"/>
      <c r="BZ104" s="796"/>
      <c r="CA104" s="784"/>
      <c r="CB104" s="784"/>
      <c r="CC104" s="784"/>
      <c r="CD104" s="774"/>
      <c r="CE104" s="774"/>
      <c r="CF104" s="774"/>
      <c r="CG104" s="774"/>
      <c r="CH104" s="774"/>
      <c r="CI104" s="774"/>
      <c r="CJ104" s="774"/>
      <c r="CK104" s="795"/>
      <c r="CL104" s="795"/>
      <c r="CM104" s="795"/>
      <c r="CN104" s="794"/>
      <c r="CO104" s="794"/>
      <c r="CP104" s="790"/>
      <c r="CQ104" s="790"/>
      <c r="CR104" s="790"/>
      <c r="CS104" s="774"/>
      <c r="CT104" s="774"/>
      <c r="CU104" s="774"/>
      <c r="CV104" s="774"/>
      <c r="CW104" s="781"/>
      <c r="CX104" s="781"/>
      <c r="CY104" s="781"/>
      <c r="CZ104" s="793"/>
      <c r="DA104" s="776"/>
      <c r="DB104" s="775"/>
      <c r="DC104" s="775"/>
      <c r="DD104" s="792"/>
      <c r="DE104" s="775"/>
      <c r="DF104" s="771"/>
      <c r="DG104" s="771"/>
      <c r="DH104" s="774"/>
      <c r="DI104" s="774"/>
      <c r="DJ104" s="774"/>
      <c r="DK104" s="774"/>
      <c r="DL104" s="781"/>
      <c r="DM104" s="781"/>
      <c r="DN104" s="781"/>
      <c r="DO104" s="791"/>
      <c r="DP104" s="791"/>
      <c r="DQ104" s="791"/>
      <c r="DR104" s="790"/>
      <c r="DS104" s="790"/>
      <c r="DW104" s="774"/>
      <c r="DX104" s="774"/>
      <c r="DY104" s="774"/>
      <c r="DZ104" s="774"/>
      <c r="EA104" s="774"/>
      <c r="EB104" s="774"/>
      <c r="EC104" s="812"/>
      <c r="EI104" s="776"/>
      <c r="EJ104" s="776"/>
      <c r="EK104" s="776"/>
      <c r="EL104" s="774"/>
      <c r="EM104" s="774"/>
      <c r="EN104" s="774"/>
      <c r="EO104" s="774"/>
      <c r="EP104" s="781"/>
      <c r="EQ104" s="780"/>
      <c r="ER104" s="780"/>
      <c r="ES104" s="776"/>
      <c r="ET104" s="776"/>
      <c r="EU104" s="776"/>
      <c r="EV104" s="776"/>
      <c r="EW104" s="788"/>
      <c r="EX104" s="787"/>
      <c r="EY104" s="787"/>
      <c r="EZ104" s="787"/>
      <c r="FA104" s="786"/>
      <c r="FB104" s="785"/>
      <c r="FC104" s="785"/>
      <c r="FD104" s="778"/>
      <c r="FE104" s="774"/>
      <c r="FF104" s="778"/>
      <c r="FG104" s="778"/>
      <c r="FH104" s="783"/>
      <c r="FI104" s="784"/>
      <c r="FJ104" s="784"/>
      <c r="FK104" s="784"/>
      <c r="FL104" s="784"/>
      <c r="FM104" s="784"/>
      <c r="FN104" s="784"/>
      <c r="FO104" s="784"/>
      <c r="FP104" s="774"/>
      <c r="FQ104" s="782"/>
      <c r="FR104" s="782"/>
      <c r="FS104" s="782"/>
      <c r="FT104" s="781"/>
      <c r="FU104" s="780"/>
      <c r="FV104" s="780"/>
      <c r="FW104" s="784"/>
      <c r="FX104" s="784"/>
      <c r="FY104" s="784"/>
      <c r="FZ104" s="784"/>
      <c r="GA104" s="784"/>
      <c r="GB104" s="784"/>
      <c r="GC104" s="784"/>
      <c r="GD104" s="784"/>
      <c r="GE104" s="774"/>
      <c r="GF104" s="782"/>
      <c r="GG104" s="782"/>
      <c r="GH104" s="782"/>
      <c r="GI104" s="781"/>
      <c r="GJ104" s="780"/>
      <c r="GK104" s="780"/>
      <c r="GL104" s="784"/>
      <c r="GM104" s="784"/>
      <c r="GN104" s="784"/>
      <c r="GO104" s="784"/>
      <c r="GP104" s="784"/>
      <c r="GQ104" s="783"/>
      <c r="GR104" s="783"/>
      <c r="GS104" s="783"/>
      <c r="GT104" s="774"/>
      <c r="GU104" s="782"/>
      <c r="GV104" s="782"/>
      <c r="GW104" s="782"/>
      <c r="GX104" s="781"/>
      <c r="GY104" s="780"/>
      <c r="GZ104" s="780"/>
      <c r="HA104" s="784"/>
      <c r="HB104" s="783"/>
      <c r="HC104" s="783"/>
      <c r="HD104" s="783"/>
      <c r="HE104" s="783"/>
      <c r="HF104" s="777"/>
      <c r="HG104" s="777"/>
      <c r="HH104" s="777"/>
      <c r="HI104" s="774"/>
      <c r="HJ104" s="782"/>
      <c r="HK104" s="782"/>
      <c r="HL104" s="782"/>
      <c r="HM104" s="781"/>
      <c r="HN104" s="780"/>
      <c r="HO104" s="780"/>
      <c r="HP104" s="777"/>
      <c r="HQ104" s="777"/>
      <c r="HR104" s="777"/>
      <c r="HS104" s="777"/>
      <c r="HT104" s="777"/>
      <c r="HU104" s="777"/>
      <c r="HV104" s="777"/>
      <c r="HW104" s="777"/>
      <c r="HX104" s="774"/>
      <c r="HY104" s="779"/>
      <c r="HZ104" s="779"/>
      <c r="IA104" s="779"/>
      <c r="IB104" s="774"/>
      <c r="IC104" s="778"/>
      <c r="ID104" s="778"/>
      <c r="IE104" s="777"/>
      <c r="IF104" s="777"/>
      <c r="IG104" s="777"/>
      <c r="IH104" s="777"/>
      <c r="II104" s="777"/>
      <c r="IJ104" s="777"/>
      <c r="IK104" s="777"/>
      <c r="IL104" s="777"/>
      <c r="IM104" s="774"/>
      <c r="IN104" s="778"/>
      <c r="IO104" s="778"/>
      <c r="IP104" s="778"/>
      <c r="IQ104" s="774"/>
      <c r="IR104" s="778"/>
      <c r="IS104" s="778"/>
      <c r="IT104" s="777"/>
      <c r="IU104" s="777"/>
      <c r="IV104" s="777"/>
      <c r="IW104" s="777"/>
      <c r="IX104" s="777"/>
      <c r="IY104" s="777"/>
      <c r="IZ104" s="777"/>
      <c r="JA104" s="777"/>
      <c r="JB104" s="774"/>
      <c r="JC104" s="778"/>
      <c r="JD104" s="778"/>
      <c r="JE104" s="778"/>
      <c r="JF104" s="774"/>
      <c r="JG104" s="778"/>
      <c r="JH104" s="778"/>
      <c r="JI104" s="777"/>
      <c r="JJ104" s="777"/>
      <c r="JK104" s="777"/>
      <c r="JL104" s="777"/>
      <c r="JM104" s="777"/>
      <c r="JN104" s="777"/>
      <c r="JO104" s="777"/>
      <c r="JP104" s="777"/>
      <c r="JQ104" s="774"/>
      <c r="JR104" s="778"/>
      <c r="JS104" s="778"/>
      <c r="JT104" s="778"/>
      <c r="JU104" s="774"/>
      <c r="JV104" s="778"/>
      <c r="JW104" s="778"/>
      <c r="JX104" s="777"/>
      <c r="JY104" s="777"/>
      <c r="JZ104" s="777"/>
      <c r="KA104" s="777"/>
      <c r="KB104" s="777"/>
      <c r="KC104" s="777"/>
      <c r="KD104" s="777"/>
      <c r="KE104" s="777"/>
      <c r="KF104" s="774"/>
      <c r="KG104" s="778"/>
      <c r="KH104" s="778"/>
      <c r="KI104" s="778"/>
      <c r="KJ104" s="774"/>
      <c r="KK104" s="778"/>
      <c r="KL104" s="778"/>
      <c r="KM104" s="777"/>
      <c r="KN104" s="777"/>
      <c r="KO104" s="777"/>
      <c r="KP104" s="777"/>
      <c r="KQ104" s="777"/>
      <c r="KR104" s="776"/>
      <c r="KS104" s="776"/>
      <c r="KT104" s="776"/>
      <c r="KU104" s="774"/>
      <c r="KV104" s="774"/>
      <c r="KW104" s="774"/>
      <c r="KX104" s="774"/>
      <c r="KY104" s="774"/>
      <c r="KZ104" s="774"/>
      <c r="LA104" s="774"/>
      <c r="LB104" s="774"/>
      <c r="LC104" s="776"/>
      <c r="LD104" s="776"/>
      <c r="LE104" s="776"/>
      <c r="LF104" s="776"/>
      <c r="LG104" s="776"/>
      <c r="LH104" s="776"/>
      <c r="LI104" s="776"/>
      <c r="LJ104" s="776"/>
      <c r="LK104" s="774"/>
      <c r="LL104" s="775"/>
      <c r="LM104" s="775"/>
      <c r="LN104" s="775"/>
      <c r="LO104" s="774"/>
      <c r="LP104" s="772"/>
      <c r="LQ104" s="772"/>
      <c r="LR104" s="773"/>
      <c r="LS104" s="774"/>
      <c r="LT104" s="776"/>
      <c r="LU104" s="776"/>
      <c r="LV104" s="776"/>
      <c r="LW104" s="776"/>
      <c r="LX104" s="776"/>
      <c r="LY104" s="776"/>
      <c r="LZ104" s="776"/>
      <c r="MA104" s="776"/>
      <c r="MB104" s="774"/>
      <c r="MC104" s="775"/>
      <c r="MD104" s="775"/>
      <c r="ME104" s="775"/>
      <c r="MF104" s="774"/>
      <c r="MG104" s="772"/>
      <c r="MH104" s="772"/>
      <c r="MI104" s="773"/>
      <c r="MJ104" s="772"/>
      <c r="MK104" s="772"/>
      <c r="ML104" s="772"/>
      <c r="MM104" s="772"/>
      <c r="MN104" s="772"/>
      <c r="MO104" s="772"/>
      <c r="MP104" s="772"/>
      <c r="MQ104" s="772"/>
      <c r="MR104" s="772"/>
      <c r="MS104" s="772"/>
      <c r="MT104" s="772"/>
      <c r="MU104" s="772"/>
      <c r="MV104" s="772"/>
      <c r="MW104" s="772"/>
      <c r="MX104" s="772"/>
      <c r="MY104" s="772"/>
    </row>
    <row r="105" spans="1:363" s="789" customFormat="1" x14ac:dyDescent="0.2">
      <c r="A105" s="809"/>
      <c r="B105" s="808"/>
      <c r="C105" s="807"/>
      <c r="D105" s="807"/>
      <c r="E105" s="807"/>
      <c r="F105" s="806"/>
      <c r="G105" s="805"/>
      <c r="H105" s="805"/>
      <c r="I105" s="805"/>
      <c r="J105" s="805"/>
      <c r="K105" s="805"/>
      <c r="L105" s="804"/>
      <c r="M105" s="804"/>
      <c r="N105" s="803"/>
      <c r="O105" s="802"/>
      <c r="P105" s="801"/>
      <c r="Q105" s="774"/>
      <c r="R105" s="800"/>
      <c r="S105" s="800"/>
      <c r="T105" s="800"/>
      <c r="U105" s="800"/>
      <c r="V105" s="800"/>
      <c r="W105" s="800"/>
      <c r="X105" s="800"/>
      <c r="Y105" s="799"/>
      <c r="Z105" s="799"/>
      <c r="AA105" s="798"/>
      <c r="AB105" s="797"/>
      <c r="AC105" s="774"/>
      <c r="AD105" s="774"/>
      <c r="AE105" s="774"/>
      <c r="AF105" s="774"/>
      <c r="AG105" s="774"/>
      <c r="AH105" s="774"/>
      <c r="AI105" s="774"/>
      <c r="AJ105" s="774"/>
      <c r="AK105" s="774"/>
      <c r="AL105" s="774"/>
      <c r="AM105" s="774"/>
      <c r="AN105" s="774"/>
      <c r="AO105" s="774"/>
      <c r="AP105" s="774"/>
      <c r="AQ105" s="774"/>
      <c r="AR105" s="797"/>
      <c r="AS105" s="774"/>
      <c r="AT105" s="774"/>
      <c r="AU105" s="774"/>
      <c r="AV105" s="774"/>
      <c r="AW105" s="774"/>
      <c r="AX105" s="774"/>
      <c r="AY105" s="774"/>
      <c r="AZ105" s="774"/>
      <c r="BA105" s="774"/>
      <c r="BB105" s="774"/>
      <c r="BC105" s="774"/>
      <c r="BD105" s="774"/>
      <c r="BE105" s="774"/>
      <c r="BF105" s="774"/>
      <c r="BG105" s="797"/>
      <c r="BH105" s="774"/>
      <c r="BI105" s="774"/>
      <c r="BJ105" s="774"/>
      <c r="BK105" s="774"/>
      <c r="BL105" s="794"/>
      <c r="BM105" s="794"/>
      <c r="BN105" s="794"/>
      <c r="BO105" s="774"/>
      <c r="BP105" s="774"/>
      <c r="BQ105" s="774"/>
      <c r="BR105" s="774"/>
      <c r="BS105" s="774"/>
      <c r="BT105" s="774"/>
      <c r="BU105" s="774"/>
      <c r="BV105" s="793"/>
      <c r="BW105" s="796"/>
      <c r="BX105" s="796"/>
      <c r="BY105" s="796"/>
      <c r="BZ105" s="796"/>
      <c r="CA105" s="784"/>
      <c r="CB105" s="784"/>
      <c r="CC105" s="784"/>
      <c r="CD105" s="774"/>
      <c r="CE105" s="774"/>
      <c r="CF105" s="774"/>
      <c r="CG105" s="774"/>
      <c r="CH105" s="774"/>
      <c r="CI105" s="774"/>
      <c r="CJ105" s="774"/>
      <c r="CK105" s="795"/>
      <c r="CL105" s="795"/>
      <c r="CM105" s="795"/>
      <c r="CN105" s="794"/>
      <c r="CO105" s="794"/>
      <c r="CP105" s="790"/>
      <c r="CQ105" s="790"/>
      <c r="CR105" s="790"/>
      <c r="CS105" s="774"/>
      <c r="CT105" s="774"/>
      <c r="CU105" s="774"/>
      <c r="CV105" s="774"/>
      <c r="CW105" s="781"/>
      <c r="CX105" s="781"/>
      <c r="CY105" s="781"/>
      <c r="CZ105" s="793"/>
      <c r="DA105" s="776"/>
      <c r="DB105" s="775"/>
      <c r="DC105" s="775"/>
      <c r="DD105" s="792"/>
      <c r="DE105" s="775"/>
      <c r="DF105" s="771"/>
      <c r="DG105" s="771"/>
      <c r="DH105" s="774"/>
      <c r="DI105" s="774"/>
      <c r="DJ105" s="774"/>
      <c r="DK105" s="774"/>
      <c r="DL105" s="781"/>
      <c r="DM105" s="781"/>
      <c r="DN105" s="781"/>
      <c r="DO105" s="791"/>
      <c r="DP105" s="791"/>
      <c r="DQ105" s="791"/>
      <c r="DR105" s="790"/>
      <c r="DS105" s="790"/>
      <c r="DW105" s="774"/>
      <c r="DX105" s="774"/>
      <c r="DY105" s="774"/>
      <c r="DZ105" s="774"/>
      <c r="EA105" s="774"/>
      <c r="EB105" s="774"/>
      <c r="EC105" s="812"/>
      <c r="EI105" s="776"/>
      <c r="EJ105" s="776"/>
      <c r="EK105" s="776"/>
      <c r="EL105" s="774"/>
      <c r="EM105" s="774"/>
      <c r="EN105" s="774"/>
      <c r="EO105" s="774"/>
      <c r="EP105" s="781"/>
      <c r="EQ105" s="780"/>
      <c r="ER105" s="780"/>
      <c r="ES105" s="776"/>
      <c r="ET105" s="776"/>
      <c r="EU105" s="776"/>
      <c r="EV105" s="776"/>
      <c r="EW105" s="788"/>
      <c r="EX105" s="787"/>
      <c r="EY105" s="787"/>
      <c r="EZ105" s="787"/>
      <c r="FA105" s="786"/>
      <c r="FB105" s="785"/>
      <c r="FC105" s="785"/>
      <c r="FD105" s="778"/>
      <c r="FE105" s="774"/>
      <c r="FF105" s="778"/>
      <c r="FG105" s="778"/>
      <c r="FH105" s="783"/>
      <c r="FI105" s="784"/>
      <c r="FJ105" s="784"/>
      <c r="FK105" s="784"/>
      <c r="FL105" s="784"/>
      <c r="FM105" s="784"/>
      <c r="FN105" s="784"/>
      <c r="FO105" s="784"/>
      <c r="FP105" s="774"/>
      <c r="FQ105" s="782"/>
      <c r="FR105" s="782"/>
      <c r="FS105" s="782"/>
      <c r="FT105" s="781"/>
      <c r="FU105" s="780"/>
      <c r="FV105" s="780"/>
      <c r="FW105" s="784"/>
      <c r="FX105" s="784"/>
      <c r="FY105" s="784"/>
      <c r="FZ105" s="784"/>
      <c r="GA105" s="784"/>
      <c r="GB105" s="784"/>
      <c r="GC105" s="784"/>
      <c r="GD105" s="784"/>
      <c r="GE105" s="774"/>
      <c r="GF105" s="782"/>
      <c r="GG105" s="782"/>
      <c r="GH105" s="782"/>
      <c r="GI105" s="781"/>
      <c r="GJ105" s="780"/>
      <c r="GK105" s="780"/>
      <c r="GL105" s="784"/>
      <c r="GM105" s="784"/>
      <c r="GN105" s="784"/>
      <c r="GO105" s="784"/>
      <c r="GP105" s="784"/>
      <c r="GQ105" s="783"/>
      <c r="GR105" s="783"/>
      <c r="GS105" s="783"/>
      <c r="GT105" s="774"/>
      <c r="GU105" s="782"/>
      <c r="GV105" s="782"/>
      <c r="GW105" s="782"/>
      <c r="GX105" s="781"/>
      <c r="GY105" s="780"/>
      <c r="GZ105" s="780"/>
      <c r="HA105" s="784"/>
      <c r="HB105" s="783"/>
      <c r="HC105" s="783"/>
      <c r="HD105" s="783"/>
      <c r="HE105" s="783"/>
      <c r="HF105" s="777"/>
      <c r="HG105" s="777"/>
      <c r="HH105" s="777"/>
      <c r="HI105" s="774"/>
      <c r="HJ105" s="782"/>
      <c r="HK105" s="782"/>
      <c r="HL105" s="782"/>
      <c r="HM105" s="781"/>
      <c r="HN105" s="780"/>
      <c r="HO105" s="780"/>
      <c r="HP105" s="777"/>
      <c r="HQ105" s="777"/>
      <c r="HR105" s="777"/>
      <c r="HS105" s="777"/>
      <c r="HT105" s="777"/>
      <c r="HU105" s="777"/>
      <c r="HV105" s="777"/>
      <c r="HW105" s="777"/>
      <c r="HX105" s="774"/>
      <c r="HY105" s="779"/>
      <c r="HZ105" s="779"/>
      <c r="IA105" s="779"/>
      <c r="IB105" s="774"/>
      <c r="IC105" s="778"/>
      <c r="ID105" s="778"/>
      <c r="IE105" s="777"/>
      <c r="IF105" s="777"/>
      <c r="IG105" s="777"/>
      <c r="IH105" s="777"/>
      <c r="II105" s="777"/>
      <c r="IJ105" s="777"/>
      <c r="IK105" s="777"/>
      <c r="IL105" s="777"/>
      <c r="IM105" s="774"/>
      <c r="IN105" s="778"/>
      <c r="IO105" s="778"/>
      <c r="IP105" s="778"/>
      <c r="IQ105" s="774"/>
      <c r="IR105" s="778"/>
      <c r="IS105" s="778"/>
      <c r="IT105" s="777"/>
      <c r="IU105" s="777"/>
      <c r="IV105" s="777"/>
      <c r="IW105" s="777"/>
      <c r="IX105" s="777"/>
      <c r="IY105" s="777"/>
      <c r="IZ105" s="777"/>
      <c r="JA105" s="777"/>
      <c r="JB105" s="774"/>
      <c r="JC105" s="778"/>
      <c r="JD105" s="778"/>
      <c r="JE105" s="778"/>
      <c r="JF105" s="774"/>
      <c r="JG105" s="778"/>
      <c r="JH105" s="778"/>
      <c r="JI105" s="777"/>
      <c r="JJ105" s="777"/>
      <c r="JK105" s="777"/>
      <c r="JL105" s="777"/>
      <c r="JM105" s="777"/>
      <c r="JN105" s="777"/>
      <c r="JO105" s="777"/>
      <c r="JP105" s="777"/>
      <c r="JQ105" s="774"/>
      <c r="JR105" s="778"/>
      <c r="JS105" s="778"/>
      <c r="JT105" s="778"/>
      <c r="JU105" s="774"/>
      <c r="JV105" s="778"/>
      <c r="JW105" s="778"/>
      <c r="JX105" s="777"/>
      <c r="JY105" s="777"/>
      <c r="JZ105" s="777"/>
      <c r="KA105" s="777"/>
      <c r="KB105" s="777"/>
      <c r="KC105" s="777"/>
      <c r="KD105" s="777"/>
      <c r="KE105" s="777"/>
      <c r="KF105" s="774"/>
      <c r="KG105" s="778"/>
      <c r="KH105" s="778"/>
      <c r="KI105" s="778"/>
      <c r="KJ105" s="774"/>
      <c r="KK105" s="778"/>
      <c r="KL105" s="778"/>
      <c r="KM105" s="777"/>
      <c r="KN105" s="777"/>
      <c r="KO105" s="777"/>
      <c r="KP105" s="777"/>
      <c r="KQ105" s="777"/>
      <c r="KR105" s="776"/>
      <c r="KS105" s="776"/>
      <c r="KT105" s="776"/>
      <c r="KU105" s="774"/>
      <c r="KV105" s="774"/>
      <c r="KW105" s="774"/>
      <c r="KX105" s="774"/>
      <c r="KY105" s="774"/>
      <c r="KZ105" s="774"/>
      <c r="LA105" s="774"/>
      <c r="LB105" s="774"/>
      <c r="LC105" s="776"/>
      <c r="LD105" s="776"/>
      <c r="LE105" s="776"/>
      <c r="LF105" s="776"/>
      <c r="LG105" s="776"/>
      <c r="LH105" s="776"/>
      <c r="LI105" s="776"/>
      <c r="LJ105" s="776"/>
      <c r="LK105" s="774"/>
      <c r="LL105" s="775"/>
      <c r="LM105" s="775"/>
      <c r="LN105" s="775"/>
      <c r="LO105" s="774"/>
      <c r="LP105" s="772"/>
      <c r="LQ105" s="772"/>
      <c r="LR105" s="773"/>
      <c r="LS105" s="774"/>
      <c r="LT105" s="776"/>
      <c r="LU105" s="776"/>
      <c r="LV105" s="776"/>
      <c r="LW105" s="776"/>
      <c r="LX105" s="776"/>
      <c r="LY105" s="776"/>
      <c r="LZ105" s="776"/>
      <c r="MA105" s="776"/>
      <c r="MB105" s="774"/>
      <c r="MC105" s="775"/>
      <c r="MD105" s="775"/>
      <c r="ME105" s="775"/>
      <c r="MF105" s="774"/>
      <c r="MG105" s="772"/>
      <c r="MH105" s="772"/>
      <c r="MI105" s="773"/>
      <c r="MJ105" s="772"/>
      <c r="MK105" s="772"/>
      <c r="ML105" s="772"/>
      <c r="MM105" s="772"/>
      <c r="MN105" s="772"/>
      <c r="MO105" s="772"/>
      <c r="MP105" s="772"/>
      <c r="MQ105" s="772"/>
      <c r="MR105" s="772"/>
      <c r="MS105" s="772"/>
      <c r="MT105" s="772"/>
      <c r="MU105" s="772"/>
      <c r="MV105" s="772"/>
      <c r="MW105" s="772"/>
      <c r="MX105" s="772"/>
      <c r="MY105" s="772"/>
    </row>
    <row r="106" spans="1:363" s="789" customFormat="1" x14ac:dyDescent="0.2">
      <c r="A106" s="809"/>
      <c r="B106" s="808"/>
      <c r="C106" s="807"/>
      <c r="D106" s="807"/>
      <c r="E106" s="807"/>
      <c r="F106" s="806"/>
      <c r="G106" s="805"/>
      <c r="H106" s="805"/>
      <c r="I106" s="805"/>
      <c r="J106" s="805"/>
      <c r="K106" s="805"/>
      <c r="L106" s="804"/>
      <c r="M106" s="804"/>
      <c r="N106" s="803"/>
      <c r="O106" s="802"/>
      <c r="P106" s="801"/>
      <c r="Q106" s="774"/>
      <c r="R106" s="800"/>
      <c r="S106" s="800"/>
      <c r="T106" s="800"/>
      <c r="U106" s="800"/>
      <c r="V106" s="800"/>
      <c r="W106" s="800"/>
      <c r="X106" s="800"/>
      <c r="Y106" s="799"/>
      <c r="Z106" s="799"/>
      <c r="AA106" s="798"/>
      <c r="AB106" s="797"/>
      <c r="AC106" s="774"/>
      <c r="AD106" s="774"/>
      <c r="AE106" s="774"/>
      <c r="AF106" s="774"/>
      <c r="AG106" s="774"/>
      <c r="AH106" s="774"/>
      <c r="AI106" s="774"/>
      <c r="AJ106" s="774"/>
      <c r="AK106" s="774"/>
      <c r="AL106" s="774"/>
      <c r="AM106" s="774"/>
      <c r="AN106" s="774"/>
      <c r="AO106" s="774"/>
      <c r="AP106" s="774"/>
      <c r="AQ106" s="774"/>
      <c r="AR106" s="797"/>
      <c r="AS106" s="774"/>
      <c r="AT106" s="774"/>
      <c r="AU106" s="774"/>
      <c r="AV106" s="774"/>
      <c r="AW106" s="774"/>
      <c r="AX106" s="774"/>
      <c r="AY106" s="774"/>
      <c r="AZ106" s="774"/>
      <c r="BA106" s="774"/>
      <c r="BB106" s="774"/>
      <c r="BC106" s="774"/>
      <c r="BD106" s="774"/>
      <c r="BE106" s="774"/>
      <c r="BF106" s="774"/>
      <c r="BG106" s="797"/>
      <c r="BH106" s="774"/>
      <c r="BI106" s="774"/>
      <c r="BJ106" s="774"/>
      <c r="BK106" s="774"/>
      <c r="BL106" s="794"/>
      <c r="BM106" s="794"/>
      <c r="BN106" s="794"/>
      <c r="BO106" s="774"/>
      <c r="BP106" s="774"/>
      <c r="BQ106" s="774"/>
      <c r="BR106" s="774"/>
      <c r="BS106" s="774"/>
      <c r="BT106" s="774"/>
      <c r="BU106" s="774"/>
      <c r="BV106" s="793"/>
      <c r="BW106" s="796"/>
      <c r="BX106" s="796"/>
      <c r="BY106" s="796"/>
      <c r="BZ106" s="796"/>
      <c r="CA106" s="784"/>
      <c r="CB106" s="784"/>
      <c r="CC106" s="784"/>
      <c r="CD106" s="774"/>
      <c r="CE106" s="774"/>
      <c r="CF106" s="774"/>
      <c r="CG106" s="774"/>
      <c r="CH106" s="774"/>
      <c r="CI106" s="774"/>
      <c r="CJ106" s="774"/>
      <c r="CK106" s="795"/>
      <c r="CL106" s="795"/>
      <c r="CM106" s="795"/>
      <c r="CN106" s="794"/>
      <c r="CO106" s="794"/>
      <c r="CP106" s="790"/>
      <c r="CQ106" s="790"/>
      <c r="CR106" s="790"/>
      <c r="CS106" s="774"/>
      <c r="CT106" s="774"/>
      <c r="CU106" s="774"/>
      <c r="CV106" s="774"/>
      <c r="CW106" s="781"/>
      <c r="CX106" s="781"/>
      <c r="CY106" s="781"/>
      <c r="CZ106" s="793"/>
      <c r="DA106" s="776"/>
      <c r="DB106" s="775"/>
      <c r="DC106" s="775"/>
      <c r="DD106" s="792"/>
      <c r="DE106" s="775"/>
      <c r="DF106" s="771"/>
      <c r="DG106" s="771"/>
      <c r="DH106" s="774"/>
      <c r="DI106" s="774"/>
      <c r="DJ106" s="774"/>
      <c r="DK106" s="774"/>
      <c r="DL106" s="781"/>
      <c r="DM106" s="781"/>
      <c r="DN106" s="781"/>
      <c r="DO106" s="791"/>
      <c r="DP106" s="791"/>
      <c r="DQ106" s="791"/>
      <c r="DR106" s="790"/>
      <c r="DS106" s="790"/>
      <c r="DW106" s="774"/>
      <c r="DX106" s="774"/>
      <c r="DY106" s="774"/>
      <c r="DZ106" s="774"/>
      <c r="EA106" s="774"/>
      <c r="EB106" s="774"/>
      <c r="EC106" s="811"/>
      <c r="EI106" s="776"/>
      <c r="EJ106" s="776"/>
      <c r="EK106" s="776"/>
      <c r="EL106" s="774"/>
      <c r="EM106" s="774"/>
      <c r="EN106" s="774"/>
      <c r="EO106" s="774"/>
      <c r="EP106" s="781"/>
      <c r="EQ106" s="780"/>
      <c r="ER106" s="780"/>
      <c r="ES106" s="776"/>
      <c r="ET106" s="776"/>
      <c r="EU106" s="776"/>
      <c r="EV106" s="776"/>
      <c r="EW106" s="788"/>
      <c r="EX106" s="787"/>
      <c r="EY106" s="787"/>
      <c r="EZ106" s="787"/>
      <c r="FA106" s="786"/>
      <c r="FB106" s="785"/>
      <c r="FC106" s="785"/>
      <c r="FD106" s="778"/>
      <c r="FE106" s="774"/>
      <c r="FF106" s="778"/>
      <c r="FG106" s="778"/>
      <c r="FH106" s="783"/>
      <c r="FI106" s="784"/>
      <c r="FJ106" s="784"/>
      <c r="FK106" s="784"/>
      <c r="FL106" s="784"/>
      <c r="FM106" s="784"/>
      <c r="FN106" s="784"/>
      <c r="FO106" s="784"/>
      <c r="FP106" s="774"/>
      <c r="FQ106" s="782"/>
      <c r="FR106" s="782"/>
      <c r="FS106" s="782"/>
      <c r="FT106" s="781"/>
      <c r="FU106" s="780"/>
      <c r="FV106" s="780"/>
      <c r="FW106" s="784"/>
      <c r="FX106" s="784"/>
      <c r="FY106" s="784"/>
      <c r="FZ106" s="784"/>
      <c r="GA106" s="784"/>
      <c r="GB106" s="784"/>
      <c r="GC106" s="784"/>
      <c r="GD106" s="784"/>
      <c r="GE106" s="774"/>
      <c r="GF106" s="782"/>
      <c r="GG106" s="782"/>
      <c r="GH106" s="782"/>
      <c r="GI106" s="781"/>
      <c r="GJ106" s="780"/>
      <c r="GK106" s="780"/>
      <c r="GL106" s="784"/>
      <c r="GM106" s="784"/>
      <c r="GN106" s="784"/>
      <c r="GO106" s="784"/>
      <c r="GP106" s="784"/>
      <c r="GQ106" s="783"/>
      <c r="GR106" s="783"/>
      <c r="GS106" s="783"/>
      <c r="GT106" s="774"/>
      <c r="GU106" s="782"/>
      <c r="GV106" s="782"/>
      <c r="GW106" s="782"/>
      <c r="GX106" s="781"/>
      <c r="GY106" s="780"/>
      <c r="GZ106" s="780"/>
      <c r="HA106" s="784"/>
      <c r="HB106" s="783"/>
      <c r="HC106" s="783"/>
      <c r="HD106" s="783"/>
      <c r="HE106" s="783"/>
      <c r="HF106" s="777"/>
      <c r="HG106" s="777"/>
      <c r="HH106" s="777"/>
      <c r="HI106" s="774"/>
      <c r="HJ106" s="782"/>
      <c r="HK106" s="782"/>
      <c r="HL106" s="782"/>
      <c r="HM106" s="781"/>
      <c r="HN106" s="780"/>
      <c r="HO106" s="780"/>
      <c r="HP106" s="777"/>
      <c r="HQ106" s="777"/>
      <c r="HR106" s="777"/>
      <c r="HS106" s="777"/>
      <c r="HT106" s="777"/>
      <c r="HU106" s="777"/>
      <c r="HV106" s="777"/>
      <c r="HW106" s="777"/>
      <c r="HX106" s="774"/>
      <c r="HY106" s="779"/>
      <c r="HZ106" s="779"/>
      <c r="IA106" s="779"/>
      <c r="IB106" s="774"/>
      <c r="IC106" s="778"/>
      <c r="ID106" s="778"/>
      <c r="IE106" s="777"/>
      <c r="IF106" s="777"/>
      <c r="IG106" s="777"/>
      <c r="IH106" s="777"/>
      <c r="II106" s="777"/>
      <c r="IJ106" s="777"/>
      <c r="IK106" s="777"/>
      <c r="IL106" s="777"/>
      <c r="IM106" s="774"/>
      <c r="IN106" s="778"/>
      <c r="IO106" s="778"/>
      <c r="IP106" s="778"/>
      <c r="IQ106" s="774"/>
      <c r="IR106" s="778"/>
      <c r="IS106" s="778"/>
      <c r="IT106" s="777"/>
      <c r="IU106" s="777"/>
      <c r="IV106" s="777"/>
      <c r="IW106" s="777"/>
      <c r="IX106" s="777"/>
      <c r="IY106" s="777"/>
      <c r="IZ106" s="777"/>
      <c r="JA106" s="777"/>
      <c r="JB106" s="774"/>
      <c r="JC106" s="778"/>
      <c r="JD106" s="778"/>
      <c r="JE106" s="778"/>
      <c r="JF106" s="774"/>
      <c r="JG106" s="778"/>
      <c r="JH106" s="778"/>
      <c r="JI106" s="777"/>
      <c r="JJ106" s="777"/>
      <c r="JK106" s="777"/>
      <c r="JL106" s="777"/>
      <c r="JM106" s="777"/>
      <c r="JN106" s="777"/>
      <c r="JO106" s="777"/>
      <c r="JP106" s="777"/>
      <c r="JQ106" s="774"/>
      <c r="JR106" s="778"/>
      <c r="JS106" s="778"/>
      <c r="JT106" s="778"/>
      <c r="JU106" s="774"/>
      <c r="JV106" s="778"/>
      <c r="JW106" s="778"/>
      <c r="JX106" s="777"/>
      <c r="JY106" s="777"/>
      <c r="JZ106" s="777"/>
      <c r="KA106" s="777"/>
      <c r="KB106" s="777"/>
      <c r="KC106" s="777"/>
      <c r="KD106" s="777"/>
      <c r="KE106" s="777"/>
      <c r="KF106" s="774"/>
      <c r="KG106" s="778"/>
      <c r="KH106" s="778"/>
      <c r="KI106" s="778"/>
      <c r="KJ106" s="774"/>
      <c r="KK106" s="778"/>
      <c r="KL106" s="778"/>
      <c r="KM106" s="777"/>
      <c r="KN106" s="777"/>
      <c r="KO106" s="777"/>
      <c r="KP106" s="777"/>
      <c r="KQ106" s="777"/>
      <c r="KR106" s="776"/>
      <c r="KS106" s="776"/>
      <c r="KT106" s="776"/>
      <c r="KU106" s="774"/>
      <c r="KV106" s="774"/>
      <c r="KW106" s="774"/>
      <c r="KX106" s="774"/>
      <c r="KY106" s="774"/>
      <c r="KZ106" s="774"/>
      <c r="LA106" s="774"/>
      <c r="LB106" s="774"/>
      <c r="LC106" s="776"/>
      <c r="LD106" s="776"/>
      <c r="LE106" s="776"/>
      <c r="LF106" s="776"/>
      <c r="LG106" s="776"/>
      <c r="LH106" s="776"/>
      <c r="LI106" s="776"/>
      <c r="LJ106" s="776"/>
      <c r="LK106" s="774"/>
      <c r="LL106" s="775"/>
      <c r="LM106" s="775"/>
      <c r="LN106" s="775"/>
      <c r="LO106" s="774"/>
      <c r="LP106" s="772"/>
      <c r="LQ106" s="772"/>
      <c r="LR106" s="773"/>
      <c r="LS106" s="774"/>
      <c r="LT106" s="776"/>
      <c r="LU106" s="776"/>
      <c r="LV106" s="776"/>
      <c r="LW106" s="776"/>
      <c r="LX106" s="776"/>
      <c r="LY106" s="776"/>
      <c r="LZ106" s="776"/>
      <c r="MA106" s="776"/>
      <c r="MB106" s="774"/>
      <c r="MC106" s="775"/>
      <c r="MD106" s="775"/>
      <c r="ME106" s="775"/>
      <c r="MF106" s="774"/>
      <c r="MG106" s="772"/>
      <c r="MH106" s="772"/>
      <c r="MI106" s="773"/>
      <c r="MJ106" s="772"/>
      <c r="MK106" s="772"/>
      <c r="ML106" s="772"/>
      <c r="MM106" s="772"/>
      <c r="MN106" s="772"/>
      <c r="MO106" s="772"/>
      <c r="MP106" s="772"/>
      <c r="MQ106" s="772"/>
      <c r="MR106" s="772"/>
      <c r="MS106" s="772"/>
      <c r="MT106" s="772"/>
      <c r="MU106" s="772"/>
      <c r="MV106" s="772"/>
      <c r="MW106" s="772"/>
      <c r="MX106" s="772"/>
      <c r="MY106" s="772"/>
    </row>
    <row r="107" spans="1:363" s="789" customFormat="1" x14ac:dyDescent="0.2">
      <c r="A107" s="809"/>
      <c r="B107" s="808"/>
      <c r="C107" s="807"/>
      <c r="D107" s="807"/>
      <c r="E107" s="807"/>
      <c r="F107" s="806"/>
      <c r="G107" s="805"/>
      <c r="H107" s="805"/>
      <c r="I107" s="805"/>
      <c r="J107" s="805"/>
      <c r="K107" s="805"/>
      <c r="L107" s="804"/>
      <c r="M107" s="804"/>
      <c r="N107" s="803"/>
      <c r="O107" s="802"/>
      <c r="P107" s="801"/>
      <c r="Q107" s="774"/>
      <c r="R107" s="800"/>
      <c r="S107" s="800"/>
      <c r="T107" s="800"/>
      <c r="U107" s="800"/>
      <c r="V107" s="800"/>
      <c r="W107" s="800"/>
      <c r="X107" s="800"/>
      <c r="Y107" s="799"/>
      <c r="Z107" s="799"/>
      <c r="AA107" s="798"/>
      <c r="AB107" s="797"/>
      <c r="AC107" s="774"/>
      <c r="AD107" s="774"/>
      <c r="AE107" s="774"/>
      <c r="AF107" s="774"/>
      <c r="AG107" s="774"/>
      <c r="AH107" s="774"/>
      <c r="AI107" s="774"/>
      <c r="AJ107" s="774"/>
      <c r="AK107" s="774"/>
      <c r="AL107" s="774"/>
      <c r="AM107" s="774"/>
      <c r="AN107" s="774"/>
      <c r="AO107" s="774"/>
      <c r="AP107" s="774"/>
      <c r="AQ107" s="774"/>
      <c r="AR107" s="797"/>
      <c r="AS107" s="774"/>
      <c r="AT107" s="774"/>
      <c r="AU107" s="774"/>
      <c r="AV107" s="774"/>
      <c r="AW107" s="774"/>
      <c r="AX107" s="774"/>
      <c r="AY107" s="774"/>
      <c r="AZ107" s="774"/>
      <c r="BA107" s="774"/>
      <c r="BB107" s="774"/>
      <c r="BC107" s="774"/>
      <c r="BD107" s="774"/>
      <c r="BE107" s="774"/>
      <c r="BF107" s="774"/>
      <c r="BG107" s="797"/>
      <c r="BH107" s="774"/>
      <c r="BI107" s="774"/>
      <c r="BJ107" s="774"/>
      <c r="BK107" s="774"/>
      <c r="BL107" s="794"/>
      <c r="BM107" s="794"/>
      <c r="BN107" s="794"/>
      <c r="BO107" s="774"/>
      <c r="BP107" s="774"/>
      <c r="BQ107" s="774"/>
      <c r="BR107" s="774"/>
      <c r="BS107" s="774"/>
      <c r="BT107" s="774"/>
      <c r="BU107" s="774"/>
      <c r="BV107" s="793"/>
      <c r="BW107" s="796"/>
      <c r="BX107" s="796"/>
      <c r="BY107" s="796"/>
      <c r="BZ107" s="796"/>
      <c r="CA107" s="784"/>
      <c r="CB107" s="784"/>
      <c r="CC107" s="784"/>
      <c r="CD107" s="774"/>
      <c r="CE107" s="774"/>
      <c r="CF107" s="774"/>
      <c r="CG107" s="774"/>
      <c r="CH107" s="774"/>
      <c r="CI107" s="774"/>
      <c r="CJ107" s="774"/>
      <c r="CK107" s="795"/>
      <c r="CL107" s="795"/>
      <c r="CM107" s="795"/>
      <c r="CN107" s="794"/>
      <c r="CO107" s="794"/>
      <c r="CP107" s="790"/>
      <c r="CQ107" s="790"/>
      <c r="CR107" s="790"/>
      <c r="CS107" s="774"/>
      <c r="CT107" s="774"/>
      <c r="CU107" s="774"/>
      <c r="CV107" s="774"/>
      <c r="CW107" s="781"/>
      <c r="CX107" s="781"/>
      <c r="CY107" s="781"/>
      <c r="CZ107" s="793"/>
      <c r="DA107" s="776"/>
      <c r="DB107" s="775"/>
      <c r="DC107" s="775"/>
      <c r="DD107" s="792"/>
      <c r="DE107" s="775"/>
      <c r="DF107" s="771"/>
      <c r="DG107" s="771"/>
      <c r="DH107" s="774"/>
      <c r="DI107" s="774"/>
      <c r="DJ107" s="774"/>
      <c r="DK107" s="774"/>
      <c r="DL107" s="781"/>
      <c r="DM107" s="781"/>
      <c r="DN107" s="781"/>
      <c r="DO107" s="791"/>
      <c r="DP107" s="791"/>
      <c r="DQ107" s="791"/>
      <c r="DR107" s="790"/>
      <c r="DS107" s="790"/>
      <c r="DW107" s="774"/>
      <c r="DX107" s="774"/>
      <c r="DY107" s="774"/>
      <c r="DZ107" s="774"/>
      <c r="EA107" s="774"/>
      <c r="EB107" s="774"/>
      <c r="EC107" s="810"/>
      <c r="EI107" s="776"/>
      <c r="EJ107" s="776"/>
      <c r="EK107" s="776"/>
      <c r="EL107" s="774"/>
      <c r="EM107" s="774"/>
      <c r="EN107" s="774"/>
      <c r="EO107" s="774"/>
      <c r="EP107" s="781"/>
      <c r="EQ107" s="780"/>
      <c r="ER107" s="780"/>
      <c r="ES107" s="776"/>
      <c r="ET107" s="776"/>
      <c r="EU107" s="776"/>
      <c r="EV107" s="776"/>
      <c r="EW107" s="788"/>
      <c r="EX107" s="787"/>
      <c r="EY107" s="787"/>
      <c r="EZ107" s="787"/>
      <c r="FA107" s="786"/>
      <c r="FB107" s="785"/>
      <c r="FC107" s="785"/>
      <c r="FD107" s="778"/>
      <c r="FE107" s="774"/>
      <c r="FF107" s="778"/>
      <c r="FG107" s="778"/>
      <c r="FH107" s="783"/>
      <c r="FI107" s="784"/>
      <c r="FJ107" s="784"/>
      <c r="FK107" s="784"/>
      <c r="FL107" s="784"/>
      <c r="FM107" s="784"/>
      <c r="FN107" s="784"/>
      <c r="FO107" s="784"/>
      <c r="FP107" s="774"/>
      <c r="FQ107" s="782"/>
      <c r="FR107" s="782"/>
      <c r="FS107" s="782"/>
      <c r="FT107" s="781"/>
      <c r="FU107" s="780"/>
      <c r="FV107" s="780"/>
      <c r="FW107" s="784"/>
      <c r="FX107" s="784"/>
      <c r="FY107" s="784"/>
      <c r="FZ107" s="784"/>
      <c r="GA107" s="784"/>
      <c r="GB107" s="784"/>
      <c r="GC107" s="784"/>
      <c r="GD107" s="784"/>
      <c r="GE107" s="774"/>
      <c r="GF107" s="782"/>
      <c r="GG107" s="782"/>
      <c r="GH107" s="782"/>
      <c r="GI107" s="781"/>
      <c r="GJ107" s="780"/>
      <c r="GK107" s="780"/>
      <c r="GL107" s="784"/>
      <c r="GM107" s="784"/>
      <c r="GN107" s="784"/>
      <c r="GO107" s="784"/>
      <c r="GP107" s="784"/>
      <c r="GQ107" s="783"/>
      <c r="GR107" s="783"/>
      <c r="GS107" s="783"/>
      <c r="GT107" s="774"/>
      <c r="GU107" s="782"/>
      <c r="GV107" s="782"/>
      <c r="GW107" s="782"/>
      <c r="GX107" s="781"/>
      <c r="GY107" s="780"/>
      <c r="GZ107" s="780"/>
      <c r="HA107" s="784"/>
      <c r="HB107" s="783"/>
      <c r="HC107" s="783"/>
      <c r="HD107" s="783"/>
      <c r="HE107" s="783"/>
      <c r="HF107" s="777"/>
      <c r="HG107" s="777"/>
      <c r="HH107" s="777"/>
      <c r="HI107" s="774"/>
      <c r="HJ107" s="782"/>
      <c r="HK107" s="782"/>
      <c r="HL107" s="782"/>
      <c r="HM107" s="781"/>
      <c r="HN107" s="780"/>
      <c r="HO107" s="780"/>
      <c r="HP107" s="777"/>
      <c r="HQ107" s="777"/>
      <c r="HR107" s="777"/>
      <c r="HS107" s="777"/>
      <c r="HT107" s="777"/>
      <c r="HU107" s="777"/>
      <c r="HV107" s="777"/>
      <c r="HW107" s="777"/>
      <c r="HX107" s="774"/>
      <c r="HY107" s="779"/>
      <c r="HZ107" s="779"/>
      <c r="IA107" s="779"/>
      <c r="IB107" s="774"/>
      <c r="IC107" s="778"/>
      <c r="ID107" s="778"/>
      <c r="IE107" s="777"/>
      <c r="IF107" s="777"/>
      <c r="IG107" s="777"/>
      <c r="IH107" s="777"/>
      <c r="II107" s="777"/>
      <c r="IJ107" s="777"/>
      <c r="IK107" s="777"/>
      <c r="IL107" s="777"/>
      <c r="IM107" s="774"/>
      <c r="IN107" s="778"/>
      <c r="IO107" s="778"/>
      <c r="IP107" s="778"/>
      <c r="IQ107" s="774"/>
      <c r="IR107" s="778"/>
      <c r="IS107" s="778"/>
      <c r="IT107" s="777"/>
      <c r="IU107" s="777"/>
      <c r="IV107" s="777"/>
      <c r="IW107" s="777"/>
      <c r="IX107" s="777"/>
      <c r="IY107" s="777"/>
      <c r="IZ107" s="777"/>
      <c r="JA107" s="777"/>
      <c r="JB107" s="774"/>
      <c r="JC107" s="778"/>
      <c r="JD107" s="778"/>
      <c r="JE107" s="778"/>
      <c r="JF107" s="774"/>
      <c r="JG107" s="778"/>
      <c r="JH107" s="778"/>
      <c r="JI107" s="777"/>
      <c r="JJ107" s="777"/>
      <c r="JK107" s="777"/>
      <c r="JL107" s="777"/>
      <c r="JM107" s="777"/>
      <c r="JN107" s="777"/>
      <c r="JO107" s="777"/>
      <c r="JP107" s="777"/>
      <c r="JQ107" s="774"/>
      <c r="JR107" s="778"/>
      <c r="JS107" s="778"/>
      <c r="JT107" s="778"/>
      <c r="JU107" s="774"/>
      <c r="JV107" s="778"/>
      <c r="JW107" s="778"/>
      <c r="JX107" s="777"/>
      <c r="JY107" s="777"/>
      <c r="JZ107" s="777"/>
      <c r="KA107" s="777"/>
      <c r="KB107" s="777"/>
      <c r="KC107" s="777"/>
      <c r="KD107" s="777"/>
      <c r="KE107" s="777"/>
      <c r="KF107" s="774"/>
      <c r="KG107" s="778"/>
      <c r="KH107" s="778"/>
      <c r="KI107" s="778"/>
      <c r="KJ107" s="774"/>
      <c r="KK107" s="778"/>
      <c r="KL107" s="778"/>
      <c r="KM107" s="777"/>
      <c r="KN107" s="777"/>
      <c r="KO107" s="777"/>
      <c r="KP107" s="777"/>
      <c r="KQ107" s="777"/>
      <c r="KR107" s="776"/>
      <c r="KS107" s="776"/>
      <c r="KT107" s="776"/>
      <c r="KU107" s="774"/>
      <c r="KV107" s="774"/>
      <c r="KW107" s="774"/>
      <c r="KX107" s="774"/>
      <c r="KY107" s="774"/>
      <c r="KZ107" s="774"/>
      <c r="LA107" s="774"/>
      <c r="LB107" s="774"/>
      <c r="LC107" s="776"/>
      <c r="LD107" s="776"/>
      <c r="LE107" s="776"/>
      <c r="LF107" s="776"/>
      <c r="LG107" s="776"/>
      <c r="LH107" s="776"/>
      <c r="LI107" s="776"/>
      <c r="LJ107" s="776"/>
      <c r="LK107" s="774"/>
      <c r="LL107" s="775"/>
      <c r="LM107" s="775"/>
      <c r="LN107" s="775"/>
      <c r="LO107" s="774"/>
      <c r="LP107" s="772"/>
      <c r="LQ107" s="772"/>
      <c r="LR107" s="773"/>
      <c r="LS107" s="774"/>
      <c r="LT107" s="776"/>
      <c r="LU107" s="776"/>
      <c r="LV107" s="776"/>
      <c r="LW107" s="776"/>
      <c r="LX107" s="776"/>
      <c r="LY107" s="776"/>
      <c r="LZ107" s="776"/>
      <c r="MA107" s="776"/>
      <c r="MB107" s="774"/>
      <c r="MC107" s="775"/>
      <c r="MD107" s="775"/>
      <c r="ME107" s="775"/>
      <c r="MF107" s="774"/>
      <c r="MG107" s="772"/>
      <c r="MH107" s="772"/>
      <c r="MI107" s="773"/>
      <c r="MJ107" s="772"/>
      <c r="MK107" s="772"/>
      <c r="ML107" s="772"/>
      <c r="MM107" s="772"/>
      <c r="MN107" s="772"/>
      <c r="MO107" s="772"/>
      <c r="MP107" s="772"/>
      <c r="MQ107" s="772"/>
      <c r="MR107" s="772"/>
      <c r="MS107" s="772"/>
      <c r="MT107" s="772"/>
      <c r="MU107" s="772"/>
      <c r="MV107" s="772"/>
      <c r="MW107" s="772"/>
      <c r="MX107" s="772"/>
      <c r="MY107" s="772"/>
    </row>
  </sheetData>
  <mergeCells count="1">
    <mergeCell ref="A2:A3"/>
  </mergeCells>
  <printOptions horizontalCentered="1"/>
  <pageMargins left="0.15748031496062992" right="0.19685039370078741" top="0.78740157480314965" bottom="0.78740157480314965" header="0.39370078740157483" footer="0.39370078740157483"/>
  <pageSetup paperSize="8" scale="75" orientation="portrait" horizontalDpi="300" verticalDpi="300" r:id="rId1"/>
  <headerFooter>
    <oddHeader>&amp;CAllegato 4 "Registri e tabelle indicatori per il monitoraggio"</oddHeader>
    <oddFooter>&amp;CTabella indicatori per il monitoraggio</oddFoot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5F127-D80E-4D97-85DC-72B24C852F02}">
  <sheetPr>
    <tabColor rgb="FFFFFF00"/>
    <pageSetUpPr fitToPage="1"/>
  </sheetPr>
  <dimension ref="A1:R181"/>
  <sheetViews>
    <sheetView zoomScaleNormal="100" workbookViewId="0">
      <pane ySplit="4" topLeftCell="A5" activePane="bottomLeft" state="frozen"/>
      <selection activeCell="D76" sqref="D76"/>
      <selection pane="bottomLeft" activeCell="G17" sqref="G17"/>
    </sheetView>
  </sheetViews>
  <sheetFormatPr defaultRowHeight="12.75" x14ac:dyDescent="0.2"/>
  <cols>
    <col min="1" max="1" width="16.5703125" customWidth="1"/>
    <col min="2" max="2" width="12.85546875" customWidth="1"/>
    <col min="3" max="3" width="5" customWidth="1"/>
    <col min="4" max="4" width="53.28515625" customWidth="1"/>
    <col min="5" max="5" width="22.42578125" customWidth="1"/>
    <col min="6" max="6" width="13.140625" customWidth="1"/>
    <col min="7" max="7" width="9.85546875" style="144" customWidth="1"/>
    <col min="8" max="8" width="25.85546875" customWidth="1"/>
    <col min="9" max="9" width="20.28515625" style="107" customWidth="1"/>
    <col min="10" max="10" width="16.140625" customWidth="1"/>
    <col min="12" max="12" width="13.42578125" customWidth="1"/>
  </cols>
  <sheetData>
    <row r="1" spans="1:18" x14ac:dyDescent="0.2">
      <c r="A1" s="50" t="s">
        <v>128</v>
      </c>
    </row>
    <row r="2" spans="1:18" ht="15" x14ac:dyDescent="0.2">
      <c r="A2" s="99" t="s">
        <v>153</v>
      </c>
      <c r="B2" s="100"/>
      <c r="C2" s="100"/>
      <c r="D2" s="101" t="s">
        <v>154</v>
      </c>
      <c r="E2" s="102"/>
      <c r="F2" s="103"/>
      <c r="G2" s="104"/>
      <c r="H2" s="102"/>
      <c r="I2" s="105"/>
    </row>
    <row r="3" spans="1:18" ht="54.75" customHeight="1" thickBot="1" x14ac:dyDescent="0.25">
      <c r="A3" s="106" t="s">
        <v>152</v>
      </c>
      <c r="B3" s="98" t="s">
        <v>152</v>
      </c>
      <c r="C3" s="463"/>
      <c r="D3" s="464"/>
      <c r="E3" s="464"/>
      <c r="F3" s="464"/>
      <c r="G3" s="464"/>
      <c r="H3" s="464"/>
      <c r="I3" s="513"/>
    </row>
    <row r="4" spans="1:18" s="19" customFormat="1" ht="38.25" x14ac:dyDescent="0.2">
      <c r="A4" s="108" t="s">
        <v>122</v>
      </c>
      <c r="B4" s="109" t="s">
        <v>125</v>
      </c>
      <c r="C4" s="110" t="s">
        <v>88</v>
      </c>
      <c r="D4" s="111" t="s">
        <v>89</v>
      </c>
      <c r="E4" s="112" t="s">
        <v>155</v>
      </c>
      <c r="F4" s="110" t="s">
        <v>90</v>
      </c>
      <c r="G4" s="186" t="s">
        <v>91</v>
      </c>
      <c r="H4" s="113" t="s">
        <v>92</v>
      </c>
      <c r="I4" s="187" t="s">
        <v>93</v>
      </c>
      <c r="J4" s="188" t="s">
        <v>158</v>
      </c>
    </row>
    <row r="5" spans="1:18" s="116" customFormat="1" ht="15" x14ac:dyDescent="0.2">
      <c r="A5" s="106"/>
      <c r="B5" s="98"/>
      <c r="C5" s="180"/>
      <c r="D5" s="462" t="s">
        <v>246</v>
      </c>
      <c r="E5" s="114"/>
      <c r="F5" s="182"/>
      <c r="G5" s="183"/>
      <c r="H5" s="181"/>
      <c r="I5" s="184"/>
      <c r="J5" s="95"/>
      <c r="L5" s="448"/>
      <c r="M5" s="1865"/>
      <c r="N5" s="1865"/>
      <c r="O5" s="1865"/>
      <c r="P5" s="1865"/>
      <c r="Q5" s="1865"/>
      <c r="R5" s="1865"/>
    </row>
    <row r="6" spans="1:18" s="116" customFormat="1" x14ac:dyDescent="0.2">
      <c r="A6" s="106"/>
      <c r="B6" s="98"/>
      <c r="C6" s="180"/>
      <c r="D6" s="181"/>
      <c r="E6" s="114"/>
      <c r="F6" s="182"/>
      <c r="G6" s="183"/>
      <c r="H6" s="181"/>
      <c r="I6" s="184"/>
      <c r="J6" s="95"/>
      <c r="L6" s="448"/>
      <c r="M6" s="1865"/>
      <c r="N6" s="1865"/>
      <c r="O6" s="1865"/>
      <c r="P6" s="1865"/>
      <c r="Q6" s="1865"/>
      <c r="R6" s="1865"/>
    </row>
    <row r="7" spans="1:18" s="19" customFormat="1" x14ac:dyDescent="0.2">
      <c r="A7" s="106"/>
      <c r="B7" s="98"/>
      <c r="C7" s="180"/>
      <c r="D7" s="181"/>
      <c r="E7" s="114"/>
      <c r="F7" s="182"/>
      <c r="G7" s="183"/>
      <c r="H7" s="181"/>
      <c r="I7" s="184"/>
      <c r="J7" s="95"/>
      <c r="L7" s="449"/>
      <c r="M7" s="449"/>
      <c r="N7" s="449"/>
      <c r="O7" s="449"/>
      <c r="P7" s="450"/>
      <c r="Q7" s="449"/>
      <c r="R7" s="449"/>
    </row>
    <row r="8" spans="1:18" s="19" customFormat="1" x14ac:dyDescent="0.2">
      <c r="A8" s="106"/>
      <c r="B8" s="98"/>
      <c r="C8" s="180"/>
      <c r="D8" s="181"/>
      <c r="E8" s="114"/>
      <c r="F8" s="182"/>
      <c r="G8" s="183"/>
      <c r="H8" s="181"/>
      <c r="I8" s="135"/>
      <c r="J8" s="95"/>
      <c r="L8" s="303"/>
      <c r="M8" s="451"/>
      <c r="N8" s="452"/>
      <c r="O8" s="451"/>
      <c r="P8" s="453"/>
      <c r="Q8" s="454"/>
      <c r="R8" s="455"/>
    </row>
    <row r="9" spans="1:18" s="19" customFormat="1" x14ac:dyDescent="0.2">
      <c r="A9" s="106"/>
      <c r="B9" s="98"/>
      <c r="C9" s="180"/>
      <c r="D9" s="181"/>
      <c r="E9" s="114"/>
      <c r="F9" s="182"/>
      <c r="G9" s="183"/>
      <c r="H9" s="181"/>
      <c r="I9" s="136"/>
      <c r="J9" s="95"/>
      <c r="L9" s="2"/>
      <c r="M9" s="451"/>
      <c r="N9" s="453"/>
      <c r="O9" s="451"/>
      <c r="P9" s="453"/>
      <c r="Q9" s="454"/>
      <c r="R9" s="455"/>
    </row>
    <row r="10" spans="1:18" s="19" customFormat="1" x14ac:dyDescent="0.2">
      <c r="A10" s="106"/>
      <c r="B10" s="98"/>
      <c r="C10" s="180"/>
      <c r="D10" s="217"/>
      <c r="E10" s="114"/>
      <c r="F10" s="182"/>
      <c r="G10" s="183"/>
      <c r="H10" s="181"/>
      <c r="I10" s="136"/>
      <c r="J10" s="95"/>
      <c r="L10" s="303"/>
      <c r="M10" s="451"/>
      <c r="N10" s="453"/>
      <c r="O10" s="451"/>
      <c r="P10" s="453"/>
      <c r="Q10" s="454"/>
      <c r="R10" s="455"/>
    </row>
    <row r="11" spans="1:18" s="19" customFormat="1" x14ac:dyDescent="0.2">
      <c r="A11" s="106"/>
      <c r="B11" s="98"/>
      <c r="C11" s="180"/>
      <c r="D11" s="217"/>
      <c r="E11" s="114"/>
      <c r="F11" s="182"/>
      <c r="G11" s="183"/>
      <c r="H11" s="181"/>
      <c r="I11" s="136"/>
      <c r="J11" s="95"/>
      <c r="L11" s="303"/>
      <c r="M11" s="451"/>
      <c r="N11" s="453"/>
      <c r="O11" s="451"/>
      <c r="P11" s="453"/>
      <c r="Q11" s="454"/>
      <c r="R11" s="455"/>
    </row>
    <row r="12" spans="1:18" s="19" customFormat="1" x14ac:dyDescent="0.2">
      <c r="A12" s="106"/>
      <c r="B12" s="98"/>
      <c r="C12" s="180"/>
      <c r="D12" s="217"/>
      <c r="E12" s="114"/>
      <c r="F12" s="182"/>
      <c r="G12" s="183"/>
      <c r="H12" s="181"/>
      <c r="I12" s="136"/>
      <c r="J12" s="95"/>
      <c r="L12" s="303"/>
      <c r="M12" s="451"/>
      <c r="N12" s="453"/>
      <c r="O12" s="451"/>
      <c r="P12" s="453"/>
      <c r="Q12" s="454"/>
      <c r="R12" s="455"/>
    </row>
    <row r="13" spans="1:18" s="19" customFormat="1" x14ac:dyDescent="0.2">
      <c r="A13" s="106"/>
      <c r="B13" s="98"/>
      <c r="C13" s="180"/>
      <c r="D13" s="181"/>
      <c r="E13" s="114"/>
      <c r="F13" s="182"/>
      <c r="G13" s="183"/>
      <c r="H13" s="181"/>
      <c r="I13" s="119"/>
      <c r="J13" s="95"/>
      <c r="L13" s="303"/>
      <c r="M13" s="456"/>
      <c r="N13" s="457"/>
      <c r="O13" s="456"/>
      <c r="P13" s="457"/>
      <c r="Q13" s="454"/>
      <c r="R13" s="455"/>
    </row>
    <row r="14" spans="1:18" s="19" customFormat="1" x14ac:dyDescent="0.2">
      <c r="A14" s="106"/>
      <c r="B14" s="98"/>
      <c r="C14" s="180"/>
      <c r="D14" s="181"/>
      <c r="E14" s="114"/>
      <c r="F14" s="182"/>
      <c r="G14" s="183"/>
      <c r="H14" s="181"/>
      <c r="I14" s="119"/>
      <c r="J14" s="95"/>
      <c r="L14" s="458"/>
      <c r="M14" s="451"/>
      <c r="N14" s="453"/>
      <c r="O14" s="451"/>
      <c r="P14" s="453"/>
      <c r="Q14" s="454"/>
      <c r="R14" s="455"/>
    </row>
    <row r="15" spans="1:18" s="19" customFormat="1" x14ac:dyDescent="0.2">
      <c r="A15" s="106"/>
      <c r="B15" s="98"/>
      <c r="C15" s="180"/>
      <c r="D15" s="181"/>
      <c r="E15" s="114"/>
      <c r="F15" s="182"/>
      <c r="G15" s="183"/>
      <c r="H15" s="181"/>
      <c r="I15" s="119"/>
      <c r="J15" s="95"/>
      <c r="L15" s="303"/>
      <c r="M15" s="451"/>
      <c r="N15" s="452"/>
      <c r="O15" s="451"/>
      <c r="P15" s="453"/>
      <c r="Q15" s="454"/>
      <c r="R15" s="455"/>
    </row>
    <row r="16" spans="1:18" s="19" customFormat="1" x14ac:dyDescent="0.2">
      <c r="A16" s="106"/>
      <c r="B16" s="98"/>
      <c r="C16" s="180"/>
      <c r="D16" s="181"/>
      <c r="E16" s="114"/>
      <c r="F16" s="182"/>
      <c r="G16" s="183"/>
      <c r="H16" s="181"/>
      <c r="I16" s="119"/>
      <c r="J16" s="95"/>
      <c r="L16" s="303"/>
      <c r="M16" s="459"/>
      <c r="N16" s="460"/>
      <c r="O16" s="459"/>
      <c r="P16" s="461"/>
      <c r="Q16" s="459"/>
      <c r="R16" s="460"/>
    </row>
    <row r="17" spans="1:10" s="19" customFormat="1" x14ac:dyDescent="0.2">
      <c r="A17" s="106"/>
      <c r="B17" s="98"/>
      <c r="C17" s="180"/>
      <c r="D17" s="181"/>
      <c r="E17" s="114"/>
      <c r="F17" s="182"/>
      <c r="G17" s="185"/>
      <c r="H17" s="181"/>
      <c r="I17" s="119"/>
      <c r="J17" s="95"/>
    </row>
    <row r="18" spans="1:10" s="19" customFormat="1" x14ac:dyDescent="0.2">
      <c r="A18" s="106"/>
      <c r="B18" s="98"/>
      <c r="C18" s="180"/>
      <c r="D18" s="181"/>
      <c r="E18" s="114"/>
      <c r="F18" s="182"/>
      <c r="G18" s="185"/>
      <c r="H18" s="181"/>
      <c r="I18" s="119"/>
      <c r="J18" s="95"/>
    </row>
    <row r="19" spans="1:10" s="19" customFormat="1" x14ac:dyDescent="0.2">
      <c r="A19" s="106"/>
      <c r="B19" s="98"/>
      <c r="C19" s="180"/>
      <c r="D19" s="181"/>
      <c r="E19" s="114"/>
      <c r="F19" s="182"/>
      <c r="G19" s="185"/>
      <c r="H19" s="181"/>
      <c r="I19" s="119"/>
      <c r="J19" s="115"/>
    </row>
    <row r="20" spans="1:10" s="19" customFormat="1" x14ac:dyDescent="0.2">
      <c r="A20" s="106"/>
      <c r="B20" s="98"/>
      <c r="C20" s="180"/>
      <c r="D20" s="181"/>
      <c r="E20" s="114"/>
      <c r="F20" s="182"/>
      <c r="G20" s="185"/>
      <c r="H20" s="181"/>
      <c r="I20" s="119"/>
      <c r="J20" s="115"/>
    </row>
    <row r="21" spans="1:10" s="19" customFormat="1" x14ac:dyDescent="0.2">
      <c r="A21" s="106"/>
      <c r="B21" s="98"/>
      <c r="C21" s="180"/>
      <c r="D21" s="181"/>
      <c r="E21" s="114"/>
      <c r="F21" s="182"/>
      <c r="G21" s="185"/>
      <c r="H21" s="181"/>
      <c r="I21" s="119"/>
      <c r="J21" s="115"/>
    </row>
    <row r="22" spans="1:10" s="19" customFormat="1" x14ac:dyDescent="0.2">
      <c r="A22" s="106"/>
      <c r="B22" s="95"/>
      <c r="C22" s="121"/>
      <c r="D22" s="97"/>
      <c r="E22" s="114"/>
      <c r="F22" s="123"/>
      <c r="G22" s="147"/>
      <c r="H22" s="97"/>
      <c r="I22" s="148"/>
    </row>
    <row r="23" spans="1:10" s="19" customFormat="1" ht="15" x14ac:dyDescent="0.2">
      <c r="A23" s="106"/>
      <c r="B23" s="95"/>
      <c r="C23" s="121"/>
      <c r="D23" s="462" t="s">
        <v>247</v>
      </c>
      <c r="E23" s="114"/>
      <c r="F23" s="123"/>
      <c r="G23" s="147"/>
      <c r="H23" s="97"/>
      <c r="I23" s="151"/>
    </row>
    <row r="24" spans="1:10" s="19" customFormat="1" x14ac:dyDescent="0.2">
      <c r="A24" s="106"/>
      <c r="B24" s="95"/>
      <c r="C24" s="121"/>
      <c r="D24" s="97"/>
      <c r="E24" s="114"/>
      <c r="F24" s="123"/>
      <c r="G24" s="147"/>
      <c r="H24" s="97"/>
      <c r="I24" s="120"/>
    </row>
    <row r="25" spans="1:10" s="19" customFormat="1" x14ac:dyDescent="0.2">
      <c r="A25" s="106"/>
      <c r="B25" s="95"/>
      <c r="C25" s="121"/>
      <c r="D25" s="97"/>
      <c r="E25" s="114"/>
      <c r="F25" s="123"/>
      <c r="G25" s="147"/>
      <c r="H25" s="97"/>
      <c r="I25" s="120"/>
    </row>
    <row r="26" spans="1:10" s="19" customFormat="1" x14ac:dyDescent="0.2">
      <c r="A26" s="106"/>
      <c r="B26" s="95"/>
      <c r="C26" s="121"/>
      <c r="D26" s="97"/>
      <c r="E26" s="114"/>
      <c r="F26" s="123"/>
      <c r="G26" s="147"/>
      <c r="H26" s="97"/>
      <c r="I26" s="117"/>
    </row>
    <row r="27" spans="1:10" s="19" customFormat="1" x14ac:dyDescent="0.2">
      <c r="A27" s="106"/>
      <c r="B27" s="95"/>
      <c r="C27" s="121"/>
      <c r="D27" s="97"/>
      <c r="E27" s="114"/>
      <c r="F27" s="123"/>
      <c r="G27" s="147"/>
      <c r="H27" s="97"/>
      <c r="I27" s="117"/>
    </row>
    <row r="28" spans="1:10" s="19" customFormat="1" x14ac:dyDescent="0.2">
      <c r="A28" s="106"/>
      <c r="B28" s="95"/>
      <c r="C28" s="121"/>
      <c r="D28" s="97"/>
      <c r="E28" s="114"/>
      <c r="F28" s="123"/>
      <c r="G28" s="147"/>
      <c r="H28" s="97"/>
      <c r="I28" s="150"/>
    </row>
    <row r="29" spans="1:10" s="19" customFormat="1" x14ac:dyDescent="0.2">
      <c r="A29" s="106"/>
      <c r="B29" s="95"/>
      <c r="C29" s="121"/>
      <c r="D29" s="97"/>
      <c r="E29" s="114"/>
      <c r="F29" s="123"/>
      <c r="G29" s="147"/>
      <c r="H29" s="97"/>
      <c r="I29" s="118"/>
    </row>
    <row r="30" spans="1:10" s="19" customFormat="1" x14ac:dyDescent="0.2">
      <c r="A30" s="106"/>
      <c r="B30" s="95"/>
      <c r="C30" s="121"/>
      <c r="D30" s="97"/>
      <c r="E30" s="114"/>
      <c r="F30" s="123"/>
      <c r="G30" s="147"/>
      <c r="H30" s="97"/>
      <c r="I30" s="148"/>
    </row>
    <row r="31" spans="1:10" s="19" customFormat="1" x14ac:dyDescent="0.2">
      <c r="A31" s="106"/>
      <c r="B31" s="95"/>
      <c r="C31" s="121"/>
      <c r="D31" s="97"/>
      <c r="E31" s="114"/>
      <c r="F31" s="123"/>
      <c r="G31" s="147"/>
      <c r="H31" s="97"/>
      <c r="I31" s="148"/>
    </row>
    <row r="32" spans="1:10" s="19" customFormat="1" x14ac:dyDescent="0.2">
      <c r="A32" s="106"/>
      <c r="B32" s="95"/>
      <c r="C32" s="121"/>
      <c r="D32" s="97"/>
      <c r="E32" s="114"/>
      <c r="F32" s="123"/>
      <c r="G32" s="147"/>
      <c r="H32" s="97"/>
      <c r="I32" s="149"/>
    </row>
    <row r="33" spans="1:9" s="19" customFormat="1" x14ac:dyDescent="0.2">
      <c r="A33" s="106"/>
      <c r="B33" s="95"/>
      <c r="C33" s="121"/>
      <c r="D33" s="97"/>
      <c r="E33" s="114"/>
      <c r="F33" s="123"/>
      <c r="G33" s="147"/>
      <c r="H33" s="97"/>
      <c r="I33" s="118"/>
    </row>
    <row r="34" spans="1:9" s="19" customFormat="1" x14ac:dyDescent="0.2">
      <c r="A34" s="106"/>
      <c r="B34" s="95"/>
      <c r="C34" s="121"/>
      <c r="D34" s="97"/>
      <c r="E34" s="114"/>
      <c r="F34" s="123"/>
      <c r="G34" s="147"/>
      <c r="H34" s="97"/>
      <c r="I34" s="117"/>
    </row>
    <row r="35" spans="1:9" s="19" customFormat="1" x14ac:dyDescent="0.2">
      <c r="A35" s="106"/>
      <c r="B35" s="95"/>
      <c r="C35" s="121"/>
      <c r="D35" s="97"/>
      <c r="E35" s="114"/>
      <c r="F35" s="123"/>
      <c r="G35" s="147"/>
      <c r="H35" s="97"/>
      <c r="I35" s="118"/>
    </row>
    <row r="36" spans="1:9" s="19" customFormat="1" ht="15" x14ac:dyDescent="0.2">
      <c r="A36" s="106"/>
      <c r="B36" s="95"/>
      <c r="C36" s="121"/>
      <c r="D36" s="97"/>
      <c r="E36" s="114"/>
      <c r="F36" s="123"/>
      <c r="G36" s="147"/>
      <c r="H36" s="97"/>
      <c r="I36" s="151"/>
    </row>
    <row r="37" spans="1:9" s="19" customFormat="1" x14ac:dyDescent="0.2">
      <c r="A37" s="106"/>
      <c r="B37" s="95"/>
      <c r="C37" s="121"/>
      <c r="D37" s="97"/>
      <c r="E37" s="114"/>
      <c r="F37" s="123"/>
      <c r="G37" s="147"/>
      <c r="H37" s="97"/>
      <c r="I37" s="148"/>
    </row>
    <row r="38" spans="1:9" s="19" customFormat="1" x14ac:dyDescent="0.2">
      <c r="A38" s="106"/>
      <c r="B38" s="95"/>
      <c r="C38" s="121"/>
      <c r="D38" s="97"/>
      <c r="E38" s="114"/>
      <c r="F38" s="123"/>
      <c r="G38" s="147"/>
      <c r="H38" s="97"/>
      <c r="I38" s="117"/>
    </row>
    <row r="39" spans="1:9" s="19" customFormat="1" x14ac:dyDescent="0.2">
      <c r="A39" s="106"/>
      <c r="B39" s="95"/>
      <c r="C39" s="121"/>
      <c r="D39" s="97"/>
      <c r="E39" s="114"/>
      <c r="F39" s="123"/>
      <c r="G39" s="147"/>
      <c r="H39" s="97"/>
      <c r="I39" s="150"/>
    </row>
    <row r="40" spans="1:9" s="19" customFormat="1" x14ac:dyDescent="0.2">
      <c r="A40" s="106"/>
      <c r="B40" s="95"/>
      <c r="C40" s="121"/>
      <c r="D40" s="97"/>
      <c r="E40" s="114"/>
      <c r="F40" s="123"/>
      <c r="G40" s="147"/>
      <c r="H40" s="97"/>
      <c r="I40" s="148"/>
    </row>
    <row r="41" spans="1:9" s="19" customFormat="1" ht="12.75" customHeight="1" x14ac:dyDescent="0.2">
      <c r="A41" s="106"/>
      <c r="B41" s="98"/>
      <c r="C41" s="180"/>
      <c r="D41" s="181"/>
      <c r="E41" s="114"/>
      <c r="F41" s="182"/>
      <c r="G41" s="185"/>
      <c r="H41" s="181"/>
      <c r="I41" s="119"/>
    </row>
    <row r="42" spans="1:9" s="19" customFormat="1" ht="12.75" customHeight="1" x14ac:dyDescent="0.2">
      <c r="A42" s="106"/>
      <c r="B42" s="98"/>
      <c r="C42" s="180"/>
      <c r="D42" s="181"/>
      <c r="E42" s="114"/>
      <c r="F42" s="182"/>
      <c r="G42" s="185"/>
      <c r="H42" s="181"/>
      <c r="I42" s="119"/>
    </row>
    <row r="43" spans="1:9" s="19" customFormat="1" ht="12.75" customHeight="1" x14ac:dyDescent="0.2">
      <c r="A43" s="106"/>
      <c r="B43" s="98"/>
      <c r="C43" s="180"/>
      <c r="D43" s="181"/>
      <c r="E43" s="114"/>
      <c r="F43" s="182"/>
      <c r="G43" s="185"/>
      <c r="H43" s="181"/>
      <c r="I43" s="119"/>
    </row>
    <row r="44" spans="1:9" s="19" customFormat="1" ht="12.75" customHeight="1" x14ac:dyDescent="0.2">
      <c r="A44" s="106"/>
      <c r="B44" s="95"/>
      <c r="C44" s="121"/>
      <c r="D44" s="97"/>
      <c r="E44" s="114"/>
      <c r="F44" s="123"/>
      <c r="G44" s="147"/>
      <c r="H44" s="97"/>
      <c r="I44" s="148"/>
    </row>
    <row r="45" spans="1:9" s="19" customFormat="1" ht="12.75" customHeight="1" x14ac:dyDescent="0.2">
      <c r="A45" s="106"/>
      <c r="B45" s="95"/>
      <c r="C45" s="121"/>
      <c r="D45" s="97"/>
      <c r="E45" s="114"/>
      <c r="F45" s="123"/>
      <c r="G45" s="147"/>
      <c r="H45" s="97"/>
      <c r="I45" s="151"/>
    </row>
    <row r="46" spans="1:9" s="19" customFormat="1" ht="12.75" customHeight="1" x14ac:dyDescent="0.2">
      <c r="A46" s="106"/>
      <c r="B46" s="95"/>
      <c r="C46" s="121"/>
      <c r="D46" s="97"/>
      <c r="E46" s="114"/>
      <c r="F46" s="123"/>
      <c r="G46" s="147"/>
      <c r="H46" s="97"/>
      <c r="I46" s="117"/>
    </row>
    <row r="47" spans="1:9" s="19" customFormat="1" ht="12.75" customHeight="1" x14ac:dyDescent="0.2">
      <c r="A47" s="106"/>
      <c r="B47" s="95"/>
      <c r="C47" s="121"/>
      <c r="D47" s="97"/>
      <c r="E47" s="114"/>
      <c r="F47" s="123"/>
      <c r="G47" s="147"/>
      <c r="H47" s="97"/>
      <c r="I47" s="117"/>
    </row>
    <row r="48" spans="1:9" s="19" customFormat="1" ht="12.75" customHeight="1" x14ac:dyDescent="0.2">
      <c r="A48" s="106"/>
      <c r="B48" s="95"/>
      <c r="C48" s="121"/>
      <c r="D48" s="97"/>
      <c r="E48" s="114"/>
      <c r="F48" s="123"/>
      <c r="G48" s="147"/>
      <c r="H48" s="97"/>
      <c r="I48" s="150"/>
    </row>
    <row r="49" spans="1:17" s="19" customFormat="1" ht="12.75" customHeight="1" x14ac:dyDescent="0.2">
      <c r="A49" s="106"/>
      <c r="B49" s="95"/>
      <c r="C49" s="121"/>
      <c r="D49" s="97"/>
      <c r="E49" s="114"/>
      <c r="F49" s="123"/>
      <c r="G49" s="147"/>
      <c r="H49" s="97"/>
      <c r="I49" s="118"/>
    </row>
    <row r="50" spans="1:17" s="19" customFormat="1" ht="12.75" customHeight="1" x14ac:dyDescent="0.2">
      <c r="A50" s="106"/>
      <c r="B50" s="95"/>
      <c r="C50" s="121"/>
      <c r="D50" s="97"/>
      <c r="E50" s="114"/>
      <c r="F50" s="123"/>
      <c r="G50" s="147"/>
      <c r="H50" s="97"/>
      <c r="I50" s="148"/>
    </row>
    <row r="51" spans="1:17" s="19" customFormat="1" ht="12.75" customHeight="1" x14ac:dyDescent="0.2">
      <c r="A51" s="106"/>
      <c r="B51" s="95"/>
      <c r="C51" s="121"/>
      <c r="D51" s="97"/>
      <c r="E51" s="114"/>
      <c r="F51" s="123"/>
      <c r="G51" s="147"/>
      <c r="H51" s="97"/>
      <c r="I51" s="149"/>
    </row>
    <row r="52" spans="1:17" s="19" customFormat="1" ht="12.75" customHeight="1" x14ac:dyDescent="0.2">
      <c r="A52" s="106"/>
      <c r="B52" s="95"/>
      <c r="C52" s="121"/>
      <c r="D52" s="97"/>
      <c r="E52" s="114"/>
      <c r="F52" s="123"/>
      <c r="G52" s="147"/>
      <c r="H52" s="97"/>
      <c r="I52" s="118"/>
    </row>
    <row r="53" spans="1:17" s="19" customFormat="1" x14ac:dyDescent="0.2">
      <c r="A53" s="106"/>
      <c r="B53" s="95"/>
      <c r="C53" s="121"/>
      <c r="D53" s="97"/>
      <c r="E53" s="114"/>
      <c r="F53" s="123"/>
      <c r="G53" s="147"/>
      <c r="H53" s="97"/>
      <c r="I53" s="117"/>
    </row>
    <row r="54" spans="1:17" s="19" customFormat="1" ht="15" x14ac:dyDescent="0.2">
      <c r="A54" s="106"/>
      <c r="B54" s="95"/>
      <c r="C54" s="121"/>
      <c r="D54" s="97"/>
      <c r="E54" s="114"/>
      <c r="F54" s="123"/>
      <c r="G54" s="147"/>
      <c r="H54" s="97"/>
      <c r="I54" s="151"/>
    </row>
    <row r="55" spans="1:17" s="19" customFormat="1" x14ac:dyDescent="0.2">
      <c r="A55" s="106"/>
      <c r="B55" s="95"/>
      <c r="C55" s="121"/>
      <c r="D55" s="97"/>
      <c r="E55" s="114"/>
      <c r="F55" s="123"/>
      <c r="G55" s="147"/>
      <c r="H55" s="97"/>
      <c r="I55" s="148"/>
    </row>
    <row r="56" spans="1:17" s="19" customFormat="1" x14ac:dyDescent="0.2">
      <c r="A56" s="106"/>
      <c r="B56" s="95"/>
      <c r="C56" s="121"/>
      <c r="D56" s="97"/>
      <c r="E56" s="114"/>
      <c r="F56" s="123"/>
      <c r="G56" s="147"/>
      <c r="H56" s="97"/>
      <c r="I56" s="117"/>
    </row>
    <row r="57" spans="1:17" s="19" customFormat="1" x14ac:dyDescent="0.2">
      <c r="A57" s="106"/>
      <c r="B57" s="95"/>
      <c r="C57" s="121"/>
      <c r="D57" s="97"/>
      <c r="E57" s="114"/>
      <c r="F57" s="123"/>
      <c r="G57" s="147"/>
      <c r="H57" s="97"/>
      <c r="I57" s="150"/>
    </row>
    <row r="58" spans="1:17" s="19" customFormat="1" x14ac:dyDescent="0.2">
      <c r="A58" s="106"/>
      <c r="B58" s="95"/>
      <c r="C58" s="121"/>
      <c r="D58" s="97"/>
      <c r="E58" s="114"/>
      <c r="F58" s="123"/>
      <c r="G58" s="147"/>
      <c r="H58" s="97"/>
      <c r="I58" s="148"/>
    </row>
    <row r="59" spans="1:17" s="19" customFormat="1" x14ac:dyDescent="0.2">
      <c r="A59" s="106"/>
      <c r="B59" s="95"/>
      <c r="C59" s="121"/>
      <c r="D59" s="97"/>
      <c r="E59" s="114"/>
      <c r="F59" s="123"/>
      <c r="G59" s="147"/>
      <c r="H59" s="97"/>
      <c r="I59" s="148"/>
    </row>
    <row r="60" spans="1:17" s="19" customFormat="1" x14ac:dyDescent="0.2">
      <c r="A60" s="106"/>
      <c r="B60" s="95"/>
      <c r="C60" s="121"/>
      <c r="D60" s="97"/>
      <c r="E60" s="114"/>
      <c r="F60" s="123"/>
      <c r="G60" s="147"/>
      <c r="H60" s="97"/>
      <c r="I60" s="118"/>
    </row>
    <row r="61" spans="1:17" s="19" customFormat="1" x14ac:dyDescent="0.2">
      <c r="A61" s="106"/>
      <c r="B61" s="98"/>
      <c r="C61" s="180"/>
      <c r="D61" s="181"/>
      <c r="E61" s="114"/>
      <c r="F61" s="182"/>
      <c r="G61" s="185"/>
      <c r="H61" s="181"/>
      <c r="I61" s="156"/>
      <c r="J61"/>
      <c r="K61"/>
      <c r="L61" s="124"/>
      <c r="M61"/>
      <c r="N61" s="125"/>
      <c r="O61" s="124"/>
      <c r="P61"/>
      <c r="Q61" s="124"/>
    </row>
    <row r="62" spans="1:17" s="19" customFormat="1" x14ac:dyDescent="0.2">
      <c r="A62" s="106"/>
      <c r="B62" s="95"/>
      <c r="C62" s="121"/>
      <c r="D62" s="97"/>
      <c r="E62" s="114"/>
      <c r="F62" s="123"/>
      <c r="G62" s="147"/>
      <c r="H62" s="97"/>
      <c r="I62" s="156"/>
      <c r="J62"/>
      <c r="K62"/>
      <c r="L62" s="124"/>
      <c r="M62"/>
      <c r="N62" s="125"/>
      <c r="O62" s="124"/>
      <c r="P62"/>
      <c r="Q62" s="124"/>
    </row>
    <row r="63" spans="1:17" s="19" customFormat="1" x14ac:dyDescent="0.2">
      <c r="A63" s="106"/>
      <c r="B63" s="95"/>
      <c r="C63" s="121"/>
      <c r="D63" s="97"/>
      <c r="E63" s="114"/>
      <c r="F63" s="123"/>
      <c r="G63" s="147"/>
      <c r="H63" s="97"/>
      <c r="I63" s="156"/>
      <c r="J63"/>
      <c r="K63"/>
      <c r="L63" s="124"/>
      <c r="M63"/>
      <c r="N63" s="125"/>
      <c r="O63" s="124"/>
      <c r="P63"/>
      <c r="Q63" s="124"/>
    </row>
    <row r="64" spans="1:17" s="19" customFormat="1" x14ac:dyDescent="0.2">
      <c r="A64" s="106"/>
      <c r="B64" s="98"/>
      <c r="C64" s="180"/>
      <c r="D64" s="217"/>
      <c r="E64" s="114"/>
      <c r="F64" s="182"/>
      <c r="G64" s="183"/>
      <c r="H64" s="181"/>
      <c r="I64" s="156"/>
      <c r="J64"/>
      <c r="K64"/>
      <c r="L64" s="124"/>
      <c r="M64"/>
      <c r="N64" s="125"/>
      <c r="O64" s="124"/>
      <c r="P64"/>
      <c r="Q64" s="124"/>
    </row>
    <row r="65" spans="1:17" s="19" customFormat="1" x14ac:dyDescent="0.2">
      <c r="A65" s="106"/>
      <c r="B65" s="95"/>
      <c r="C65" s="121"/>
      <c r="D65" s="97"/>
      <c r="E65" s="114"/>
      <c r="F65" s="123"/>
      <c r="G65" s="147"/>
      <c r="H65" s="97"/>
      <c r="I65" s="156"/>
      <c r="J65"/>
      <c r="K65"/>
      <c r="L65" s="124"/>
      <c r="M65"/>
      <c r="N65" s="125"/>
      <c r="O65" s="124"/>
      <c r="P65"/>
      <c r="Q65" s="124"/>
    </row>
    <row r="66" spans="1:17" s="19" customFormat="1" x14ac:dyDescent="0.2">
      <c r="A66" s="106"/>
      <c r="B66" s="95"/>
      <c r="C66" s="121"/>
      <c r="D66" s="97"/>
      <c r="E66" s="114"/>
      <c r="F66" s="123"/>
      <c r="G66" s="147"/>
      <c r="H66" s="97"/>
      <c r="I66" s="156"/>
      <c r="J66"/>
      <c r="K66"/>
      <c r="L66" s="124"/>
      <c r="M66"/>
      <c r="N66" s="125"/>
      <c r="O66" s="124"/>
      <c r="P66"/>
      <c r="Q66" s="124"/>
    </row>
    <row r="67" spans="1:17" s="19" customFormat="1" x14ac:dyDescent="0.2">
      <c r="A67" s="106"/>
      <c r="B67" s="95"/>
      <c r="C67" s="121"/>
      <c r="D67" s="97"/>
      <c r="E67" s="114"/>
      <c r="F67" s="123"/>
      <c r="G67" s="147"/>
      <c r="H67" s="97"/>
      <c r="I67" s="156"/>
    </row>
    <row r="68" spans="1:17" s="19" customFormat="1" x14ac:dyDescent="0.2">
      <c r="A68" s="106"/>
      <c r="B68" s="95"/>
      <c r="C68" s="115"/>
      <c r="D68" s="97"/>
      <c r="E68" s="114"/>
      <c r="F68" s="123"/>
      <c r="G68" s="147"/>
      <c r="H68" s="97"/>
      <c r="I68" s="156"/>
    </row>
    <row r="69" spans="1:17" s="19" customFormat="1" x14ac:dyDescent="0.2">
      <c r="A69" s="106"/>
      <c r="B69" s="95"/>
      <c r="C69" s="115"/>
      <c r="D69" s="97"/>
      <c r="E69" s="114"/>
      <c r="F69" s="123"/>
      <c r="G69" s="147"/>
      <c r="H69" s="97"/>
      <c r="I69" s="156"/>
    </row>
    <row r="70" spans="1:17" s="19" customFormat="1" x14ac:dyDescent="0.2">
      <c r="A70" s="106"/>
      <c r="B70" s="95"/>
      <c r="C70" s="95"/>
      <c r="D70" s="97"/>
      <c r="E70" s="114"/>
      <c r="F70" s="123"/>
      <c r="G70" s="147"/>
      <c r="H70" s="97"/>
      <c r="I70" s="143"/>
    </row>
    <row r="71" spans="1:17" s="19" customFormat="1" x14ac:dyDescent="0.2">
      <c r="A71" s="106"/>
      <c r="B71" s="95"/>
      <c r="C71" s="95"/>
      <c r="D71" s="95"/>
      <c r="E71" s="114"/>
      <c r="F71" s="155"/>
      <c r="G71" s="147"/>
      <c r="H71" s="97"/>
      <c r="I71" s="143"/>
    </row>
    <row r="72" spans="1:17" s="19" customFormat="1" x14ac:dyDescent="0.2">
      <c r="A72" s="106"/>
      <c r="B72" s="95"/>
      <c r="C72" s="95"/>
      <c r="D72" s="95"/>
      <c r="E72" s="114"/>
      <c r="F72" s="155"/>
      <c r="G72" s="147"/>
      <c r="H72" s="97"/>
      <c r="I72" s="143"/>
    </row>
    <row r="73" spans="1:17" x14ac:dyDescent="0.2">
      <c r="A73" s="106"/>
      <c r="B73" s="95"/>
      <c r="C73" s="95"/>
      <c r="D73" s="95"/>
      <c r="E73" s="114"/>
      <c r="F73" s="155"/>
      <c r="G73" s="147"/>
      <c r="H73" s="97"/>
      <c r="I73" s="143"/>
    </row>
    <row r="74" spans="1:17" x14ac:dyDescent="0.2">
      <c r="A74" s="106"/>
      <c r="B74" s="95"/>
      <c r="C74" s="95"/>
      <c r="D74" s="95"/>
      <c r="E74" s="114"/>
      <c r="F74" s="155"/>
      <c r="G74" s="147"/>
      <c r="H74" s="97"/>
      <c r="I74" s="159"/>
    </row>
    <row r="75" spans="1:17" x14ac:dyDescent="0.2">
      <c r="A75" s="106"/>
      <c r="B75" s="95"/>
      <c r="C75" s="95"/>
      <c r="D75" s="95"/>
      <c r="E75" s="114"/>
      <c r="F75" s="155"/>
      <c r="G75" s="147"/>
      <c r="H75" s="97"/>
      <c r="I75" s="159"/>
    </row>
    <row r="76" spans="1:17" ht="15" x14ac:dyDescent="0.25">
      <c r="A76" s="106"/>
      <c r="B76" s="95"/>
      <c r="C76" s="160"/>
      <c r="D76" s="95"/>
      <c r="E76" s="114"/>
      <c r="F76" s="240"/>
      <c r="G76" s="164"/>
      <c r="H76" s="97"/>
      <c r="I76" s="159"/>
    </row>
    <row r="77" spans="1:17" ht="15" x14ac:dyDescent="0.2">
      <c r="A77" s="115"/>
      <c r="B77" s="95"/>
      <c r="C77" s="95"/>
      <c r="D77" s="161"/>
      <c r="E77" s="157"/>
      <c r="F77" s="162"/>
      <c r="G77" s="158"/>
      <c r="H77" s="157"/>
      <c r="I77" s="143"/>
    </row>
    <row r="78" spans="1:17" ht="15" x14ac:dyDescent="0.2">
      <c r="A78" s="115"/>
      <c r="B78" s="95"/>
      <c r="C78" s="95"/>
      <c r="D78" s="161"/>
      <c r="E78" s="157"/>
      <c r="F78" s="162"/>
      <c r="G78" s="158"/>
      <c r="H78" s="157"/>
      <c r="I78" s="143"/>
    </row>
    <row r="79" spans="1:17" ht="15" x14ac:dyDescent="0.2">
      <c r="A79" s="115"/>
      <c r="B79" s="95"/>
      <c r="C79" s="95"/>
      <c r="D79" s="161"/>
      <c r="E79" s="157"/>
      <c r="F79" s="162"/>
      <c r="G79" s="158"/>
      <c r="H79" s="157"/>
      <c r="I79" s="143"/>
    </row>
    <row r="80" spans="1:17" ht="15" x14ac:dyDescent="0.2">
      <c r="A80" s="115"/>
      <c r="B80" s="95"/>
      <c r="C80" s="95"/>
      <c r="D80" s="161"/>
      <c r="E80" s="157"/>
      <c r="F80" s="162"/>
      <c r="G80" s="158"/>
      <c r="H80" s="157"/>
      <c r="I80" s="143"/>
    </row>
    <row r="81" spans="1:9" ht="15" x14ac:dyDescent="0.25">
      <c r="A81" s="126"/>
      <c r="B81" s="96"/>
      <c r="C81" s="96"/>
      <c r="D81" s="161"/>
      <c r="E81" s="157"/>
      <c r="F81" s="163"/>
      <c r="G81" s="164"/>
      <c r="H81" s="165"/>
      <c r="I81" s="159"/>
    </row>
    <row r="82" spans="1:9" ht="15" x14ac:dyDescent="0.25">
      <c r="A82" s="126"/>
      <c r="B82" s="96"/>
      <c r="C82" s="96"/>
      <c r="D82" s="161"/>
      <c r="E82" s="157"/>
      <c r="F82" s="163"/>
      <c r="G82" s="164"/>
      <c r="H82" s="165"/>
      <c r="I82" s="166"/>
    </row>
    <row r="83" spans="1:9" ht="15" x14ac:dyDescent="0.25">
      <c r="A83" s="115"/>
      <c r="B83" s="95"/>
      <c r="C83" s="160"/>
      <c r="D83" s="161"/>
      <c r="E83" s="157"/>
      <c r="F83" s="163"/>
      <c r="G83" s="164"/>
      <c r="H83" s="157"/>
      <c r="I83" s="143"/>
    </row>
    <row r="84" spans="1:9" ht="15" x14ac:dyDescent="0.25">
      <c r="A84" s="115"/>
      <c r="B84" s="95"/>
      <c r="C84" s="160"/>
      <c r="D84" s="161"/>
      <c r="E84" s="157"/>
      <c r="F84" s="163"/>
      <c r="G84" s="164"/>
      <c r="H84" s="157"/>
      <c r="I84" s="159"/>
    </row>
    <row r="85" spans="1:9" ht="15" x14ac:dyDescent="0.25">
      <c r="A85" s="115"/>
      <c r="B85" s="95"/>
      <c r="C85" s="160"/>
      <c r="D85" s="161"/>
      <c r="E85" s="157"/>
      <c r="F85" s="163"/>
      <c r="G85" s="164"/>
      <c r="H85" s="157"/>
      <c r="I85" s="143"/>
    </row>
    <row r="86" spans="1:9" ht="15" x14ac:dyDescent="0.25">
      <c r="A86" s="115"/>
      <c r="B86" s="95"/>
      <c r="C86" s="160"/>
      <c r="D86" s="161"/>
      <c r="E86" s="157"/>
      <c r="F86" s="163"/>
      <c r="G86" s="164"/>
      <c r="H86" s="157"/>
      <c r="I86" s="143"/>
    </row>
    <row r="87" spans="1:9" ht="15" x14ac:dyDescent="0.25">
      <c r="A87" s="115"/>
      <c r="B87" s="95"/>
      <c r="C87" s="160"/>
      <c r="D87" s="161"/>
      <c r="E87" s="157"/>
      <c r="F87" s="163"/>
      <c r="G87" s="164"/>
      <c r="H87" s="157"/>
      <c r="I87" s="143"/>
    </row>
    <row r="88" spans="1:9" ht="15" x14ac:dyDescent="0.25">
      <c r="A88" s="115"/>
      <c r="B88" s="95"/>
      <c r="C88" s="160"/>
      <c r="D88" s="161"/>
      <c r="E88" s="157"/>
      <c r="F88" s="163"/>
      <c r="G88" s="164"/>
      <c r="H88" s="157"/>
      <c r="I88" s="166"/>
    </row>
    <row r="89" spans="1:9" ht="15" x14ac:dyDescent="0.25">
      <c r="A89" s="115"/>
      <c r="B89" s="95"/>
      <c r="C89" s="160"/>
      <c r="D89" s="161"/>
      <c r="E89" s="157"/>
      <c r="F89" s="163"/>
      <c r="G89" s="164"/>
      <c r="H89" s="157"/>
      <c r="I89" s="166"/>
    </row>
    <row r="90" spans="1:9" x14ac:dyDescent="0.2">
      <c r="A90" s="115"/>
      <c r="B90" s="95"/>
      <c r="C90" s="95"/>
      <c r="D90" s="115"/>
      <c r="E90" s="157"/>
      <c r="F90" s="162"/>
      <c r="G90" s="158"/>
      <c r="H90" s="157"/>
      <c r="I90" s="143"/>
    </row>
    <row r="91" spans="1:9" x14ac:dyDescent="0.2">
      <c r="A91" s="115"/>
      <c r="B91" s="95"/>
      <c r="C91" s="95"/>
      <c r="D91" s="95"/>
      <c r="E91" s="157"/>
      <c r="F91" s="162"/>
      <c r="G91" s="158"/>
      <c r="H91" s="157"/>
      <c r="I91" s="143"/>
    </row>
    <row r="92" spans="1:9" x14ac:dyDescent="0.2">
      <c r="A92" s="115"/>
      <c r="B92" s="95"/>
      <c r="C92" s="95"/>
      <c r="D92" s="115"/>
      <c r="E92" s="157"/>
      <c r="F92" s="162"/>
      <c r="G92" s="158"/>
      <c r="H92" s="157"/>
      <c r="I92" s="143"/>
    </row>
    <row r="93" spans="1:9" x14ac:dyDescent="0.2">
      <c r="A93" s="115"/>
      <c r="B93" s="95"/>
      <c r="C93" s="95"/>
      <c r="D93" s="115"/>
      <c r="E93" s="157"/>
      <c r="F93" s="162"/>
      <c r="G93" s="158"/>
      <c r="H93" s="157"/>
      <c r="I93" s="143"/>
    </row>
    <row r="94" spans="1:9" ht="15" x14ac:dyDescent="0.25">
      <c r="A94" s="115"/>
      <c r="B94" s="95"/>
      <c r="C94" s="95"/>
      <c r="D94" s="115"/>
      <c r="E94" s="157"/>
      <c r="F94" s="162"/>
      <c r="G94" s="167"/>
      <c r="H94" s="157"/>
      <c r="I94" s="166"/>
    </row>
    <row r="95" spans="1:9" x14ac:dyDescent="0.2">
      <c r="A95" s="115"/>
      <c r="B95" s="95"/>
      <c r="C95" s="95"/>
      <c r="D95" s="115"/>
      <c r="E95" s="157"/>
      <c r="F95" s="162"/>
      <c r="G95" s="167"/>
      <c r="H95" s="157"/>
      <c r="I95" s="143"/>
    </row>
    <row r="96" spans="1:9" x14ac:dyDescent="0.2">
      <c r="A96" s="115"/>
      <c r="B96" s="95"/>
      <c r="C96" s="95"/>
      <c r="D96" s="115"/>
      <c r="E96" s="157"/>
      <c r="F96" s="162"/>
      <c r="G96" s="167"/>
      <c r="H96" s="157"/>
      <c r="I96" s="143"/>
    </row>
    <row r="97" spans="1:9" x14ac:dyDescent="0.2">
      <c r="A97" s="115"/>
      <c r="B97" s="95"/>
      <c r="C97" s="95"/>
      <c r="D97" s="115"/>
      <c r="E97" s="157"/>
      <c r="F97" s="162"/>
      <c r="G97" s="167"/>
      <c r="H97" s="157"/>
      <c r="I97" s="143"/>
    </row>
    <row r="98" spans="1:9" x14ac:dyDescent="0.2">
      <c r="A98" s="115"/>
      <c r="B98" s="95"/>
      <c r="C98" s="95"/>
      <c r="D98" s="115"/>
      <c r="E98" s="157"/>
      <c r="F98" s="162"/>
      <c r="G98" s="167"/>
      <c r="H98" s="157"/>
      <c r="I98" s="143"/>
    </row>
    <row r="99" spans="1:9" x14ac:dyDescent="0.2">
      <c r="A99" s="115"/>
      <c r="B99" s="95"/>
      <c r="C99" s="95"/>
      <c r="D99" s="115"/>
      <c r="E99" s="157"/>
      <c r="F99" s="162"/>
      <c r="G99" s="167"/>
      <c r="H99" s="157"/>
      <c r="I99" s="159"/>
    </row>
    <row r="100" spans="1:9" ht="15" x14ac:dyDescent="0.25">
      <c r="A100" s="126"/>
      <c r="B100" s="96"/>
      <c r="C100" s="96"/>
      <c r="D100" s="96"/>
      <c r="E100" s="157"/>
      <c r="F100" s="163"/>
      <c r="G100" s="168"/>
      <c r="H100" s="165"/>
      <c r="I100" s="159"/>
    </row>
    <row r="101" spans="1:9" x14ac:dyDescent="0.2">
      <c r="A101" s="115"/>
      <c r="B101" s="95"/>
      <c r="C101" s="95"/>
      <c r="D101" s="95"/>
      <c r="E101" s="157"/>
      <c r="F101" s="162"/>
      <c r="G101" s="158"/>
      <c r="H101" s="157"/>
      <c r="I101" s="143"/>
    </row>
    <row r="102" spans="1:9" ht="15" x14ac:dyDescent="0.25">
      <c r="A102" s="153"/>
      <c r="B102" s="95"/>
      <c r="C102" s="95"/>
      <c r="D102" s="95"/>
      <c r="E102" s="157"/>
      <c r="F102" s="115"/>
      <c r="G102" s="158"/>
      <c r="H102" s="154"/>
      <c r="I102" s="166"/>
    </row>
    <row r="103" spans="1:9" ht="15" x14ac:dyDescent="0.25">
      <c r="A103" s="153"/>
      <c r="B103" s="96"/>
      <c r="C103" s="95"/>
      <c r="D103" s="95"/>
      <c r="E103" s="157"/>
      <c r="F103" s="162"/>
      <c r="G103" s="167"/>
      <c r="H103" s="157"/>
      <c r="I103" s="166"/>
    </row>
    <row r="104" spans="1:9" ht="15" x14ac:dyDescent="0.25">
      <c r="A104" s="153"/>
      <c r="B104" s="95"/>
      <c r="C104" s="95"/>
      <c r="D104" s="95"/>
      <c r="E104" s="157"/>
      <c r="F104" s="162"/>
      <c r="G104" s="167"/>
      <c r="H104" s="157"/>
      <c r="I104" s="166"/>
    </row>
    <row r="105" spans="1:9" ht="15" x14ac:dyDescent="0.25">
      <c r="A105" s="153"/>
      <c r="B105" s="95"/>
      <c r="C105" s="95"/>
      <c r="D105" s="95"/>
      <c r="E105" s="157"/>
      <c r="F105" s="162"/>
      <c r="G105" s="167"/>
      <c r="H105" s="157"/>
      <c r="I105" s="166"/>
    </row>
    <row r="106" spans="1:9" s="19" customFormat="1" x14ac:dyDescent="0.2">
      <c r="A106" s="106"/>
      <c r="B106" s="95"/>
      <c r="C106" s="121"/>
      <c r="D106" s="97"/>
      <c r="E106" s="114"/>
      <c r="F106" s="123"/>
      <c r="G106" s="114"/>
      <c r="H106" s="97"/>
      <c r="I106" s="149"/>
    </row>
    <row r="107" spans="1:9" s="19" customFormat="1" x14ac:dyDescent="0.2">
      <c r="A107" s="106"/>
      <c r="B107" s="95"/>
      <c r="C107" s="121"/>
      <c r="D107" s="97"/>
      <c r="E107" s="114"/>
      <c r="F107" s="123"/>
      <c r="G107" s="114"/>
      <c r="H107" s="97"/>
      <c r="I107" s="149"/>
    </row>
    <row r="108" spans="1:9" s="19" customFormat="1" x14ac:dyDescent="0.2">
      <c r="A108" s="106"/>
      <c r="B108" s="95"/>
      <c r="C108" s="121"/>
      <c r="D108" s="97"/>
      <c r="E108" s="114"/>
      <c r="F108" s="123"/>
      <c r="G108" s="114"/>
      <c r="H108" s="97"/>
      <c r="I108" s="149"/>
    </row>
    <row r="109" spans="1:9" s="19" customFormat="1" x14ac:dyDescent="0.2">
      <c r="A109" s="169"/>
      <c r="B109" s="127"/>
      <c r="C109" s="170"/>
      <c r="D109" s="130"/>
      <c r="E109" s="169"/>
      <c r="F109" s="171"/>
      <c r="G109" s="169"/>
      <c r="H109" s="130"/>
      <c r="I109" s="119"/>
    </row>
    <row r="110" spans="1:9" s="19" customFormat="1" x14ac:dyDescent="0.2">
      <c r="A110" s="169"/>
      <c r="B110" s="127"/>
      <c r="C110" s="170"/>
      <c r="D110" s="130"/>
      <c r="E110" s="169"/>
      <c r="F110" s="171"/>
      <c r="G110" s="169"/>
      <c r="H110" s="130"/>
      <c r="I110" s="172"/>
    </row>
    <row r="111" spans="1:9" s="19" customFormat="1" x14ac:dyDescent="0.2">
      <c r="A111" s="169"/>
      <c r="B111" s="127"/>
      <c r="C111" s="170"/>
      <c r="D111" s="130"/>
      <c r="E111" s="169"/>
      <c r="F111" s="171"/>
      <c r="G111" s="169"/>
      <c r="H111" s="130"/>
      <c r="I111" s="172"/>
    </row>
    <row r="112" spans="1:9" s="19" customFormat="1" x14ac:dyDescent="0.2">
      <c r="A112" s="169"/>
      <c r="B112" s="127"/>
      <c r="C112" s="170"/>
      <c r="D112" s="130"/>
      <c r="E112" s="169"/>
      <c r="F112" s="171"/>
      <c r="G112" s="169"/>
      <c r="H112" s="130"/>
      <c r="I112" s="172"/>
    </row>
    <row r="113" spans="1:9" s="116" customFormat="1" x14ac:dyDescent="0.2">
      <c r="A113" s="169"/>
      <c r="B113" s="127"/>
      <c r="C113" s="170"/>
      <c r="D113" s="130"/>
      <c r="E113" s="169"/>
      <c r="F113" s="171"/>
      <c r="G113" s="169"/>
      <c r="H113" s="130"/>
      <c r="I113" s="119"/>
    </row>
    <row r="114" spans="1:9" s="116" customFormat="1" x14ac:dyDescent="0.2">
      <c r="A114" s="169"/>
      <c r="B114" s="127"/>
      <c r="C114" s="170"/>
      <c r="D114" s="130"/>
      <c r="E114" s="169"/>
      <c r="F114" s="171"/>
      <c r="G114" s="169"/>
      <c r="H114" s="130"/>
      <c r="I114" s="128"/>
    </row>
    <row r="115" spans="1:9" s="19" customFormat="1" x14ac:dyDescent="0.2">
      <c r="A115" s="169"/>
      <c r="B115" s="127"/>
      <c r="C115" s="170"/>
      <c r="D115" s="130"/>
      <c r="E115" s="169"/>
      <c r="F115" s="171"/>
      <c r="G115" s="169"/>
      <c r="H115" s="130"/>
      <c r="I115" s="119"/>
    </row>
    <row r="116" spans="1:9" s="19" customFormat="1" x14ac:dyDescent="0.2">
      <c r="A116" s="169"/>
      <c r="B116" s="127"/>
      <c r="C116" s="170"/>
      <c r="D116" s="130"/>
      <c r="E116" s="169"/>
      <c r="F116" s="171"/>
      <c r="G116" s="169"/>
      <c r="H116" s="130"/>
      <c r="I116" s="129"/>
    </row>
    <row r="117" spans="1:9" s="19" customFormat="1" x14ac:dyDescent="0.2">
      <c r="A117" s="169"/>
      <c r="B117" s="127"/>
      <c r="C117" s="170"/>
      <c r="D117" s="130"/>
      <c r="E117" s="169"/>
      <c r="F117" s="171"/>
      <c r="G117" s="131"/>
      <c r="H117" s="130"/>
      <c r="I117" s="172"/>
    </row>
    <row r="118" spans="1:9" s="19" customFormat="1" x14ac:dyDescent="0.2">
      <c r="A118" s="169"/>
      <c r="B118" s="127"/>
      <c r="C118" s="170"/>
      <c r="D118" s="130"/>
      <c r="E118" s="169"/>
      <c r="F118" s="171"/>
      <c r="G118" s="131"/>
      <c r="H118" s="127"/>
      <c r="I118" s="172"/>
    </row>
    <row r="119" spans="1:9" s="19" customFormat="1" x14ac:dyDescent="0.2">
      <c r="A119" s="169"/>
      <c r="B119" s="127"/>
      <c r="C119" s="170"/>
      <c r="D119" s="130"/>
      <c r="E119" s="169"/>
      <c r="F119" s="171"/>
      <c r="G119" s="131"/>
      <c r="H119" s="127"/>
      <c r="I119" s="172"/>
    </row>
    <row r="120" spans="1:9" s="116" customFormat="1" ht="38.25" customHeight="1" x14ac:dyDescent="0.2">
      <c r="A120" s="106"/>
      <c r="B120" s="152"/>
      <c r="C120" s="115"/>
      <c r="D120" s="97"/>
      <c r="E120" s="106"/>
      <c r="F120" s="132"/>
      <c r="G120" s="133"/>
      <c r="H120" s="115"/>
      <c r="I120" s="95"/>
    </row>
    <row r="121" spans="1:9" s="116" customFormat="1" ht="27.75" customHeight="1" x14ac:dyDescent="0.2">
      <c r="A121" s="106"/>
      <c r="B121" s="152"/>
      <c r="C121" s="115"/>
      <c r="D121" s="97"/>
      <c r="E121" s="106"/>
      <c r="F121" s="132"/>
      <c r="G121" s="133"/>
      <c r="H121" s="115"/>
      <c r="I121" s="95"/>
    </row>
    <row r="122" spans="1:9" s="19" customFormat="1" ht="24" customHeight="1" x14ac:dyDescent="0.2">
      <c r="A122" s="106"/>
      <c r="B122" s="152"/>
      <c r="C122" s="95"/>
      <c r="D122" s="97"/>
      <c r="E122" s="134"/>
      <c r="F122" s="132"/>
      <c r="G122" s="133"/>
      <c r="H122" s="115"/>
      <c r="I122" s="149"/>
    </row>
    <row r="123" spans="1:9" s="19" customFormat="1" ht="24" customHeight="1" x14ac:dyDescent="0.2">
      <c r="A123" s="106"/>
      <c r="B123" s="152"/>
      <c r="C123" s="95"/>
      <c r="D123" s="97"/>
      <c r="E123" s="95"/>
      <c r="F123" s="132"/>
      <c r="G123" s="133"/>
      <c r="H123" s="115"/>
      <c r="I123" s="135"/>
    </row>
    <row r="124" spans="1:9" s="19" customFormat="1" ht="25.5" customHeight="1" x14ac:dyDescent="0.2">
      <c r="A124" s="106"/>
      <c r="B124" s="152"/>
      <c r="C124" s="95"/>
      <c r="D124" s="97"/>
      <c r="E124" s="95"/>
      <c r="F124" s="132"/>
      <c r="G124" s="133"/>
      <c r="H124" s="115"/>
      <c r="I124" s="136"/>
    </row>
    <row r="125" spans="1:9" s="19" customFormat="1" ht="24.75" customHeight="1" x14ac:dyDescent="0.2">
      <c r="A125" s="106"/>
      <c r="B125" s="152"/>
      <c r="C125" s="95"/>
      <c r="D125" s="97"/>
      <c r="E125" s="95"/>
      <c r="F125" s="132"/>
      <c r="G125" s="133"/>
      <c r="H125" s="115"/>
      <c r="I125" s="136"/>
    </row>
    <row r="126" spans="1:9" s="19" customFormat="1" ht="25.5" customHeight="1" x14ac:dyDescent="0.2">
      <c r="A126" s="106"/>
      <c r="B126" s="152"/>
      <c r="C126" s="95"/>
      <c r="D126" s="97"/>
      <c r="E126" s="95"/>
      <c r="F126" s="132"/>
      <c r="G126" s="133"/>
      <c r="H126" s="115"/>
      <c r="I126" s="119"/>
    </row>
    <row r="127" spans="1:9" s="19" customFormat="1" ht="24" customHeight="1" x14ac:dyDescent="0.2">
      <c r="A127" s="106"/>
      <c r="B127" s="152"/>
      <c r="C127" s="95"/>
      <c r="D127" s="97"/>
      <c r="E127" s="95"/>
      <c r="F127" s="137"/>
      <c r="G127" s="133"/>
      <c r="H127" s="115"/>
      <c r="I127" s="119"/>
    </row>
    <row r="128" spans="1:9" s="19" customFormat="1" ht="24" customHeight="1" x14ac:dyDescent="0.2">
      <c r="A128" s="106"/>
      <c r="B128" s="152"/>
      <c r="C128" s="121"/>
      <c r="D128" s="97"/>
      <c r="E128" s="114"/>
      <c r="F128" s="123"/>
      <c r="G128" s="133"/>
      <c r="H128" s="115"/>
      <c r="I128" s="119"/>
    </row>
    <row r="129" spans="1:10" s="19" customFormat="1" ht="22.5" customHeight="1" x14ac:dyDescent="0.2">
      <c r="A129" s="106"/>
      <c r="B129" s="152"/>
      <c r="C129" s="121"/>
      <c r="D129" s="97"/>
      <c r="E129" s="114"/>
      <c r="F129" s="123"/>
      <c r="G129" s="133"/>
      <c r="H129" s="115"/>
      <c r="I129" s="95"/>
    </row>
    <row r="130" spans="1:10" s="19" customFormat="1" ht="26.25" customHeight="1" x14ac:dyDescent="0.2">
      <c r="A130" s="106"/>
      <c r="B130" s="152"/>
      <c r="C130" s="121"/>
      <c r="D130" s="97"/>
      <c r="E130" s="114"/>
      <c r="F130" s="123"/>
      <c r="G130" s="133"/>
      <c r="H130" s="115"/>
      <c r="I130" s="95"/>
    </row>
    <row r="131" spans="1:10" s="19" customFormat="1" ht="24" customHeight="1" x14ac:dyDescent="0.2">
      <c r="A131" s="106"/>
      <c r="B131" s="152"/>
      <c r="C131" s="121"/>
      <c r="D131" s="97"/>
      <c r="E131" s="114"/>
      <c r="F131" s="123"/>
      <c r="G131" s="133"/>
      <c r="H131" s="115"/>
      <c r="I131" s="149"/>
    </row>
    <row r="132" spans="1:10" s="19" customFormat="1" ht="23.25" customHeight="1" x14ac:dyDescent="0.2">
      <c r="A132" s="106"/>
      <c r="B132" s="152"/>
      <c r="C132" s="121"/>
      <c r="D132" s="97"/>
      <c r="E132" s="114"/>
      <c r="F132" s="123"/>
      <c r="G132" s="133"/>
      <c r="H132" s="115"/>
      <c r="I132" s="136"/>
    </row>
    <row r="133" spans="1:10" s="19" customFormat="1" ht="24" customHeight="1" x14ac:dyDescent="0.2">
      <c r="A133" s="106"/>
      <c r="B133" s="152"/>
      <c r="C133" s="121"/>
      <c r="D133" s="97"/>
      <c r="E133" s="114"/>
      <c r="F133" s="123"/>
      <c r="G133" s="133"/>
      <c r="H133" s="115"/>
      <c r="I133" s="135"/>
    </row>
    <row r="134" spans="1:10" s="19" customFormat="1" ht="26.25" customHeight="1" x14ac:dyDescent="0.2">
      <c r="A134" s="106"/>
      <c r="B134" s="152"/>
      <c r="C134" s="121"/>
      <c r="D134" s="97"/>
      <c r="E134" s="95"/>
      <c r="F134" s="123"/>
      <c r="G134" s="133"/>
      <c r="H134" s="115"/>
      <c r="I134" s="136"/>
    </row>
    <row r="135" spans="1:10" s="19" customFormat="1" ht="30.75" customHeight="1" x14ac:dyDescent="0.2">
      <c r="A135" s="106"/>
      <c r="B135" s="152"/>
      <c r="C135" s="121"/>
      <c r="D135" s="97"/>
      <c r="E135" s="114"/>
      <c r="F135" s="123"/>
      <c r="G135" s="114"/>
      <c r="H135" s="115"/>
      <c r="I135" s="136"/>
    </row>
    <row r="136" spans="1:10" s="19" customFormat="1" ht="25.5" customHeight="1" x14ac:dyDescent="0.2">
      <c r="A136" s="106"/>
      <c r="B136" s="152"/>
      <c r="C136" s="121"/>
      <c r="D136" s="97"/>
      <c r="E136" s="114"/>
      <c r="F136" s="123"/>
      <c r="G136" s="138"/>
      <c r="H136" s="122"/>
      <c r="I136" s="95"/>
    </row>
    <row r="137" spans="1:10" x14ac:dyDescent="0.2">
      <c r="A137" s="95"/>
      <c r="B137" s="95"/>
      <c r="C137" s="95"/>
      <c r="D137" s="173"/>
      <c r="E137" s="138"/>
      <c r="F137" s="139"/>
      <c r="G137" s="134"/>
      <c r="H137" s="95"/>
      <c r="I137" s="95"/>
      <c r="J137" t="s">
        <v>156</v>
      </c>
    </row>
    <row r="138" spans="1:10" x14ac:dyDescent="0.2">
      <c r="A138" s="95"/>
      <c r="B138" s="95"/>
      <c r="C138" s="121"/>
      <c r="D138" s="173"/>
      <c r="E138" s="114"/>
      <c r="F138" s="139"/>
      <c r="G138" s="134"/>
      <c r="H138" s="95"/>
      <c r="I138" s="95"/>
    </row>
    <row r="139" spans="1:10" x14ac:dyDescent="0.2">
      <c r="A139" s="95"/>
      <c r="B139" s="95"/>
      <c r="C139" s="121"/>
      <c r="D139" s="173"/>
      <c r="E139" s="114"/>
      <c r="F139" s="139"/>
      <c r="G139" s="134"/>
      <c r="H139" s="95"/>
      <c r="I139" s="95"/>
    </row>
    <row r="140" spans="1:10" x14ac:dyDescent="0.2">
      <c r="A140" s="95"/>
      <c r="B140" s="95"/>
      <c r="C140" s="121"/>
      <c r="D140" s="173"/>
      <c r="E140" s="114"/>
      <c r="F140" s="139"/>
      <c r="G140" s="134"/>
      <c r="H140" s="95"/>
      <c r="I140" s="95"/>
    </row>
    <row r="141" spans="1:10" x14ac:dyDescent="0.2">
      <c r="A141" s="95"/>
      <c r="B141" s="95"/>
      <c r="C141" s="121"/>
      <c r="D141" s="173"/>
      <c r="E141" s="114"/>
      <c r="F141" s="139"/>
      <c r="G141" s="134"/>
      <c r="H141" s="95"/>
      <c r="I141" s="95"/>
    </row>
    <row r="142" spans="1:10" x14ac:dyDescent="0.2">
      <c r="A142" s="95"/>
      <c r="B142" s="95"/>
      <c r="C142" s="121"/>
      <c r="D142" s="173"/>
      <c r="E142" s="114"/>
      <c r="F142" s="139"/>
      <c r="G142" s="134"/>
      <c r="H142" s="95"/>
      <c r="I142" s="95"/>
    </row>
    <row r="143" spans="1:10" x14ac:dyDescent="0.2">
      <c r="A143" s="95"/>
      <c r="B143" s="95"/>
      <c r="C143" s="121"/>
      <c r="D143" s="95"/>
      <c r="E143" s="138"/>
      <c r="F143" s="140"/>
      <c r="G143" s="134"/>
      <c r="H143" s="95"/>
      <c r="I143" s="95"/>
    </row>
    <row r="144" spans="1:10" x14ac:dyDescent="0.2">
      <c r="A144" s="95"/>
      <c r="B144" s="95"/>
      <c r="C144" s="121"/>
      <c r="D144" s="95"/>
      <c r="E144" s="114"/>
      <c r="F144" s="140"/>
      <c r="G144" s="134"/>
      <c r="H144" s="95"/>
      <c r="I144" s="95"/>
    </row>
    <row r="145" spans="1:9" x14ac:dyDescent="0.2">
      <c r="A145" s="95"/>
      <c r="B145" s="95"/>
      <c r="C145" s="121"/>
      <c r="D145" s="95"/>
      <c r="E145" s="114"/>
      <c r="F145" s="140"/>
      <c r="G145" s="134"/>
      <c r="H145" s="95"/>
      <c r="I145" s="95"/>
    </row>
    <row r="146" spans="1:9" x14ac:dyDescent="0.2">
      <c r="A146" s="95"/>
      <c r="B146" s="95"/>
      <c r="C146" s="121"/>
      <c r="D146" s="95"/>
      <c r="E146" s="114"/>
      <c r="F146" s="140"/>
      <c r="G146" s="134"/>
      <c r="H146" s="95"/>
      <c r="I146" s="95"/>
    </row>
    <row r="147" spans="1:9" x14ac:dyDescent="0.2">
      <c r="A147" s="95"/>
      <c r="B147" s="95"/>
      <c r="C147" s="121"/>
      <c r="D147" s="95"/>
      <c r="E147" s="114"/>
      <c r="F147" s="140"/>
      <c r="G147" s="134"/>
      <c r="H147" s="95"/>
      <c r="I147" s="95"/>
    </row>
    <row r="148" spans="1:9" x14ac:dyDescent="0.2">
      <c r="A148" s="95"/>
      <c r="B148" s="95"/>
      <c r="C148" s="121"/>
      <c r="D148" s="95"/>
      <c r="E148" s="114"/>
      <c r="F148" s="140"/>
      <c r="G148" s="134"/>
      <c r="H148" s="95"/>
      <c r="I148" s="95"/>
    </row>
    <row r="149" spans="1:9" x14ac:dyDescent="0.2">
      <c r="A149" s="95"/>
      <c r="B149" s="95"/>
      <c r="C149" s="121"/>
      <c r="D149" s="97"/>
      <c r="E149" s="114"/>
      <c r="F149" s="140"/>
      <c r="G149" s="141"/>
      <c r="H149" s="122"/>
      <c r="I149" s="95"/>
    </row>
    <row r="150" spans="1:9" x14ac:dyDescent="0.2">
      <c r="A150" s="95"/>
      <c r="B150" s="95"/>
      <c r="C150" s="121"/>
      <c r="D150" s="173"/>
      <c r="E150" s="138"/>
      <c r="F150" s="140"/>
      <c r="G150" s="141"/>
      <c r="H150" s="95"/>
      <c r="I150" s="95"/>
    </row>
    <row r="151" spans="1:9" x14ac:dyDescent="0.2">
      <c r="A151" s="95"/>
      <c r="B151" s="95"/>
      <c r="C151" s="121"/>
      <c r="D151" s="173"/>
      <c r="E151" s="114"/>
      <c r="F151" s="140"/>
      <c r="G151" s="141"/>
      <c r="H151" s="95"/>
      <c r="I151" s="95"/>
    </row>
    <row r="152" spans="1:9" x14ac:dyDescent="0.2">
      <c r="A152" s="95"/>
      <c r="B152" s="95"/>
      <c r="C152" s="121"/>
      <c r="D152" s="173"/>
      <c r="E152" s="114"/>
      <c r="F152" s="140"/>
      <c r="G152" s="141"/>
      <c r="H152" s="95"/>
      <c r="I152" s="95"/>
    </row>
    <row r="153" spans="1:9" x14ac:dyDescent="0.2">
      <c r="A153" s="95"/>
      <c r="B153" s="95"/>
      <c r="C153" s="121"/>
      <c r="D153" s="173"/>
      <c r="E153" s="114"/>
      <c r="F153" s="140"/>
      <c r="G153" s="141"/>
      <c r="H153" s="95"/>
      <c r="I153" s="95"/>
    </row>
    <row r="154" spans="1:9" x14ac:dyDescent="0.2">
      <c r="A154" s="95"/>
      <c r="B154" s="95"/>
      <c r="C154" s="121"/>
      <c r="D154" s="173"/>
      <c r="E154" s="114"/>
      <c r="F154" s="140"/>
      <c r="G154" s="141"/>
      <c r="H154" s="95"/>
      <c r="I154" s="95"/>
    </row>
    <row r="155" spans="1:9" x14ac:dyDescent="0.2">
      <c r="A155" s="95"/>
      <c r="B155" s="95"/>
      <c r="C155" s="121"/>
      <c r="D155" s="173"/>
      <c r="E155" s="138"/>
      <c r="F155" s="140"/>
      <c r="G155" s="141"/>
      <c r="H155" s="95"/>
      <c r="I155" s="95"/>
    </row>
    <row r="156" spans="1:9" x14ac:dyDescent="0.2">
      <c r="A156" s="95"/>
      <c r="B156" s="95"/>
      <c r="C156" s="121"/>
      <c r="D156" s="173"/>
      <c r="E156" s="114"/>
      <c r="F156" s="140"/>
      <c r="G156" s="141"/>
      <c r="H156" s="95"/>
      <c r="I156" s="95"/>
    </row>
    <row r="157" spans="1:9" x14ac:dyDescent="0.2">
      <c r="A157" s="95"/>
      <c r="B157" s="95"/>
      <c r="C157" s="121"/>
      <c r="D157" s="173"/>
      <c r="E157" s="114"/>
      <c r="F157" s="140"/>
      <c r="G157" s="141"/>
      <c r="H157" s="95"/>
      <c r="I157" s="95"/>
    </row>
    <row r="158" spans="1:9" x14ac:dyDescent="0.2">
      <c r="A158" s="95"/>
      <c r="B158" s="95"/>
      <c r="C158" s="121"/>
      <c r="D158" s="95"/>
      <c r="E158" s="114"/>
      <c r="F158" s="140"/>
      <c r="G158" s="141"/>
      <c r="H158" s="122"/>
      <c r="I158" s="95"/>
    </row>
    <row r="159" spans="1:9" x14ac:dyDescent="0.2">
      <c r="A159" s="95"/>
      <c r="B159" s="95"/>
      <c r="C159" s="121"/>
      <c r="D159" s="97"/>
      <c r="E159" s="114"/>
      <c r="F159" s="140"/>
      <c r="G159" s="141"/>
      <c r="H159" s="122"/>
      <c r="I159" s="95"/>
    </row>
    <row r="160" spans="1:9" ht="25.5" customHeight="1" x14ac:dyDescent="0.2">
      <c r="A160" s="95"/>
      <c r="B160" s="95"/>
      <c r="C160" s="174"/>
      <c r="D160" s="97"/>
      <c r="E160" s="106"/>
      <c r="F160" s="140"/>
      <c r="G160" s="141"/>
      <c r="H160" s="175"/>
      <c r="I160" s="95"/>
    </row>
    <row r="161" spans="1:9" ht="33" customHeight="1" x14ac:dyDescent="0.2">
      <c r="A161" s="95"/>
      <c r="B161" s="95"/>
      <c r="C161" s="121"/>
      <c r="D161" s="97"/>
      <c r="E161" s="106"/>
      <c r="F161" s="140"/>
      <c r="G161" s="141"/>
      <c r="H161" s="175"/>
      <c r="I161" s="95"/>
    </row>
    <row r="162" spans="1:9" ht="15" x14ac:dyDescent="0.25">
      <c r="A162" s="106"/>
      <c r="B162" s="152"/>
      <c r="C162" s="95"/>
      <c r="D162" s="115"/>
      <c r="E162" s="176"/>
      <c r="F162" s="95"/>
      <c r="G162" s="142"/>
      <c r="H162" s="95"/>
      <c r="I162" s="143"/>
    </row>
    <row r="163" spans="1:9" x14ac:dyDescent="0.2">
      <c r="A163" s="106"/>
      <c r="B163" s="152"/>
      <c r="C163" s="95"/>
      <c r="D163" s="115"/>
      <c r="E163" s="95"/>
      <c r="F163" s="95"/>
      <c r="G163" s="142"/>
      <c r="H163" s="95"/>
      <c r="I163" s="143"/>
    </row>
    <row r="164" spans="1:9" x14ac:dyDescent="0.2">
      <c r="A164" s="106"/>
      <c r="B164" s="152"/>
      <c r="C164" s="95"/>
      <c r="D164" s="115"/>
      <c r="E164" s="95"/>
      <c r="F164" s="95"/>
      <c r="G164" s="142"/>
      <c r="H164" s="95"/>
      <c r="I164" s="143"/>
    </row>
    <row r="166" spans="1:9" x14ac:dyDescent="0.2">
      <c r="A166" s="30"/>
      <c r="B166" s="30"/>
      <c r="C166" s="30"/>
      <c r="D166" s="30"/>
      <c r="E166" s="30"/>
      <c r="F166" s="30"/>
      <c r="G166" s="145"/>
      <c r="H166" s="30"/>
      <c r="I166" s="146"/>
    </row>
    <row r="167" spans="1:9" x14ac:dyDescent="0.2">
      <c r="A167" s="30"/>
      <c r="B167" s="30"/>
      <c r="C167" s="30"/>
      <c r="D167" s="30"/>
      <c r="E167" s="30"/>
      <c r="F167" s="30"/>
      <c r="G167" s="145"/>
      <c r="H167" s="30"/>
      <c r="I167" s="146"/>
    </row>
    <row r="168" spans="1:9" x14ac:dyDescent="0.2">
      <c r="A168" s="30"/>
      <c r="B168" s="30"/>
      <c r="C168" s="30"/>
      <c r="D168" s="30"/>
      <c r="E168" s="30"/>
      <c r="F168" s="30"/>
      <c r="G168" s="145"/>
      <c r="H168" s="30"/>
      <c r="I168" s="146"/>
    </row>
    <row r="169" spans="1:9" x14ac:dyDescent="0.2">
      <c r="A169" s="30"/>
      <c r="B169" s="30"/>
      <c r="C169" s="30"/>
      <c r="D169" s="30"/>
      <c r="E169" s="30"/>
      <c r="F169" s="30"/>
      <c r="G169" s="145"/>
      <c r="H169" s="30"/>
      <c r="I169" s="146"/>
    </row>
    <row r="170" spans="1:9" x14ac:dyDescent="0.2">
      <c r="A170" s="30"/>
      <c r="B170" s="30"/>
      <c r="C170" s="30"/>
      <c r="D170" s="30"/>
      <c r="E170" s="30"/>
      <c r="F170" s="30"/>
      <c r="G170" s="145"/>
      <c r="H170" s="30"/>
      <c r="I170" s="146"/>
    </row>
    <row r="171" spans="1:9" x14ac:dyDescent="0.2">
      <c r="A171" s="30"/>
      <c r="B171" s="30"/>
      <c r="C171" s="30"/>
      <c r="D171" s="30"/>
      <c r="E171" s="30"/>
      <c r="F171" s="30"/>
      <c r="G171" s="145"/>
      <c r="H171" s="30"/>
      <c r="I171" s="146"/>
    </row>
    <row r="172" spans="1:9" x14ac:dyDescent="0.2">
      <c r="A172" s="30"/>
      <c r="B172" s="30"/>
      <c r="C172" s="30"/>
      <c r="D172" s="30"/>
      <c r="E172" s="30"/>
      <c r="F172" s="30"/>
      <c r="G172" s="145"/>
      <c r="H172" s="30"/>
      <c r="I172" s="146"/>
    </row>
    <row r="173" spans="1:9" x14ac:dyDescent="0.2">
      <c r="A173" s="30"/>
      <c r="B173" s="30"/>
      <c r="C173" s="30"/>
      <c r="D173" s="30"/>
      <c r="E173" s="30"/>
      <c r="F173" s="30"/>
      <c r="G173" s="145"/>
      <c r="H173" s="30"/>
      <c r="I173" s="146"/>
    </row>
    <row r="174" spans="1:9" x14ac:dyDescent="0.2">
      <c r="A174" s="30"/>
      <c r="B174" s="30"/>
      <c r="C174" s="30"/>
      <c r="D174" s="30"/>
      <c r="E174" s="30"/>
      <c r="F174" s="30"/>
      <c r="G174" s="145"/>
      <c r="H174" s="30"/>
      <c r="I174" s="146"/>
    </row>
    <row r="175" spans="1:9" x14ac:dyDescent="0.2">
      <c r="A175" s="30"/>
      <c r="B175" s="30"/>
      <c r="C175" s="30"/>
      <c r="D175" s="30"/>
      <c r="E175" s="30"/>
      <c r="F175" s="30"/>
      <c r="G175" s="145"/>
      <c r="H175" s="30"/>
      <c r="I175" s="146"/>
    </row>
    <row r="176" spans="1:9" x14ac:dyDescent="0.2">
      <c r="A176" s="30"/>
      <c r="B176" s="30"/>
      <c r="C176" s="30"/>
      <c r="D176" s="30"/>
      <c r="E176" s="30"/>
      <c r="F176" s="30"/>
      <c r="G176" s="145"/>
      <c r="H176" s="30"/>
      <c r="I176" s="146"/>
    </row>
    <row r="177" spans="1:9" x14ac:dyDescent="0.2">
      <c r="A177" s="30"/>
      <c r="B177" s="30"/>
      <c r="C177" s="30"/>
      <c r="D177" s="30"/>
      <c r="E177" s="30"/>
      <c r="F177" s="30"/>
      <c r="G177" s="145"/>
      <c r="H177" s="30"/>
      <c r="I177" s="146"/>
    </row>
    <row r="178" spans="1:9" x14ac:dyDescent="0.2">
      <c r="A178" s="30"/>
      <c r="B178" s="30"/>
      <c r="C178" s="30"/>
      <c r="D178" s="30"/>
      <c r="E178" s="30"/>
      <c r="F178" s="30"/>
      <c r="G178" s="145"/>
      <c r="H178" s="30"/>
      <c r="I178" s="146"/>
    </row>
    <row r="179" spans="1:9" x14ac:dyDescent="0.2">
      <c r="A179" s="30"/>
      <c r="B179" s="30"/>
      <c r="C179" s="30"/>
      <c r="D179" s="30"/>
      <c r="E179" s="30"/>
      <c r="F179" s="30"/>
      <c r="G179" s="145"/>
      <c r="H179" s="30"/>
      <c r="I179" s="146"/>
    </row>
    <row r="180" spans="1:9" x14ac:dyDescent="0.2">
      <c r="A180" s="30"/>
      <c r="B180" s="30"/>
      <c r="C180" s="30"/>
      <c r="D180" s="30"/>
      <c r="E180" s="30"/>
      <c r="F180" s="30"/>
      <c r="G180" s="145"/>
      <c r="H180" s="30"/>
      <c r="I180" s="146"/>
    </row>
    <row r="181" spans="1:9" x14ac:dyDescent="0.2">
      <c r="A181" s="30"/>
      <c r="B181" s="30"/>
      <c r="C181" s="30"/>
      <c r="D181" s="30"/>
      <c r="E181" s="30"/>
      <c r="F181" s="30"/>
      <c r="G181" s="145"/>
      <c r="H181" s="30"/>
      <c r="I181" s="146"/>
    </row>
  </sheetData>
  <autoFilter ref="A4:I161" xr:uid="{C1B8323D-934E-4A49-9195-B5D2817155EF}"/>
  <mergeCells count="3">
    <mergeCell ref="M5:N6"/>
    <mergeCell ref="O5:P6"/>
    <mergeCell ref="Q5:R6"/>
  </mergeCells>
  <phoneticPr fontId="48" type="noConversion"/>
  <pageMargins left="0.78740157480314965" right="0.78740157480314965" top="0.59055118110236227" bottom="0.55118110236220474" header="0.51181102362204722" footer="0.51181102362204722"/>
  <pageSetup paperSize="9" scale="41" fitToHeight="2" orientation="landscape" horizontalDpi="300" verticalDpi="300"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64cbb90-0218-4476-baf0-4e154b7a93b9" xsi:nil="true"/>
    <lcf76f155ced4ddcb4097134ff3c332f xmlns="e7ad64b0-2dc7-4574-a21c-cc6544917f1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16313D25E5FCA4CA50FDB90DC5A9D2E" ma:contentTypeVersion="14" ma:contentTypeDescription="Creare un nuovo documento." ma:contentTypeScope="" ma:versionID="da765f676aa71ab78a5fc54dc0632f1b">
  <xsd:schema xmlns:xsd="http://www.w3.org/2001/XMLSchema" xmlns:xs="http://www.w3.org/2001/XMLSchema" xmlns:p="http://schemas.microsoft.com/office/2006/metadata/properties" xmlns:ns2="e7ad64b0-2dc7-4574-a21c-cc6544917f15" xmlns:ns3="864cbb90-0218-4476-baf0-4e154b7a93b9" targetNamespace="http://schemas.microsoft.com/office/2006/metadata/properties" ma:root="true" ma:fieldsID="8be1578a1ecd057f3d3491779b468b8b" ns2:_="" ns3:_="">
    <xsd:import namespace="e7ad64b0-2dc7-4574-a21c-cc6544917f15"/>
    <xsd:import namespace="864cbb90-0218-4476-baf0-4e154b7a93b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ad64b0-2dc7-4574-a21c-cc6544917f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43213ff9-7441-470b-b1d6-8d8e3396d92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4cbb90-0218-4476-baf0-4e154b7a93b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8348641-1f87-45fe-875d-06664cca3253}" ma:internalName="TaxCatchAll" ma:showField="CatchAllData" ma:web="864cbb90-0218-4476-baf0-4e154b7a93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434265-3405-476D-8C0F-CC7266B43032}">
  <ds:schemaRefs>
    <ds:schemaRef ds:uri="http://schemas.microsoft.com/office/2006/metadata/properties"/>
    <ds:schemaRef ds:uri="http://schemas.microsoft.com/office/infopath/2007/PartnerControls"/>
    <ds:schemaRef ds:uri="1c7a3b02-5192-4e9b-860c-02c7462e6b1f"/>
    <ds:schemaRef ds:uri="e903b6ba-3d82-4830-8755-739187387bbb"/>
    <ds:schemaRef ds:uri="864cbb90-0218-4476-baf0-4e154b7a93b9"/>
    <ds:schemaRef ds:uri="e7ad64b0-2dc7-4574-a21c-cc6544917f15"/>
  </ds:schemaRefs>
</ds:datastoreItem>
</file>

<file path=customXml/itemProps2.xml><?xml version="1.0" encoding="utf-8"?>
<ds:datastoreItem xmlns:ds="http://schemas.openxmlformats.org/officeDocument/2006/customXml" ds:itemID="{9EAF9B0A-54B5-4C27-B7F0-06F01E189E93}"/>
</file>

<file path=customXml/itemProps3.xml><?xml version="1.0" encoding="utf-8"?>
<ds:datastoreItem xmlns:ds="http://schemas.openxmlformats.org/officeDocument/2006/customXml" ds:itemID="{DBD6362F-BD2C-4085-A05A-A9FD3658BB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20</vt:i4>
      </vt:variant>
      <vt:variant>
        <vt:lpstr>Intervalli denominati</vt:lpstr>
      </vt:variant>
      <vt:variant>
        <vt:i4>13</vt:i4>
      </vt:variant>
    </vt:vector>
  </HeadingPairs>
  <TitlesOfParts>
    <vt:vector size="33" baseType="lpstr">
      <vt:lpstr>AVC1.1_prot.</vt:lpstr>
      <vt:lpstr>AVC1.2_specie</vt:lpstr>
      <vt:lpstr>AVC3_habitat</vt:lpstr>
      <vt:lpstr>AVC4_boschi pr.</vt:lpstr>
      <vt:lpstr>AVC6-man </vt:lpstr>
      <vt:lpstr>AVC6-elem nat</vt:lpstr>
      <vt:lpstr>Serv Ecos</vt:lpstr>
      <vt:lpstr>Oss</vt:lpstr>
      <vt:lpstr>Interv</vt:lpstr>
      <vt:lpstr>Strutt-infr</vt:lpstr>
      <vt:lpstr>Rimb</vt:lpstr>
      <vt:lpstr>Chim</vt:lpstr>
      <vt:lpstr>comm. recl.</vt:lpstr>
      <vt:lpstr>Illegali</vt:lpstr>
      <vt:lpstr>Infortuni turisti</vt:lpstr>
      <vt:lpstr>eventi</vt:lpstr>
      <vt:lpstr>Vendita Legna</vt:lpstr>
      <vt:lpstr>Stakeholders</vt:lpstr>
      <vt:lpstr>INDICATORI</vt:lpstr>
      <vt:lpstr>Formaz</vt:lpstr>
      <vt:lpstr>'AVC4_boschi pr.'!Area_stampa</vt:lpstr>
      <vt:lpstr>'AVC6-elem nat'!Area_stampa</vt:lpstr>
      <vt:lpstr>'AVC6-man '!Area_stampa</vt:lpstr>
      <vt:lpstr>'comm. recl.'!Area_stampa</vt:lpstr>
      <vt:lpstr>Formaz!Area_stampa</vt:lpstr>
      <vt:lpstr>Illegali!Area_stampa</vt:lpstr>
      <vt:lpstr>'Infortuni turisti'!Area_stampa</vt:lpstr>
      <vt:lpstr>Oss!Area_stampa</vt:lpstr>
      <vt:lpstr>'Vendita Legna'!Area_stampa</vt:lpstr>
      <vt:lpstr>Stakeholders!Criteri</vt:lpstr>
      <vt:lpstr>INDICATORI!OLE_LINK1</vt:lpstr>
      <vt:lpstr>'AVC4_boschi pr.'!Titoli_stampa</vt:lpstr>
      <vt:lpstr>INDICATORI!Titoli_stampa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dc:creator>
  <cp:lastModifiedBy>Grotti Mirko</cp:lastModifiedBy>
  <cp:lastPrinted>2021-01-04T13:43:33Z</cp:lastPrinted>
  <dcterms:created xsi:type="dcterms:W3CDTF">2007-08-02T10:38:23Z</dcterms:created>
  <dcterms:modified xsi:type="dcterms:W3CDTF">2025-12-02T10:18:45Z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0x010100816313D25E5FCA4CA50FDB90DC5A9D2E</vt:lpwstr>
  </property>
  <property fmtid="{D5CDD505-2E9C-101B-9397-08002B2CF9AE}" pid="3" name="MediaServiceImageTags">
    <vt:lpwstr/>
  </property>
</Properties>
</file>